
<file path=[Content_Types].xml><?xml version="1.0" encoding="utf-8"?>
<Types xmlns="http://schemas.openxmlformats.org/package/2006/content-types">
  <Default Extension="png" ContentType="image/png"/>
  <Default Extension="svg" ContentType="image/sv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defaultThemeVersion="166925"/>
  <workbookProtection/>
  <bookViews>
    <workbookView xWindow="0" yWindow="0" windowWidth="14370" windowHeight="9585" tabRatio="500"/>
  </bookViews>
  <sheets>
    <sheet name="Peer Group" sheetId="2" r:id="rId1"/>
    <sheet name="Key Metrics" sheetId="3" r:id="rId2"/>
    <sheet name="Income Statement" sheetId="4" r:id="rId3"/>
    <sheet name="Balance Sheet" sheetId="5" r:id="rId4"/>
    <sheet name="Cash Flow" sheetId="6" r:id="rId5"/>
    <sheet name="Ratios" sheetId="7" r:id="rId6"/>
    <sheet name="Sourcing" sheetId="8" r:id="rId7"/>
    <sheet name="Disclaimer" sheetId="9" r:id="rId8"/>
  </sheets>
  <calcPr calcId="0"/>
</workbook>
</file>

<file path=xl/sharedStrings.xml><?xml version="1.0" encoding="utf-8"?>
<sst xmlns="http://schemas.openxmlformats.org/spreadsheetml/2006/main" count="893" uniqueCount="893">
  <si>
    <t>Downloaded on:</t>
  </si>
  <si>
    <t>Created for:</t>
  </si>
  <si>
    <t>Sravya Adapa, University of Illinois Libraries</t>
  </si>
  <si>
    <t xml:space="preserve"> </t>
  </si>
  <si>
    <t>Data pulled from:</t>
  </si>
  <si>
    <t>Intel</t>
  </si>
  <si>
    <t>Date as of: 2025-05-05</t>
  </si>
  <si>
    <t>Companies</t>
  </si>
  <si>
    <t>EV/EBITDA (FY)</t>
  </si>
  <si>
    <t>EBITDA (Earnings Before Interest, Tax, Depreciation, &amp; Amortization) (FY)</t>
  </si>
  <si>
    <t>EBITDA (Earnings Before Interest, Tax, Depreciation, &amp; Amortization) (TTM)</t>
  </si>
  <si>
    <t>EBITDA % Growth (FY)</t>
  </si>
  <si>
    <t>Revenue % Growth (FY)</t>
  </si>
  <si>
    <t>EBT Margin (FQ)</t>
  </si>
  <si>
    <t>Net Income % Growth (TTM)</t>
  </si>
  <si>
    <t>EBIT % Growth (FY)</t>
  </si>
  <si>
    <t>EBITDA % Growth, 5 Year CAGR (FY)</t>
  </si>
  <si>
    <t>Net Income % Growth (FY)</t>
  </si>
  <si>
    <t>EV (FY)</t>
  </si>
  <si>
    <t>EBIT % Growth (TTM)</t>
  </si>
  <si>
    <t>Revenue % Growth (TTM)</t>
  </si>
  <si>
    <t>EBITDA % Growth (TTM)</t>
  </si>
  <si>
    <t>Net Income % Growth, 3 Year CAGR (FY)</t>
  </si>
  <si>
    <t>Price % Change 52 Week</t>
  </si>
  <si>
    <t>Price/Book (FY)</t>
  </si>
  <si>
    <t>EV (FQ)</t>
  </si>
  <si>
    <t>Stock Price</t>
  </si>
  <si>
    <t>Revenue % Growth, 3 Year CAGR (FY)</t>
  </si>
  <si>
    <t>EV/EBIT (FY)</t>
  </si>
  <si>
    <t>Market Cap</t>
  </si>
  <si>
    <t>EBITDA % Growth, 3 Year CAGR (FY)</t>
  </si>
  <si>
    <t>% of 52 Week High</t>
  </si>
  <si>
    <t>Total Revenue (TTM)</t>
  </si>
  <si>
    <t>Net Income after Non-Controlling/Minority Interests (TTM)</t>
  </si>
  <si>
    <t>EBIT (Earnings Before Interest and Tax) (TTM)</t>
  </si>
  <si>
    <t>Basic EPS (TTM)</t>
  </si>
  <si>
    <t>EV/Revenue (TTM)</t>
  </si>
  <si>
    <t>EV/EBIT (TTM)</t>
  </si>
  <si>
    <t>Fiscal Year End</t>
  </si>
  <si>
    <t>Total Assets (FY)</t>
  </si>
  <si>
    <t>Total Debt (FY)</t>
  </si>
  <si>
    <t>Net Debt (FY)</t>
  </si>
  <si>
    <t>Debt to Capital (FY)</t>
  </si>
  <si>
    <t>Total Debt to Equity (FY)</t>
  </si>
  <si>
    <t>Employees</t>
  </si>
  <si>
    <t>Ticker</t>
  </si>
  <si>
    <t>Exchange</t>
  </si>
  <si>
    <t>HQ City</t>
  </si>
  <si>
    <t>HQ State/Province</t>
  </si>
  <si>
    <t>Primary Industry Sector</t>
  </si>
  <si>
    <t>Primary Industry Group</t>
  </si>
  <si>
    <t>Primary Industry Code</t>
  </si>
  <si>
    <t>Latest Stock Analyst Note</t>
  </si>
  <si>
    <t>Latest Cash Flow Model</t>
  </si>
  <si>
    <t>Morningstar Rating</t>
  </si>
  <si>
    <t>Active Coverage</t>
  </si>
  <si>
    <t>SIC Codes</t>
  </si>
  <si>
    <t>SIC Code Descriptions</t>
  </si>
  <si>
    <t>SIC Group Descriptions</t>
  </si>
  <si>
    <t>SIC Sector Descriptions</t>
  </si>
  <si>
    <t>Website</t>
  </si>
  <si>
    <t>As of Date</t>
  </si>
  <si>
    <t>Intel (NAS: INTC)</t>
  </si>
  <si>
    <t/>
  </si>
  <si>
    <t>INTC</t>
  </si>
  <si>
    <t>NAS</t>
  </si>
  <si>
    <t>Santa Clara</t>
  </si>
  <si>
    <t>California</t>
  </si>
  <si>
    <t>Information Technology</t>
  </si>
  <si>
    <t>Semiconductors</t>
  </si>
  <si>
    <t>General Purpose Semiconductors</t>
  </si>
  <si>
    <t>subscribe</t>
  </si>
  <si>
    <t>3674, 3677, 3690, 3695, 3721, 3728, 3743, 3825, 3826, 3842, 3845, 3851, 3944, 4213, 4400, 4522, 4581, 4932, 4955, 5045, 5099, 5110, 5140, 5700, 5712, 5734, 5735, 5810, 5940, 5945, 7372, 7373</t>
  </si>
  <si>
    <t>Air transportation, nonscheduled, Aircraft, Aircraft parts &amp; auxiliary equipment, nec, Airports, flying fields &amp; airport terminal services, Electromedical &amp; electrotherapeutic apparatus, Electronic coils, transformers &amp; other inductors, Games, toys &amp; children's vehicles (no dolls &amp; bicycles), Gas &amp; other services combined, Hazardous waste management, Instruments for meas &amp; testing of electricity &amp; elec signals, Laboratory analytical instruments, Magnetic &amp; optical recording media, Miscellaneous electrical machinery, equipment &amp; supplies, Ophthalmic goods, Orthopedic, prosthetic &amp; surgical appliances &amp; supplies, Railroad equipment, Retail-computer &amp; computer software stores, Retail-eating &amp; drinking places, Retail-furniture stores, Retail-hobby, toy &amp; game shops, Retail-home furniture, furnishings &amp; equipment stores, Retail-miscellaneous shopping goods stores, Retail-record &amp; prerecorded tape stores, Semiconductors &amp; related devices, Services-computer integrated systems design, Services-prepackaged software, Trucking (no local), Water transportation, Wholesale-computers &amp; peripheral equipment &amp; software, Wholesale-durable goods, nec, Wholesale-groceries &amp; related products, Wholesale-paper &amp; paper products</t>
  </si>
  <si>
    <t>Air Transportation, Air Transportation, Business Services, Business Services, Durable Goods, Durable Goods, Electric, Gas &amp; Sanitary Services, Electric, Gas &amp; Sanitary Services, Electronic &amp; Other Electrical Equipment, Electronic &amp; Other Electrical Equipment, Electronic &amp; Other Electrical Equipment, Electronic &amp; Other Electrical Equipment, Home Furniture, Furnishings &amp; Equipment Stores, Home Furniture, Furnishings &amp; Equipment Stores, Home Furniture, Furnishings &amp; Equipment Stores, Home Furniture, Furnishings &amp; Equipment Stores, Measuring, Analyzing &amp; Controlling Instruments, Measuring, Analyzing &amp; Controlling Instruments, Measuring, Analyzing &amp; Controlling Instruments, Measuring, Analyzing &amp; Controlling Instruments, Measuring, Analyzing &amp; Controlling Instruments, Miscellaneous Manufacturing Industries, Miscellaneous Retail, Miscellaneous Retail, Motor Freight Transportation &amp; Warehousing, Non-Durable Goods, Non-Durable Goods, Restaurants &amp; Bars, Transportation Equipment, Transportation Equipment, Transportation Equipment, Water Transportation</t>
  </si>
  <si>
    <t>Manufacturing, Manufacturing, Manufacturing, Manufacturing, Manufacturing, Manufacturing, Manufacturing, Manufacturing, Manufacturing, Manufacturing, Manufacturing, Manufacturing, Manufacturing, Retail Trade, Retail Trade, Retail Trade, Retail Trade, Retail Trade, Retail Trade, Retail Trade, Services, Services, Transportation &amp; Public Utilities, Transportation &amp; Public Utilities, Transportation &amp; Public Utilities, Transportation &amp; Public Utilities, Transportation &amp; Public Utilities, Transportation &amp; Public Utilities, Wholesale Trade, Wholesale Trade, Wholesale Trade, Wholesale Trade</t>
  </si>
  <si>
    <t>www.intel.com</t>
  </si>
  <si>
    <t>© PitchBook Data, Inc.  2025</t>
  </si>
  <si>
    <t>* Exchange Rate Disclaimer: Rates provided are from the Morningstar OTC contributed forex data feed. The rate used is a composite of all OTC contributors and not a rate from a specific contributor. In general, exchange rates fluctuate daily and intraday, thus the rate used herein could result in the value being higher or lower than what is shown.</t>
  </si>
  <si>
    <t>Financial amounts in Thousands, USD</t>
  </si>
  <si>
    <t>Stock Price in USD</t>
  </si>
  <si>
    <t>Key Metrics (TTM)</t>
  </si>
  <si>
    <t>Downloaded On: 05-May-2025</t>
  </si>
  <si>
    <t>Company: Intel</t>
  </si>
  <si>
    <t>Amounts in Thousands, USD (except Ratios, Multiples &amp; per share items)</t>
  </si>
  <si>
    <t>Summary Stats</t>
  </si>
  <si>
    <t>Median</t>
  </si>
  <si>
    <t>Mean</t>
  </si>
  <si>
    <t>Min</t>
  </si>
  <si>
    <t>Max</t>
  </si>
  <si>
    <t>25th pctile</t>
  </si>
  <si>
    <t>75th pctile</t>
  </si>
  <si>
    <t>Std. Dev</t>
  </si>
  <si>
    <t>Coefficient of Variation</t>
  </si>
  <si>
    <t>Mar-2025</t>
  </si>
  <si>
    <t>Dec-2024</t>
  </si>
  <si>
    <t>Sep-2024</t>
  </si>
  <si>
    <t>Jun-2024</t>
  </si>
  <si>
    <t>Mar-2024</t>
  </si>
  <si>
    <t>Income Statement</t>
  </si>
  <si>
    <t xml:space="preserve">    Total Revenue</t>
  </si>
  <si>
    <t xml:space="preserve">    Gross Profit</t>
  </si>
  <si>
    <t xml:space="preserve">    Total Operating Profit/(Loss)</t>
  </si>
  <si>
    <t xml:space="preserve">    EBITDA (Analyst Normalized)</t>
  </si>
  <si>
    <t xml:space="preserve">    EBIT (Analyst Normalized)</t>
  </si>
  <si>
    <t xml:space="preserve">    Net Income from Continuing Operations</t>
  </si>
  <si>
    <t xml:space="preserve">    Net Income (Analyst Normalized)</t>
  </si>
  <si>
    <t xml:space="preserve">    Diluted EPS from Continuing Operations</t>
  </si>
  <si>
    <t xml:space="preserve">    EPS (Analyst Normalized)</t>
  </si>
  <si>
    <t xml:space="preserve">    Diluted Weighted Average Shares Outstanding</t>
  </si>
  <si>
    <t xml:space="preserve">    Common Dividend per Share (Ex-date)</t>
  </si>
  <si>
    <t>Balance Sheet</t>
  </si>
  <si>
    <t xml:space="preserve">    Total Current Assets</t>
  </si>
  <si>
    <t xml:space="preserve">    Net Property, Plant and Equipment</t>
  </si>
  <si>
    <t xml:space="preserve">    Total Non-Current Assets</t>
  </si>
  <si>
    <t xml:space="preserve">    Total Assets</t>
  </si>
  <si>
    <t xml:space="preserve">    Total Current Liabilities</t>
  </si>
  <si>
    <t xml:space="preserve">    Total Non-Current Liabilities</t>
  </si>
  <si>
    <t xml:space="preserve">    Total Liabilities</t>
  </si>
  <si>
    <t xml:space="preserve">    Total Equity</t>
  </si>
  <si>
    <t xml:space="preserve">    Equity Attributable to Parent Stockholders</t>
  </si>
  <si>
    <t xml:space="preserve">    Total Debt</t>
  </si>
  <si>
    <t xml:space="preserve">    Total Shares Outstanding (TSO)</t>
  </si>
  <si>
    <t xml:space="preserve">    Working Capital</t>
  </si>
  <si>
    <t>Cash Flow</t>
  </si>
  <si>
    <t xml:space="preserve">    Cash Flow from Operating Activities, Indirect</t>
  </si>
  <si>
    <t xml:space="preserve">    Cash Flow from Investing Activities</t>
  </si>
  <si>
    <t xml:space="preserve">    Cash Flow from Financing Activities</t>
  </si>
  <si>
    <t xml:space="preserve">    Change in Cash</t>
  </si>
  <si>
    <t xml:space="preserve">    Capital Expenditure (Calc)</t>
  </si>
  <si>
    <t xml:space="preserve">    Cash Dividends Paid</t>
  </si>
  <si>
    <t xml:space="preserve">    Cash and Cash Equivalents, Beginning of Period</t>
  </si>
  <si>
    <t xml:space="preserve">    Cash and Cash Equivalents, End of Period</t>
  </si>
  <si>
    <t>Ratios</t>
  </si>
  <si>
    <t xml:space="preserve">    EBITDA Margin</t>
  </si>
  <si>
    <t xml:space="preserve">    Revenue % Growth</t>
  </si>
  <si>
    <t xml:space="preserve">    EBITDA % Growth</t>
  </si>
  <si>
    <t xml:space="preserve">    Net Income from Continuing Operations Sequential % Growth</t>
  </si>
  <si>
    <t xml:space="preserve">    Net Income Available to Common Stockholders Sequential % Growth</t>
  </si>
  <si>
    <t xml:space="preserve">    Current Ratio</t>
  </si>
  <si>
    <t xml:space="preserve">    Quick Ratio</t>
  </si>
  <si>
    <t xml:space="preserve">    Debt to Equity</t>
  </si>
  <si>
    <t xml:space="preserve">    Total Debt to Equity</t>
  </si>
  <si>
    <t xml:space="preserve">    Total Asset Turnover</t>
  </si>
  <si>
    <t xml:space="preserve">    Normalized Return on Equity</t>
  </si>
  <si>
    <t xml:space="preserve">    Normalized Return on Assets</t>
  </si>
  <si>
    <t xml:space="preserve">    Normalized Return on Invested Capital</t>
  </si>
  <si>
    <t>Multiples*</t>
  </si>
  <si>
    <t xml:space="preserve">    Stock Price</t>
  </si>
  <si>
    <t xml:space="preserve">    Market Cap</t>
  </si>
  <si>
    <t xml:space="preserve">    EV</t>
  </si>
  <si>
    <t xml:space="preserve">    EV to Revenue</t>
  </si>
  <si>
    <t xml:space="preserve">    EV to EBIT (Analyst Normalized)</t>
  </si>
  <si>
    <t xml:space="preserve">    EV to EBITDA (Analyst Normalized)</t>
  </si>
  <si>
    <t xml:space="preserve">    Price to Earnings (Analyst Normalized)</t>
  </si>
  <si>
    <t xml:space="preserve">    Price to Book (PB)</t>
  </si>
  <si>
    <t xml:space="preserve">    Price to Cash Flow (PCF)</t>
  </si>
  <si>
    <t xml:space="preserve">    Price to Tangible Book Value</t>
  </si>
  <si>
    <t>Data Origination</t>
  </si>
  <si>
    <t xml:space="preserve">    Preliminary</t>
  </si>
  <si>
    <t xml:space="preserve">    Original</t>
  </si>
  <si>
    <t xml:space="preserve">    Restated</t>
  </si>
  <si>
    <t xml:space="preserve">    Calculated</t>
  </si>
  <si>
    <t>No</t>
  </si>
  <si>
    <t>Yes</t>
  </si>
  <si>
    <t>Income Statement (TTM)</t>
  </si>
  <si>
    <t>Dec-2023</t>
  </si>
  <si>
    <t>Sep-2023</t>
  </si>
  <si>
    <t>Jun-2023</t>
  </si>
  <si>
    <t>Mar-2023</t>
  </si>
  <si>
    <t>Dec-2022</t>
  </si>
  <si>
    <t>Sep-2022</t>
  </si>
  <si>
    <t>Jun-2022</t>
  </si>
  <si>
    <t>Mar-2022</t>
  </si>
  <si>
    <t>Dec-2021</t>
  </si>
  <si>
    <t>Sep-2021</t>
  </si>
  <si>
    <t>Jun-2021</t>
  </si>
  <si>
    <t>Mar-2021</t>
  </si>
  <si>
    <t>Dec-2020</t>
  </si>
  <si>
    <t>Sep-2020</t>
  </si>
  <si>
    <t>Jun-2020</t>
  </si>
  <si>
    <t>Mar-2020</t>
  </si>
  <si>
    <t>Dec-2019</t>
  </si>
  <si>
    <t>Sep-2019</t>
  </si>
  <si>
    <t>Jun-2019</t>
  </si>
  <si>
    <t>Mar-2019</t>
  </si>
  <si>
    <t>Dec-2018</t>
  </si>
  <si>
    <t>Sep-2018</t>
  </si>
  <si>
    <t>Jun-2018</t>
  </si>
  <si>
    <t>Mar-2018</t>
  </si>
  <si>
    <t>Dec-2017</t>
  </si>
  <si>
    <t>Sep-2017</t>
  </si>
  <si>
    <t>Jun-2017</t>
  </si>
  <si>
    <t>Mar-2017</t>
  </si>
  <si>
    <t>Dec-2016</t>
  </si>
  <si>
    <t>Sep-2016</t>
  </si>
  <si>
    <t>Jun-2016</t>
  </si>
  <si>
    <t>Mar-2016</t>
  </si>
  <si>
    <t>Dec-2015</t>
  </si>
  <si>
    <t>Sep-2015</t>
  </si>
  <si>
    <t>Jun-2015</t>
  </si>
  <si>
    <t>Mar-2015</t>
  </si>
  <si>
    <t>Dec-2014</t>
  </si>
  <si>
    <t>Sep-2014</t>
  </si>
  <si>
    <t>Jun-2014</t>
  </si>
  <si>
    <t>Mar-2014</t>
  </si>
  <si>
    <t>Dec-2013</t>
  </si>
  <si>
    <t>Sep-2013</t>
  </si>
  <si>
    <t>Jun-2013</t>
  </si>
  <si>
    <t>Mar-2013</t>
  </si>
  <si>
    <t>Dec-2012</t>
  </si>
  <si>
    <t>Sep-2012</t>
  </si>
  <si>
    <t>Jun-2012</t>
  </si>
  <si>
    <t>Mar-2012</t>
  </si>
  <si>
    <t>Dec-2011</t>
  </si>
  <si>
    <t>Sep-2011</t>
  </si>
  <si>
    <t>Jun-2011</t>
  </si>
  <si>
    <t>Mar-2011</t>
  </si>
  <si>
    <t>Dec-2010</t>
  </si>
  <si>
    <t>Sep-2010</t>
  </si>
  <si>
    <t>Jun-2010</t>
  </si>
  <si>
    <t>Mar-2010</t>
  </si>
  <si>
    <t>Dec-2009</t>
  </si>
  <si>
    <t>Sep-2009</t>
  </si>
  <si>
    <t>Jun-2009</t>
  </si>
  <si>
    <t>Mar-2009</t>
  </si>
  <si>
    <t>Dec-2008</t>
  </si>
  <si>
    <t>Sep-2008</t>
  </si>
  <si>
    <t>Jun-2008</t>
  </si>
  <si>
    <t>Mar-2008</t>
  </si>
  <si>
    <t>Dec-2007</t>
  </si>
  <si>
    <t>Sep-2007</t>
  </si>
  <si>
    <t>Jun-2007</t>
  </si>
  <si>
    <t>Mar-2007</t>
  </si>
  <si>
    <t>Dec-2006</t>
  </si>
  <si>
    <t>Sep-2006</t>
  </si>
  <si>
    <t>Jun-2006</t>
  </si>
  <si>
    <t>Mar-2006</t>
  </si>
  <si>
    <t>Dec-2005</t>
  </si>
  <si>
    <t>Sep-2005</t>
  </si>
  <si>
    <t>Jun-2005</t>
  </si>
  <si>
    <t>Mar-2005</t>
  </si>
  <si>
    <t>Dec-2004</t>
  </si>
  <si>
    <t>Sep-2004</t>
  </si>
  <si>
    <t>Jun-2004</t>
  </si>
  <si>
    <t>Mar-2004</t>
  </si>
  <si>
    <t>Dec-2003</t>
  </si>
  <si>
    <t>Sep-2003</t>
  </si>
  <si>
    <t>Jun-2003</t>
  </si>
  <si>
    <t>Mar-2003</t>
  </si>
  <si>
    <t>Dec-2002</t>
  </si>
  <si>
    <t>Sep-2002</t>
  </si>
  <si>
    <t>Jun-2002</t>
  </si>
  <si>
    <t>Mar-2002</t>
  </si>
  <si>
    <t>Dec-2001</t>
  </si>
  <si>
    <t>Sep-2001</t>
  </si>
  <si>
    <t>Jun-2001</t>
  </si>
  <si>
    <t>Mar-2001</t>
  </si>
  <si>
    <t>Dec-2000</t>
  </si>
  <si>
    <t>Sep-2000</t>
  </si>
  <si>
    <t>Jun-2000</t>
  </si>
  <si>
    <t>Mar-2000</t>
  </si>
  <si>
    <t>Dec-1999</t>
  </si>
  <si>
    <t>Sep-1999</t>
  </si>
  <si>
    <t>Jun-1999</t>
  </si>
  <si>
    <t>Mar-1999</t>
  </si>
  <si>
    <t>Dec-1998</t>
  </si>
  <si>
    <t>Sep-1998</t>
  </si>
  <si>
    <t>Jun-1998</t>
  </si>
  <si>
    <t>Mar-1998</t>
  </si>
  <si>
    <t>Dec-1997</t>
  </si>
  <si>
    <t>Sep-1997</t>
  </si>
  <si>
    <t>Jun-1997</t>
  </si>
  <si>
    <t>Mar-1997</t>
  </si>
  <si>
    <t>Dec-1996</t>
  </si>
  <si>
    <t>Sep-1996</t>
  </si>
  <si>
    <t>Jun-1996</t>
  </si>
  <si>
    <t>Mar-1996</t>
  </si>
  <si>
    <t>Dec-1995</t>
  </si>
  <si>
    <t>Sep-1995</t>
  </si>
  <si>
    <t>Jun-1995</t>
  </si>
  <si>
    <t>Mar-1995</t>
  </si>
  <si>
    <t>Dec-1994</t>
  </si>
  <si>
    <t>Sep-1994</t>
  </si>
  <si>
    <t>Jun-1994</t>
  </si>
  <si>
    <t>Mar-1994</t>
  </si>
  <si>
    <t>Dec-1993</t>
  </si>
  <si>
    <t>Sep-1993</t>
  </si>
  <si>
    <t>Jun-1993</t>
  </si>
  <si>
    <t>Mar-1993</t>
  </si>
  <si>
    <t>Dec-1992</t>
  </si>
  <si>
    <t>Sep-1992</t>
  </si>
  <si>
    <t>Jun-1992</t>
  </si>
  <si>
    <t>Mar-1992</t>
  </si>
  <si>
    <t>Dec-1991</t>
  </si>
  <si>
    <t>Sep-1991</t>
  </si>
  <si>
    <t>Jun-1991</t>
  </si>
  <si>
    <t>Mar-1991</t>
  </si>
  <si>
    <t>Dec-1990</t>
  </si>
  <si>
    <t>Sep-1990</t>
  </si>
  <si>
    <t>Jun-1990</t>
  </si>
  <si>
    <t>Mar-1990</t>
  </si>
  <si>
    <t>Dec-1989</t>
  </si>
  <si>
    <t>Sep-1989</t>
  </si>
  <si>
    <t>Jun-1989</t>
  </si>
  <si>
    <t>Mar-1989</t>
  </si>
  <si>
    <t>Dec-1988</t>
  </si>
  <si>
    <t>Sep-1988</t>
  </si>
  <si>
    <t>Jun-1988</t>
  </si>
  <si>
    <t>Mar-1988</t>
  </si>
  <si>
    <t>Dec-1987</t>
  </si>
  <si>
    <t>Sep-1987</t>
  </si>
  <si>
    <t>Jun-1987</t>
  </si>
  <si>
    <t>Mar-1987</t>
  </si>
  <si>
    <t>Dec-1986</t>
  </si>
  <si>
    <t>Sep-1986</t>
  </si>
  <si>
    <t>Jun-1986</t>
  </si>
  <si>
    <t>Mar-1986</t>
  </si>
  <si>
    <t>Dec-1985</t>
  </si>
  <si>
    <t>Sep-1985</t>
  </si>
  <si>
    <t>Jun-1985</t>
  </si>
  <si>
    <t>Mar-1985</t>
  </si>
  <si>
    <t>Dec-1984</t>
  </si>
  <si>
    <t>Dec-1983</t>
  </si>
  <si>
    <t>Dec-1982</t>
  </si>
  <si>
    <t>Dec-1981</t>
  </si>
  <si>
    <t>Dec-1980</t>
  </si>
  <si>
    <t>Dec-1979</t>
  </si>
  <si>
    <t>Gross Profit</t>
  </si>
  <si>
    <t xml:space="preserve">    Revenue</t>
  </si>
  <si>
    <t xml:space="preserve">        Business Revenue</t>
  </si>
  <si>
    <t xml:space="preserve">        Total Revenue</t>
  </si>
  <si>
    <t xml:space="preserve">    Cost of Revenue</t>
  </si>
  <si>
    <t xml:space="preserve">        Cost of Goods and Services</t>
  </si>
  <si>
    <t xml:space="preserve">        Total Cost of Revenue</t>
  </si>
  <si>
    <t xml:space="preserve">    Total Gross Profit</t>
  </si>
  <si>
    <t>Operating (Income)/Expenses</t>
  </si>
  <si>
    <t xml:space="preserve">    Selling, General and Administrative Expenses</t>
  </si>
  <si>
    <t xml:space="preserve">        Selling and Marketing Expenses</t>
  </si>
  <si>
    <t xml:space="preserve">        Total Selling, General and Administrative Expenses</t>
  </si>
  <si>
    <t xml:space="preserve">    Research and Development Expenses</t>
  </si>
  <si>
    <t xml:space="preserve">    Depreciation, Amortization and Depletion</t>
  </si>
  <si>
    <t xml:space="preserve">        Depreciation and Amortization</t>
  </si>
  <si>
    <t xml:space="preserve">            Amortization</t>
  </si>
  <si>
    <t xml:space="preserve">            Total Depreciation and Amortization</t>
  </si>
  <si>
    <t xml:space="preserve">        Total Depreciation, Amortization and Depletion</t>
  </si>
  <si>
    <t xml:space="preserve">    Other (Income)/Expense, Operating</t>
  </si>
  <si>
    <t xml:space="preserve">    Total Operating (Income)/Expenses</t>
  </si>
  <si>
    <t>Total Operating Profit/(Loss)</t>
  </si>
  <si>
    <t>Non-Operating Income/(Expenses)</t>
  </si>
  <si>
    <t xml:space="preserve">    Net Finance (Income)/Expense</t>
  </si>
  <si>
    <t xml:space="preserve">        Net Interest (Income)/Expense</t>
  </si>
  <si>
    <t xml:space="preserve">            Interest Expense Net of Capitalized Interest</t>
  </si>
  <si>
    <t xml:space="preserve">                Gross Interest</t>
  </si>
  <si>
    <t xml:space="preserve">                Interest Capitalized</t>
  </si>
  <si>
    <t xml:space="preserve">                Total Interest Expense Net of Capitalized Interest</t>
  </si>
  <si>
    <t xml:space="preserve">            Interest Income</t>
  </si>
  <si>
    <t xml:space="preserve">            Total Net Interest (Income)/Expense</t>
  </si>
  <si>
    <t xml:space="preserve">        Other Finance (Income)/Expenses</t>
  </si>
  <si>
    <t xml:space="preserve">        Total Net Finance (Income)/Expense</t>
  </si>
  <si>
    <t xml:space="preserve">    Net Investment Income</t>
  </si>
  <si>
    <t xml:space="preserve">        Dividend and Investment Income</t>
  </si>
  <si>
    <t xml:space="preserve">        Gain/(Loss) on Investments and Other Financial Instruments</t>
  </si>
  <si>
    <t xml:space="preserve">        Fair Value or Unrealized Gain/(Loss) on Financial Assets</t>
  </si>
  <si>
    <t xml:space="preserve">        Income from Associates, Joint Ventures and Other Participating Interests</t>
  </si>
  <si>
    <t xml:space="preserve">        Gain/(Loss) on Derivatives</t>
  </si>
  <si>
    <t xml:space="preserve">            Unrealized Gain/Loss on Derivatives</t>
  </si>
  <si>
    <t xml:space="preserve">            Total Gain/(Loss) on Derivatives</t>
  </si>
  <si>
    <t xml:space="preserve">        Total Net Investment Income</t>
  </si>
  <si>
    <t xml:space="preserve">    Irregular (Income)/Expenses</t>
  </si>
  <si>
    <t xml:space="preserve">        (Gain)/Loss on Disposal of Businesses</t>
  </si>
  <si>
    <t xml:space="preserve">        Impairment/Write Off/Write Down of Other Assets</t>
  </si>
  <si>
    <t xml:space="preserve">        Litigation (Income)/Expense</t>
  </si>
  <si>
    <t xml:space="preserve">        Restructuring and Reorganization (Income)/Expense</t>
  </si>
  <si>
    <t xml:space="preserve">        Other Irregular Income/(Expenses)</t>
  </si>
  <si>
    <t xml:space="preserve">        Total Irregular (Income)/Expenses</t>
  </si>
  <si>
    <t xml:space="preserve">    Total Non-Operating Income/(Expenses), Total</t>
  </si>
  <si>
    <t>Pretax Income</t>
  </si>
  <si>
    <t>Provision for Income Tax</t>
  </si>
  <si>
    <t>Net Income from Continuing Operations</t>
  </si>
  <si>
    <t>Net Income after Extraordinary Items and Discontinued Operations</t>
  </si>
  <si>
    <t>Non-Controlling/Minority Interests</t>
  </si>
  <si>
    <t>Net Income after Non-Controlling/Minority Interests</t>
  </si>
  <si>
    <t>Net Income Available to Common Stockholders</t>
  </si>
  <si>
    <t>Diluted Net Income Available to Common Stockholders</t>
  </si>
  <si>
    <t>Basic EPS</t>
  </si>
  <si>
    <t xml:space="preserve">    Basic EPS from Continuing Operations</t>
  </si>
  <si>
    <t xml:space="preserve">    Total Basic EPS</t>
  </si>
  <si>
    <t>Diluted EPS</t>
  </si>
  <si>
    <t xml:space="preserve">    Total Diluted EPS</t>
  </si>
  <si>
    <t>Basic Weighted Average Shares Outstanding</t>
  </si>
  <si>
    <t>Diluted Weighted Average Shares Outstanding</t>
  </si>
  <si>
    <t>Income Statement Supplemental Section</t>
  </si>
  <si>
    <t xml:space="preserve">    Per Share Calculations</t>
  </si>
  <si>
    <t xml:space="preserve">        Common Dividend per Share (Paid)</t>
  </si>
  <si>
    <t xml:space="preserve">        Common Dividend per Share (Ex-date)</t>
  </si>
  <si>
    <t xml:space="preserve">        EBITDA per Share</t>
  </si>
  <si>
    <t xml:space="preserve">        EBITDAR per Share</t>
  </si>
  <si>
    <t xml:space="preserve">        Basic EPS (Normalized)</t>
  </si>
  <si>
    <t xml:space="preserve">        Diluted EPS (Normalized)</t>
  </si>
  <si>
    <t xml:space="preserve">        Normalized EBITDA per Share</t>
  </si>
  <si>
    <t xml:space="preserve">        Normalized EBITDAR per Share</t>
  </si>
  <si>
    <t xml:space="preserve">        Recommended Normalized Basic EPS</t>
  </si>
  <si>
    <t xml:space="preserve">        Recommended Normalized Diluted EPS</t>
  </si>
  <si>
    <t xml:space="preserve">        Sales per Share</t>
  </si>
  <si>
    <t xml:space="preserve">        Total Dividend per Share</t>
  </si>
  <si>
    <t xml:space="preserve">    Reported Normalized and Operating Income/Expense Supplemental Section</t>
  </si>
  <si>
    <t xml:space="preserve">        Reported Total Revenue</t>
  </si>
  <si>
    <t xml:space="preserve">        Reported Operating Expense</t>
  </si>
  <si>
    <t xml:space="preserve">        Reported Total Operating Profit/Loss</t>
  </si>
  <si>
    <t xml:space="preserve">        Reported Normalized Income</t>
  </si>
  <si>
    <t xml:space="preserve">        Reported Normalized Diluted EPS</t>
  </si>
  <si>
    <t xml:space="preserve">        Reported Effective Tax Rate</t>
  </si>
  <si>
    <t xml:space="preserve">        Reported Normalized Operating Profit</t>
  </si>
  <si>
    <t>Profitability Metrics</t>
  </si>
  <si>
    <t xml:space="preserve">    Unadjusted Profitability Metrics</t>
  </si>
  <si>
    <t xml:space="preserve">        EBITDA</t>
  </si>
  <si>
    <t xml:space="preserve">        EBITA</t>
  </si>
  <si>
    <t xml:space="preserve">        EBIT</t>
  </si>
  <si>
    <t xml:space="preserve">        EBITDAR</t>
  </si>
  <si>
    <t xml:space="preserve">        Interest and Dividend Income</t>
  </si>
  <si>
    <t xml:space="preserve">        Tax Effect of Unusual Items</t>
  </si>
  <si>
    <t xml:space="preserve">        Total Unusual Items</t>
  </si>
  <si>
    <t xml:space="preserve">        Total Unusual Items Excluding Goodwill</t>
  </si>
  <si>
    <t xml:space="preserve">        Cost of Revenue and Operating Expense</t>
  </si>
  <si>
    <t xml:space="preserve">        Net Operating Profit After Tax (NOPAT)</t>
  </si>
  <si>
    <t xml:space="preserve">        Income After Taxes</t>
  </si>
  <si>
    <t xml:space="preserve">    Normalized Profitability Metrics</t>
  </si>
  <si>
    <t xml:space="preserve">        EBITDA (Normalized)</t>
  </si>
  <si>
    <t xml:space="preserve">        EBIT (Normalized)</t>
  </si>
  <si>
    <t xml:space="preserve">        EBITDAR (Normalized)</t>
  </si>
  <si>
    <t xml:space="preserve">        Net Income (Normalized)</t>
  </si>
  <si>
    <t xml:space="preserve">    Analyst Normalized Profitability Metrics</t>
  </si>
  <si>
    <t xml:space="preserve">        EBITDA (Analyst Normalized)</t>
  </si>
  <si>
    <t xml:space="preserve">        EBIT (Analyst Normalized)</t>
  </si>
  <si>
    <t xml:space="preserve">        Net Income (Analyst Normalized)</t>
  </si>
  <si>
    <t xml:space="preserve">        EPS (Analyst Normalized)</t>
  </si>
  <si>
    <t>Balance Sheet (TTM)</t>
  </si>
  <si>
    <t>Assets</t>
  </si>
  <si>
    <t xml:space="preserve">    Current Assets</t>
  </si>
  <si>
    <t xml:space="preserve">        Cash, Cash Equivalents and Short Term Investments</t>
  </si>
  <si>
    <t xml:space="preserve">            Cash and Cash Equivalents</t>
  </si>
  <si>
    <t xml:space="preserve">            Short Term Investments</t>
  </si>
  <si>
    <t xml:space="preserve">                Trading/Listed Investments, Current</t>
  </si>
  <si>
    <t xml:space="preserve">                Other Short Term Investments</t>
  </si>
  <si>
    <t xml:space="preserve">                Total Short Term Investments</t>
  </si>
  <si>
    <t xml:space="preserve">            Total Cash, Cash Equivalents and Short Term Investments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</si>
  <si>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</si>
  <si>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</si>
  <si>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</si>
  <si>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</si>
  <si>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Total Inventories</t>
  </si>
  <si>
    <t xml:space="preserve">        Trade and Other Receivables, Current</t>
  </si>
  <si>
    <t xml:space="preserve">            Trade/Accounts Receivable, Current</t>
  </si>
  <si>
    <t xml:space="preserve">                Gross Trade/Accounts Receivable, Current</t>
  </si>
  <si>
    <t xml:space="preserve">                Allowance/Adjustments for Trade/Accounts Receivable, Current</t>
  </si>
  <si>
    <t xml:space="preserve">                Total Trade/Accounts Receivable, Current</t>
  </si>
  <si>
    <t xml:space="preserve">            Total Trade and Other Receivables, Current</t>
  </si>
  <si>
    <t xml:space="preserve">        Deferred Tax Assets, Current</t>
  </si>
  <si>
    <t xml:space="preserve">        Deferred Costs/Assets, Current</t>
  </si>
  <si>
    <t xml:space="preserve">        Assets Held for Sale/Discontinued Operations, Current</t>
  </si>
  <si>
    <t xml:space="preserve">        Other Current Assets</t>
  </si>
  <si>
    <t xml:space="preserve">        Total Current Assets</t>
  </si>
  <si>
    <t xml:space="preserve">   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</si>
  <si>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</si>
  <si>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</si>
  <si>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</si>
  <si>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    Land and Improvements</t>
  </si>
  <si>
    <t xml:space="preserve">                    Total Properties</t>
  </si>
  <si>
    <t xml:space="preserve">                Machinery, Furniture and Equipment</t>
  </si>
  <si>
    <t xml:space="preserve">                    Plant and Machinery</t>
  </si>
  <si>
    <t xml:space="preserve">                    Total Machinery, Furniture and Equipment</t>
  </si>
  <si>
    <t xml:space="preserve">                Construction in Progress and Advance Payments</t>
  </si>
  <si>
    <t xml:space="preserve">                Total Gross Property, Plant and Equipment</t>
  </si>
  <si>
    <t xml:space="preserve">            Accumulated Depreciation and Impairment</t>
  </si>
  <si>
    <t xml:space="preserve">                Accumulated Depreciation</t>
  </si>
  <si>
    <t xml:space="preserve">                Total Accumulated Depreciation and Impairment</t>
  </si>
  <si>
    <t xml:space="preserve">            Total Net Property, Plant and Equipment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</si>
  <si>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</si>
  <si>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</si>
  <si>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</si>
  <si>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</si>
  <si>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Trademarks and Patents</t>
  </si>
  <si>
    <t xml:space="preserve">                    Software and Technology</t>
  </si>
  <si>
    <t xml:space="preserve">                    Licenses and Rights</t>
  </si>
  <si>
    <t xml:space="preserve">                    Research and Development</t>
  </si>
  <si>
    <t xml:space="preserve">                    Customer Relationships</t>
  </si>
  <si>
    <t xml:space="preserve">                    Other Intangible Assets</t>
  </si>
  <si>
    <t xml:space="preserve">                    Total Intangibles other than Goodwill</t>
  </si>
  <si>
    <t xml:space="preserve">                Total Gross Goodwill and Other Intangible Assets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</si>
  <si>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</si>
  <si>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</si>
  <si>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Intangibles other than Goodwill</t>
  </si>
  <si>
    <t xml:space="preserve">                        Accumulated Amortization of Trademarks and Patents</t>
  </si>
  <si>
    <t xml:space="preserve">                        Accumulated Amortization of Software and Technology</t>
  </si>
  <si>
    <t xml:space="preserve">                        Accumulated Amortization of Licences and Rights</t>
  </si>
  <si>
    <t xml:space="preserve">                        Accumulated Amortization of Research and Development</t>
  </si>
  <si>
    <t xml:space="preserve">                        Accumulated Amortization of Customer Relationships</t>
  </si>
  <si>
    <t xml:space="preserve">                        Accumulated Amortization of Other Intangible Assets</t>
  </si>
  <si>
    <t xml:space="preserve">                        Total Accumulated Amortization of Intangibles other than Goodwill</t>
  </si>
  <si>
    <t xml:space="preserve">                    Total Accumulated Amortization of Intangible Assets</t>
  </si>
  <si>
    <t xml:space="preserve">                Accumulated Impairment of Intangible Assets</t>
  </si>
  <si>
    <t xml:space="preserve">                    Accumulated Impairment of Goodwill</t>
  </si>
  <si>
    <t xml:space="preserve">                    Total Accumulated Impairment of Intangible Assets</t>
  </si>
  <si>
    <t xml:space="preserve">                Total Accumulated Amortization and Impairment</t>
  </si>
  <si>
    <t xml:space="preserve">            Total Net Intangible Assets</t>
  </si>
  <si>
    <t xml:space="preserve">        Long Term Investments</t>
  </si>
  <si>
    <t xml:space="preserve">            Long Term Equity Investments</t>
  </si>
  <si>
    <t xml:space="preserve">            Investment in Financial Assets, Non-Current</t>
  </si>
  <si>
    <t xml:space="preserve">                Equity Securities/Shares, Non-Current</t>
  </si>
  <si>
    <t xml:space="preserve">                Total Investment in Financial Assets, Non-Current</t>
  </si>
  <si>
    <t xml:space="preserve">            Other Investments, Non-Current</t>
  </si>
  <si>
    <t xml:space="preserve">            Total Long Term Investments</t>
  </si>
  <si>
    <t xml:space="preserve">        Derivative Investment and Hedging Assets, Non-Current</t>
  </si>
  <si>
    <t xml:space="preserve">        Trade and Other Receivables, Non-Current</t>
  </si>
  <si>
    <t xml:space="preserve">            Loans Receivable, Non-Current</t>
  </si>
  <si>
    <t xml:space="preserve">            Other Receivables, Non-Current</t>
  </si>
  <si>
    <t xml:space="preserve">            Total Trade and Other Receivables, Non-Current</t>
  </si>
  <si>
    <t xml:space="preserve">        Prepayments and Deposits, Non-Current</t>
  </si>
  <si>
    <t xml:space="preserve">            Prepayments, Non-Current</t>
  </si>
  <si>
    <t xml:space="preserve">            Total Prepayments and Deposits, Non-Current</t>
  </si>
  <si>
    <t xml:space="preserve">        Deferred Tax Assets, Non-Current</t>
  </si>
  <si>
    <t xml:space="preserve">        Other Non-Current Assets</t>
  </si>
  <si>
    <t xml:space="preserve">        Total Non-Current Assets</t>
  </si>
  <si>
    <t>Liabilities</t>
  </si>
  <si>
    <t xml:space="preserve">   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</si>
  <si>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</si>
  <si>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</si>
  <si>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</si>
  <si>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Taxes Payable, Current</t>
  </si>
  <si>
    <t xml:space="preserve">                    Income Tax Payable, Current</t>
  </si>
  <si>
    <t xml:space="preserve">                    Other Tax Payable, Current</t>
  </si>
  <si>
    <t xml:space="preserve">                    Total Taxes Payable, Current</t>
  </si>
  <si>
    <t xml:space="preserve">                Total Trade and Other Payables, Current</t>
  </si>
  <si>
    <t xml:space="preserve">            Accrued Expenses, Current</t>
  </si>
  <si>
    <t xml:space="preserve">            Total Payables and Accrued Expenses,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</si>
  <si>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</si>
  <si>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</si>
  <si>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</si>
  <si>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    Bank Overdraft, Current Debt</t>
  </si>
  <si>
    <t xml:space="preserve">                    Commercial Paper</t>
  </si>
  <si>
    <t xml:space="preserve">                    Notes Payable, Current Debt</t>
  </si>
  <si>
    <t xml:space="preserve">                    Total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</si>
  <si>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</si>
  <si>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</si>
  <si>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    Other Current Portion of LT Debt</t>
  </si>
  <si>
    <t xml:space="preserve">                        Total Current Portion of Long Term Debt</t>
  </si>
  <si>
    <t xml:space="preserve">                    Total Current Portion of Long Term Debt and Capital Lease</t>
  </si>
  <si>
    <t xml:space="preserve">                Total Current Debt and Capital Lease Obligation</t>
  </si>
  <si>
    <t xml:space="preserve">            Derivative and Hedging Liabilities, Current</t>
  </si>
  <si>
    <t xml:space="preserve">            Total Financial Liabilities, Current</t>
  </si>
  <si>
    <t xml:space="preserve">        Provisions, Current</t>
  </si>
  <si>
    <t xml:space="preserve">            Provision for Employee Entitlements, Current</t>
  </si>
  <si>
    <t xml:space="preserve">            Total Provisions, Current</t>
  </si>
  <si>
    <t xml:space="preserve">        Deferred Liabilities, Current</t>
  </si>
  <si>
    <t xml:space="preserve">            Deferred Income/Customer Advances/Billings in Excess of Cost, Current</t>
  </si>
  <si>
    <t xml:space="preserve">            Other Deferred Liabilities, Current</t>
  </si>
  <si>
    <t xml:space="preserve">            Total Deferred Liabilities, Current</t>
  </si>
  <si>
    <t xml:space="preserve">        Liabilities Held for Sale/Discontinued Operations, Current</t>
  </si>
  <si>
    <t xml:space="preserve">        Other Current Liabilities</t>
  </si>
  <si>
    <t xml:space="preserve">        Total Current Liabilities</t>
  </si>
  <si>
    <t xml:space="preserve">   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</si>
  <si>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</si>
  <si>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</si>
  <si>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</si>
  <si>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Notes Payables, Non-Current</t>
  </si>
  <si>
    <t xml:space="preserve">                    Convertible Debentures/Loans, Non-Current</t>
  </si>
  <si>
    <t xml:space="preserve">                    Other Loans, Non-Current</t>
  </si>
  <si>
    <t xml:space="preserve">                    Total Long Term Debt</t>
  </si>
  <si>
    <t xml:space="preserve">                Total Long Term Debt and Capital Lease Obligation</t>
  </si>
  <si>
    <t xml:space="preserve">            Total Financial Liabilities, Non-Current</t>
  </si>
  <si>
    <t xml:space="preserve">        Tax Liabilities, Non-Current</t>
  </si>
  <si>
    <t xml:space="preserve">            Deferred Tax Liabilities, Non-Current</t>
  </si>
  <si>
    <t xml:space="preserve">            Total Tax Liabilities, Non-Current</t>
  </si>
  <si>
    <t xml:space="preserve">        Deferred Liabilities, Non-Current</t>
  </si>
  <si>
    <t xml:space="preserve">            Deferred Income/Customer Advances/Billings in Excess of Cost, Non-Current</t>
  </si>
  <si>
    <t xml:space="preserve">            Total Deferred Liabilities, Non-Current</t>
  </si>
  <si>
    <t xml:space="preserve">        Payables and Accrued Expenses, Non-Current</t>
  </si>
  <si>
    <t xml:space="preserve">            Trade and Other Payables, Non-Current</t>
  </si>
  <si>
    <t xml:space="preserve">                Taxes Payable, Non-Current</t>
  </si>
  <si>
    <t xml:space="preserve">                Total Trade and Other Payables, Non-Current</t>
  </si>
  <si>
    <t xml:space="preserve">            Accrued Expenses, Non-Current</t>
  </si>
  <si>
    <t xml:space="preserve">            Total Payables and Accrued Expenses, Non-Current</t>
  </si>
  <si>
    <t xml:space="preserve">        Other Non-Current Liabilities</t>
  </si>
  <si>
    <t xml:space="preserve">        Preferred Securities Outside Stock Equity</t>
  </si>
  <si>
    <t xml:space="preserve">        Total Non-Current Liabilities</t>
  </si>
  <si>
    <t>Equity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</si>
  <si>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</si>
  <si>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</si>
  <si>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</si>
  <si>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    Common Stock, with Par Value</t>
  </si>
  <si>
    <t xml:space="preserve">                    Total Common Stock</t>
  </si>
  <si>
    <t xml:space="preserve">                Preferred Stock</t>
  </si>
  <si>
    <t xml:space="preserve">                Additional Paid in Capital/Share Premium</t>
  </si>
  <si>
    <t xml:space="preserve">                Total Capital Stock</t>
  </si>
  <si>
    <t xml:space="preserve">            Total Paid in Capital</t>
  </si>
  <si>
    <t xml:space="preserve">        Retained Earnings/Accumulated Deficit</t>
  </si>
  <si>
    <t xml:space="preserve">        Reserves/Accumulated Comprehensive Income/Losses</t>
  </si>
  <si>
    <t xml:space="preserve">            Other Reserves/Accum. Comp. Inc</t>
  </si>
  <si>
    <t xml:space="preserve">            Total Reserves/Accumulated Comprehensive Income/Losses</t>
  </si>
  <si>
    <t xml:space="preserve">        Other Equity Interest</t>
  </si>
  <si>
    <t xml:space="preserve">        Total Equity Attributable to Parent Stockholders</t>
  </si>
  <si>
    <t xml:space="preserve">    Non-Controlling/Minority Interests</t>
  </si>
  <si>
    <t>Balance Sheet Supplemental Section</t>
  </si>
  <si>
    <t xml:space="preserve">    Common Shares Issued</t>
  </si>
  <si>
    <t xml:space="preserve">        Common Shares Outstanding</t>
  </si>
  <si>
    <t xml:space="preserve">        Total Common Shares Issued</t>
  </si>
  <si>
    <t>Total Maturity Schedule</t>
  </si>
  <si>
    <t xml:space="preserve">    Debt Maturity Schedule</t>
  </si>
  <si>
    <t xml:space="preserve">        Debt due in Year 1</t>
  </si>
  <si>
    <t xml:space="preserve">        Debt due in Year 2</t>
  </si>
  <si>
    <t xml:space="preserve">        Debt due in Year 3</t>
  </si>
  <si>
    <t xml:space="preserve">        Debt due in Year 4</t>
  </si>
  <si>
    <t xml:space="preserve">        Debt due in Year 5</t>
  </si>
  <si>
    <t xml:space="preserve">        Debt due Beyond</t>
  </si>
  <si>
    <t xml:space="preserve">        Debt - Interests Charges and Other Adjustments</t>
  </si>
  <si>
    <t xml:space="preserve">        Total Debt Maturity Schedule</t>
  </si>
  <si>
    <t xml:space="preserve">    Capital Lease Obligation Maturity Schedule</t>
  </si>
  <si>
    <t xml:space="preserve">        Capital Lease due in Year 1</t>
  </si>
  <si>
    <t xml:space="preserve">        Capital Lease due in Year 2</t>
  </si>
  <si>
    <t xml:space="preserve">        Capital Lease due in Year 3</t>
  </si>
  <si>
    <t xml:space="preserve">        Capital Lease due in Year 4</t>
  </si>
  <si>
    <t xml:space="preserve">        Total Capital Lease Obligation Maturity Schedule</t>
  </si>
  <si>
    <t xml:space="preserve">    Operating Lease Obligation Maturity Schedule</t>
  </si>
  <si>
    <t xml:space="preserve">        Operating Lease due in year 1</t>
  </si>
  <si>
    <t xml:space="preserve">        Operating Lease due in year 2</t>
  </si>
  <si>
    <t xml:space="preserve">        Operating Lease due in year 3</t>
  </si>
  <si>
    <t xml:space="preserve">        Operating Lease due in year 4</t>
  </si>
  <si>
    <t xml:space="preserve">        Operating Lease due in year 5</t>
  </si>
  <si>
    <t xml:space="preserve">        Operating Lease due Beyond</t>
  </si>
  <si>
    <t xml:space="preserve">        Operating Lease Obligation Maturity Schedule Total</t>
  </si>
  <si>
    <t xml:space="preserve">    Other Contractual Obligations Maturity Schedule</t>
  </si>
  <si>
    <t xml:space="preserve">        Other Contractual Obligations due in year 1</t>
  </si>
  <si>
    <t xml:space="preserve">        Other Contractual Obligations due in year 3</t>
  </si>
  <si>
    <t xml:space="preserve">        Other Contractual Obligations due in year 5</t>
  </si>
  <si>
    <t xml:space="preserve">        Other Contractual Obligations due Beyond</t>
  </si>
  <si>
    <t xml:space="preserve">        Other Contractual Obligations Maturity Schedule Total</t>
  </si>
  <si>
    <t xml:space="preserve">    Lease Liability</t>
  </si>
  <si>
    <t xml:space="preserve">        Total Lease Liability - Due in year 1</t>
  </si>
  <si>
    <t xml:space="preserve">        Total Lease Liability - Due in year 2</t>
  </si>
  <si>
    <t xml:space="preserve">        Total Lease Liability - Due in year 3</t>
  </si>
  <si>
    <t xml:space="preserve">        Total Lease Liability - Due in year 4</t>
  </si>
  <si>
    <t xml:space="preserve">        Total Lease Liability - Due in year 5</t>
  </si>
  <si>
    <t xml:space="preserve">        Total Lease Liability - Beyond</t>
  </si>
  <si>
    <t xml:space="preserve">        Total Lease Liability</t>
  </si>
  <si>
    <t xml:space="preserve">    Contractual Obligations</t>
  </si>
  <si>
    <t xml:space="preserve">        Total Contractual Obligations due in year 1</t>
  </si>
  <si>
    <t xml:space="preserve">        Total Contractual Obligations due in year 2</t>
  </si>
  <si>
    <t xml:space="preserve">        Total Contractual Obligations due in year 3</t>
  </si>
  <si>
    <t xml:space="preserve">        Total Contractual Obligations due in year 4</t>
  </si>
  <si>
    <t xml:space="preserve">        Total Contractual Obligations due in year 5</t>
  </si>
  <si>
    <t xml:space="preserve">        Total Contractual Obligations due Beyond</t>
  </si>
  <si>
    <t xml:space="preserve">        Total Contractual Obligations - Interests Charges and Other Adjustments</t>
  </si>
  <si>
    <t xml:space="preserve">        Total Contractual Obligations</t>
  </si>
  <si>
    <t>Financial Health Metrics</t>
  </si>
  <si>
    <t xml:space="preserve">    Net Debt</t>
  </si>
  <si>
    <t xml:space="preserve">    Common Equity Book Value</t>
  </si>
  <si>
    <t xml:space="preserve">    Total Liabilities &amp; Equity</t>
  </si>
  <si>
    <t xml:space="preserve">    Net Tangible Assets</t>
  </si>
  <si>
    <t xml:space="preserve">    Tangible Book Value</t>
  </si>
  <si>
    <t xml:space="preserve">    Invested Capital</t>
  </si>
  <si>
    <t xml:space="preserve">    Number of Employees</t>
  </si>
  <si>
    <t>Per Share Calculations</t>
  </si>
  <si>
    <t xml:space="preserve">    Book Value per Share</t>
  </si>
  <si>
    <t xml:space="preserve">    Cash And Cash Equivalents per Share</t>
  </si>
  <si>
    <t xml:space="preserve">    Cash, Cash Equivalents And Short Term Investments per Share</t>
  </si>
  <si>
    <t xml:space="preserve">    Net Intangible Assets per Share</t>
  </si>
  <si>
    <t xml:space="preserve">    Total Asset per Share</t>
  </si>
  <si>
    <t>Cash Flow (TTM)</t>
  </si>
  <si>
    <t>Cash Flow from Operating Activities, Indirect</t>
  </si>
  <si>
    <t xml:space="preserve">    Net Cash Flow from Continuing Operating Activities, Indirect</t>
  </si>
  <si>
    <t xml:space="preserve">        Cash Generated from Operating Activities</t>
  </si>
  <si>
    <t xml:space="preserve">            Income/(Loss) before Non-Cash Adjustment</t>
  </si>
  <si>
    <t xml:space="preserve">           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</si>
  <si>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</si>
  <si>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</si>
  <si>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</si>
  <si>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</si>
  <si>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        Total Depreciation and Amortization, Non-Cash Adjustment</t>
  </si>
  <si>
    <t xml:space="preserve">                    Total Depreciation, Amortization and Depletion, Non-Cash Adjustment</t>
  </si>
  <si>
    <t xml:space="preserve">                Excess Tax Benefit from Stock-Based Compensation, Non-Cash Adjustment</t>
  </si>
  <si>
    <t xml:space="preserve">                Stock-Based Compensation, Non-Cash Adjustment</t>
  </si>
  <si>
    <t xml:space="preserve">                Taxes, Non-Cash Adjustment</t>
  </si>
  <si>
    <t xml:space="preserve">                Net Investment (Income)/Loss, Non-Cash Adjustment</t>
  </si>
  <si>
    <t xml:space="preserve">                    (Gain)/Loss on Financial Instruments, Non-Cash Adjustment</t>
  </si>
  <si>
    <t xml:space="preserve">                    Share of (Profit)/Loss from Associates, Joint Ventures and other Equity Investments, Non-Cash Adjustment</t>
  </si>
  <si>
    <t xml:space="preserve">                    Total Net Investment (Income)/Loss, Non-Cash Adjustment</t>
  </si>
  <si>
    <t xml:space="preserve">                Irregular (Income)/Loss, Non-Cash Adjustment</t>
  </si>
  <si>
    <t xml:space="preserve">                    (Gain)/Loss on Disposals, Non-Cash Adjustment</t>
  </si>
  <si>
    <t xml:space="preserve">                        (Gain)/Loss on Disposal/Sale of Business, Non-Cash Adjustment</t>
  </si>
  <si>
    <t xml:space="preserve">                        Total (Gain)/Loss on Disposals, Non-Cash Adjustment</t>
  </si>
  <si>
    <t xml:space="preserve">                    Impairment/Write Off/Write Down of Capital Assets Loss/Reversal, Non-Cash Adjustment</t>
  </si>
  <si>
    <t xml:space="preserve">                    (Gain)/Loss on Extinguishment of Debt, Non-Cash Adjustment</t>
  </si>
  <si>
    <t xml:space="preserve">                    Reorganization and M&amp;A, Non-Cash Adjustment</t>
  </si>
  <si>
    <t xml:space="preserve">                    Total Irregular (Income)/Loss, Non-Cash Adjustment</t>
  </si>
  <si>
    <t xml:space="preserve">                Other Operating (Gain)/Loss, Non-Cash Adjustment</t>
  </si>
  <si>
    <t xml:space="preserve">                Other Non-Cash Items</t>
  </si>
  <si>
    <t xml:space="preserve">                Total Adjustments for Non-Cash Items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</si>
  <si>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</si>
  <si>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</si>
  <si>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</si>
  <si>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Trade/Accounts Receivable</t>
  </si>
  <si>
    <t xml:space="preserve">                    Total Change in Trade and Other Receivables</t>
  </si>
  <si>
    <t xml:space="preserve">                Change in Other Current Assets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</si>
  <si>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</si>
  <si>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</si>
  <si>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</si>
  <si>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        Change in Taxes Payable</t>
  </si>
  <si>
    <t xml:space="preserve">                        Total Change in Trade and Other Payables</t>
  </si>
  <si>
    <t xml:space="preserve">                    Change in Accrued Expenses</t>
  </si>
  <si>
    <t xml:space="preserve">                    Total Change in Payables and Accrued Expenses</t>
  </si>
  <si>
    <t xml:space="preserve">                Change in Deferred Assets/Liabilities</t>
  </si>
  <si>
    <t xml:space="preserve">                Change in Other Current Liabilities</t>
  </si>
  <si>
    <t xml:space="preserve">                Change in Other Operating Capital</t>
  </si>
  <si>
    <t xml:space="preserve">                Total Changes in Operating Capital</t>
  </si>
  <si>
    <t xml:space="preserve">            Total Cash Generated from Operating Activities</t>
  </si>
  <si>
    <t xml:space="preserve">        Other Operating Cash Flow</t>
  </si>
  <si>
    <t xml:space="preserve">        Total Net Cash Flow from Continuing Operating Activities, Indirect</t>
  </si>
  <si>
    <t xml:space="preserve">    Total Cash Flow from Operating Activities, Indirect</t>
  </si>
  <si>
    <t>Cash Flow from Investing Activities</t>
  </si>
  <si>
    <t xml:space="preserve">    Cash Flow from Continuing Investing Activities</t>
  </si>
  <si>
    <t xml:space="preserve">        Payment for Loan Granted and Repayments Received, Net</t>
  </si>
  <si>
    <t xml:space="preserve">            Cash Advances and Loans Made to Other Parties</t>
  </si>
  <si>
    <t xml:space="preserve">            Cash Receipts from Repayment of Advances and Loans Made to Other Parties</t>
  </si>
  <si>
    <t xml:space="preserve">            Total Payment for Loan Granted and Repayments Received, Net</t>
  </si>
  <si>
    <t xml:space="preserve">        (Purchase)/Sale and Disposal of Property, Plant and Equipment, Net</t>
  </si>
  <si>
    <t xml:space="preserve">            Purchase of Property, Plant and Equipment</t>
  </si>
  <si>
    <t xml:space="preserve">            Total (Purchase)/Sale and Disposal of Property, Plant and Equipment, Net</t>
  </si>
  <si>
    <t xml:space="preserve">        (Purchase)/Sale of Intangibles, Net</t>
  </si>
  <si>
    <t xml:space="preserve">            Purchase of Intangibles</t>
  </si>
  <si>
    <t xml:space="preserve">            Total (Purchase)/Sale of Intangibles, Net</t>
  </si>
  <si>
    <t xml:space="preserve">        (Purchase)/Sale of Business, Net</t>
  </si>
  <si>
    <t xml:space="preserve">            Purchase/Acquisition of Business</t>
  </si>
  <si>
    <t xml:space="preserve">            Sale of Business</t>
  </si>
  <si>
    <t xml:space="preserve">            Total (Purchase)/Sale of Business, Net</t>
  </si>
  <si>
    <t xml:space="preserve">        (Purchase)/Sale of Equity Investments</t>
  </si>
  <si>
    <t xml:space="preserve">            Purchase of Joint Venture/Associate</t>
  </si>
  <si>
    <t xml:space="preserve">            Sale of Joint Venture/Associate</t>
  </si>
  <si>
    <t xml:space="preserve">            Total (Purchase)/Sale of Equity Investments</t>
  </si>
  <si>
    <t xml:space="preserve">        (Purchase)/Sale of Investments, Net</t>
  </si>
  <si>
    <t xml:space="preserve">            Purchase of Investments</t>
  </si>
  <si>
    <t xml:space="preserve">            Sale of Investments</t>
  </si>
  <si>
    <t xml:space="preserve">            Total (Purchase)/Sale of Investments, Net</t>
  </si>
  <si>
    <t xml:space="preserve">        (Purchase)/Sale of Other Non-Current Assets, Net</t>
  </si>
  <si>
    <t xml:space="preserve">            Sales of Other Non-Current Assets</t>
  </si>
  <si>
    <t xml:space="preserve">            Total (Purchase)/Sale of Other Non-Current Assets, Net</t>
  </si>
  <si>
    <t xml:space="preserve">        Other Investing Cash Flow</t>
  </si>
  <si>
    <t xml:space="preserve">        Total Cash Flow from Continuing Investing Activities</t>
  </si>
  <si>
    <t xml:space="preserve">    Total Cash Flow from Investing Activities</t>
  </si>
  <si>
    <t>Cash Flow from Financing Activities</t>
  </si>
  <si>
    <t xml:space="preserve">    Cash Flow from Continuing Financing Activities</t>
  </si>
  <si>
    <t xml:space="preserve">        Issuance of/(Payments for) Common Stock, Net</t>
  </si>
  <si>
    <t xml:space="preserve">            Proceeds from Issuance of Common Stock</t>
  </si>
  <si>
    <t xml:space="preserve">            Payments for Common Stock</t>
  </si>
  <si>
    <t xml:space="preserve">            Total Issuance of/(Payments for) Common Stock, Net</t>
  </si>
  <si>
    <t xml:space="preserve">        Issuance of/(Repayments for) Debt, Net</t>
  </si>
  <si>
    <t xml:space="preserve">            Issuance of/(Repayments for) Short Term Debt, Net</t>
  </si>
  <si>
    <t xml:space="preserve">                Proceeds from Issuance of Short Term Debt</t>
  </si>
  <si>
    <t xml:space="preserve">                Repayments for Short Term Debt</t>
  </si>
  <si>
    <t xml:space="preserve">                Total Issuance of/(Repayments for) Short Term Debt, Net</t>
  </si>
  <si>
    <t xml:space="preserve">            Issuance of/(Repayments for) Long Term Debt, Net</t>
  </si>
  <si>
    <t xml:space="preserve">                Proceeds from Issuance of Long Term Debt</t>
  </si>
  <si>
    <t xml:space="preserve">                Repayments for Long Term Debt</t>
  </si>
  <si>
    <t xml:space="preserve">                Total Issuance of/(Repayments for) Long Term Debt, Net</t>
  </si>
  <si>
    <t xml:space="preserve">            Total Issuance of/(Repayments for) Debt, Net</t>
  </si>
  <si>
    <t xml:space="preserve">        Issuance of/(Repayments for) Lease Financing</t>
  </si>
  <si>
    <t xml:space="preserve">            Repayments for Lease Financing</t>
  </si>
  <si>
    <t xml:space="preserve">            Total Issuance of/(Repayments for) Lease Financing</t>
  </si>
  <si>
    <t xml:space="preserve">        Net Movement in Non-Controlling/Minority Interest</t>
  </si>
  <si>
    <t xml:space="preserve">        Cash Dividends and Interest Paid</t>
  </si>
  <si>
    <t xml:space="preserve">            Cash Dividends Paid</t>
  </si>
  <si>
    <t xml:space="preserve">                Common Stock Dividends Paid</t>
  </si>
  <si>
    <t xml:space="preserve">                Total Cash Dividends Paid</t>
  </si>
  <si>
    <t xml:space="preserve">            Total Cash Dividends and Interest Paid</t>
  </si>
  <si>
    <t xml:space="preserve">        Excess Tax Benefit from Share-Based Compensation, Financing Activities</t>
  </si>
  <si>
    <t xml:space="preserve">        Proceeds from Issuance/Exercising of Stock Options/Warrants</t>
  </si>
  <si>
    <t xml:space="preserve">        Other Financing Cash Flow</t>
  </si>
  <si>
    <t xml:space="preserve">        Total Cash Flow from Continuing Financing Activities</t>
  </si>
  <si>
    <t xml:space="preserve">    Total Cash Flow from Financing Activities</t>
  </si>
  <si>
    <t>Cash and Cash Equivalents, End of Period</t>
  </si>
  <si>
    <t xml:space="preserve">    Effect of Exchange Rate Changes</t>
  </si>
  <si>
    <t xml:space="preserve">    Other Changes</t>
  </si>
  <si>
    <t xml:space="preserve">    Total Cash and Cash Equivalents, End of Period</t>
  </si>
  <si>
    <t>Cash Flow Supplemental Section</t>
  </si>
  <si>
    <t xml:space="preserve">    Change in Cash As Reported, Supplemental</t>
  </si>
  <si>
    <t xml:space="preserve">    Income Tax Paid, Supplemental</t>
  </si>
  <si>
    <t xml:space="preserve">    Income Tax Refund, Supplemental</t>
  </si>
  <si>
    <t xml:space="preserve">    Interest Paid, Supplemental</t>
  </si>
  <si>
    <t>Cash Flow Metrics</t>
  </si>
  <si>
    <t xml:space="preserve">    FCF to Firm (FCFF)</t>
  </si>
  <si>
    <t xml:space="preserve">    FCF to Equityholders (FCFE)</t>
  </si>
  <si>
    <t xml:space="preserve">    Issuance of Capital Stock</t>
  </si>
  <si>
    <t xml:space="preserve">    Issuance of Debt</t>
  </si>
  <si>
    <t xml:space="preserve">    Repayment of Debt</t>
  </si>
  <si>
    <t xml:space="preserve">    Repurchase of Capital Stock</t>
  </si>
  <si>
    <t xml:space="preserve">    FCF to CFO Ratio</t>
  </si>
  <si>
    <t xml:space="preserve">    Free Cash Flow per Share</t>
  </si>
  <si>
    <t xml:space="preserve">    Operating Cash Flow per Share</t>
  </si>
  <si>
    <t>Ratios (TTM)</t>
  </si>
  <si>
    <t>Profitability</t>
  </si>
  <si>
    <t xml:space="preserve">    Return on Invested Capital (ROIC)</t>
  </si>
  <si>
    <t xml:space="preserve">    Return on Equity (ROE)</t>
  </si>
  <si>
    <t xml:space="preserve">    Forward ROE</t>
  </si>
  <si>
    <t xml:space="preserve">    Return on Asset (ROA)</t>
  </si>
  <si>
    <t xml:space="preserve">    Forward ROA</t>
  </si>
  <si>
    <t>Efficiency</t>
  </si>
  <si>
    <t xml:space="preserve">    Cash to Assets</t>
  </si>
  <si>
    <t xml:space="preserve">    Cash Turnover</t>
  </si>
  <si>
    <t xml:space="preserve">    Inventory Turnover</t>
  </si>
  <si>
    <t xml:space="preserve">    Receivable Turnover</t>
  </si>
  <si>
    <t xml:space="preserve">    Payable Turnover</t>
  </si>
  <si>
    <t xml:space="preserve">    Fixed Asset Turnover</t>
  </si>
  <si>
    <t xml:space="preserve">    Equity Turnover</t>
  </si>
  <si>
    <t xml:space="preserve">    Days In Sales</t>
  </si>
  <si>
    <t xml:space="preserve">    Days In Inventory</t>
  </si>
  <si>
    <t xml:space="preserve">    Days In Payment</t>
  </si>
  <si>
    <t xml:space="preserve">    Cash Conversion Cycle</t>
  </si>
  <si>
    <t xml:space="preserve">    Sales Per Full Time Employee</t>
  </si>
  <si>
    <t xml:space="preserve">    Net Income per Full Time Employee</t>
  </si>
  <si>
    <t>Margins</t>
  </si>
  <si>
    <t xml:space="preserve">    Gross Margin</t>
  </si>
  <si>
    <t xml:space="preserve">    Selling, General and Admin Expense Margin</t>
  </si>
  <si>
    <t xml:space="preserve">    EBITDAR Margin</t>
  </si>
  <si>
    <t xml:space="preserve">    Normalized EBITDAR Margin</t>
  </si>
  <si>
    <t xml:space="preserve">    Normalized EBITDA Margin</t>
  </si>
  <si>
    <t xml:space="preserve">    EBITA Margin</t>
  </si>
  <si>
    <t xml:space="preserve">    Operating Margin</t>
  </si>
  <si>
    <t xml:space="preserve">    EBIT Margin</t>
  </si>
  <si>
    <t xml:space="preserve">    Normalized EBIT Margin</t>
  </si>
  <si>
    <t xml:space="preserve">    EBT Margin</t>
  </si>
  <si>
    <t xml:space="preserve">    Net Profit Margin</t>
  </si>
  <si>
    <t xml:space="preserve">    Normalized Net Profit Margin</t>
  </si>
  <si>
    <t>Growth Rates</t>
  </si>
  <si>
    <t xml:space="preserve">    EBIT % Growth</t>
  </si>
  <si>
    <t xml:space="preserve">    Net Income % Growth</t>
  </si>
  <si>
    <t>Leverage</t>
  </si>
  <si>
    <t xml:space="preserve">    Degree of Operational Leverage (TTM)</t>
  </si>
  <si>
    <t xml:space="preserve">    Degree of Combined Leverage (TTM)</t>
  </si>
  <si>
    <t xml:space="preserve">    Long Term Debt to Assets</t>
  </si>
  <si>
    <t xml:space="preserve">    Debt to Assets</t>
  </si>
  <si>
    <t xml:space="preserve">    Long Term Debt to Invested Capital</t>
  </si>
  <si>
    <t xml:space="preserve">    Total Debt to Invested Capital</t>
  </si>
  <si>
    <t xml:space="preserve">    Equity Multiplier</t>
  </si>
  <si>
    <t>Financial Health</t>
  </si>
  <si>
    <t xml:space="preserve">    Cash Ratio</t>
  </si>
  <si>
    <t xml:space="preserve">    Cash Flow to Debt</t>
  </si>
  <si>
    <t xml:space="preserve">    Free Cash Flow to Debt</t>
  </si>
  <si>
    <t xml:space="preserve">    Total Debt to EBITDA</t>
  </si>
  <si>
    <t xml:space="preserve">    Interest Coverage</t>
  </si>
  <si>
    <t xml:space="preserve">    EBITDA Interest Coverage</t>
  </si>
  <si>
    <t xml:space="preserve">    Capital Expenditure to EBITDA</t>
  </si>
  <si>
    <t xml:space="preserve">    Capital Expenditure to Sales</t>
  </si>
  <si>
    <t xml:space="preserve">    Altman Z-score (TTM)</t>
  </si>
  <si>
    <t>Dividend Metrics</t>
  </si>
  <si>
    <t xml:space="preserve">    Dividend Payout</t>
  </si>
  <si>
    <t xml:space="preserve">    Normalized Dividend Payout</t>
  </si>
  <si>
    <t xml:space="preserve">    Reinvestment Rate</t>
  </si>
  <si>
    <t xml:space="preserve">    Normalized Reinvestment Rate</t>
  </si>
  <si>
    <t xml:space="preserve">    Retention Rate</t>
  </si>
  <si>
    <t xml:space="preserve">    Normalized Retention Rate</t>
  </si>
  <si>
    <t xml:space="preserve">    Sustainable Growth Rate</t>
  </si>
  <si>
    <t>Momentum</t>
  </si>
  <si>
    <t xml:space="preserve">    Normalized EBITDA Momentum</t>
  </si>
  <si>
    <t xml:space="preserve">    Cash Flow Momentum</t>
  </si>
  <si>
    <t xml:space="preserve">    Dividend Momentum</t>
  </si>
  <si>
    <t xml:space="preserve">    EBITDA Momentum</t>
  </si>
  <si>
    <t xml:space="preserve">    Sales Momentum</t>
  </si>
  <si>
    <t xml:space="preserve">    Earnings per Share Momentum</t>
  </si>
  <si>
    <t>Other Ratios</t>
  </si>
  <si>
    <t xml:space="preserve">    Free Cash Flow to Sales</t>
  </si>
  <si>
    <t xml:space="preserve">    Free Cash Flow to Net Income</t>
  </si>
  <si>
    <t xml:space="preserve">    Free Cash Flow to Assets</t>
  </si>
  <si>
    <t xml:space="preserve">    Free Cash Flow to Equity</t>
  </si>
  <si>
    <t xml:space="preserve">    Book Value to EBITDA</t>
  </si>
  <si>
    <t xml:space="preserve">    Book Value to EBIT</t>
  </si>
  <si>
    <t xml:space="preserve">    Book Value to Revenue</t>
  </si>
  <si>
    <t xml:space="preserve">    Book Value to Net Income</t>
  </si>
  <si>
    <t>©2025</t>
  </si>
  <si>
    <t>www.pitchbook.com</t>
  </si>
  <si>
    <t>All data copyright PitchBook Data, Inc.</t>
  </si>
  <si>
    <t>For customized data reports and analyses, contact us at:</t>
  </si>
  <si>
    <t>support@pitchbook.com</t>
  </si>
  <si>
    <t xml:space="preserve">This document and its contents may only be used or shared as permitted in </t>
  </si>
  <si>
    <t>the PitchBook subscription agreement.</t>
  </si>
  <si>
    <t>Subject to limited exceptions, this document may not be used or stored following the termination of your agreement with PitchBook.</t>
  </si>
  <si>
    <t>If you have any further questions or concerns, please contact client services at:</t>
  </si>
  <si>
    <t>US</t>
  </si>
  <si>
    <t>+1 (206) 257-7775</t>
  </si>
  <si>
    <t>UK</t>
  </si>
  <si>
    <t>+44 (0)203 875 3504</t>
  </si>
  <si>
    <t>SG</t>
  </si>
  <si>
    <t>+65 6016 4771</t>
  </si>
  <si>
    <t>Or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</si>
</sst>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2" formatCode="dd-mmm-yyyy"/>
    <numFmt numFmtId="83" formatCode="#,##0.00;[red]-#,##0.00"/>
    <numFmt numFmtId="84" formatCode="#,##0.00;[red](#,##0.00)"/>
    <numFmt numFmtId="85" formatCode="#,##0;[red](#,##0)"/>
    <numFmt numFmtId="86" formatCode="dd-MMM-yyyy"/>
    <numFmt numFmtId="87" formatCode="#,##0;[Red](#,##0)"/>
    <numFmt numFmtId="88" formatCode="#,##0.00;[Red](#,##0.00)"/>
    <numFmt numFmtId="89" formatCode="#,##0.00%;[Red]-#,##0.00%"/>
    <numFmt numFmtId="90" formatCode="[$-en-US]#,##0.00_);[Red](#,##0.00)"/>
  </numFmts>
  <fonts count="31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b/>
      <sz val="8"/>
      <color rgb="FF000000"/>
      <name val="Open Sans"/>
      <family val="2"/>
    </font>
    <font>
      <b/>
      <sz val="10"/>
      <color rgb="FF26649E"/>
      <name val="Open Sans"/>
      <family val="2"/>
    </font>
    <font>
      <b/>
      <sz val="8"/>
      <color rgb="FFFFFFFF"/>
      <name val="Open Sans"/>
      <family val="2"/>
    </font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  <font>
      <sz val="11"/>
      <color rgb="FF000000"/>
      <name val="Open Sans"/>
      <family val="2"/>
    </font>
    <font>
      <b/>
      <sz val="10"/>
      <color rgb="FF26649E"/>
      <name val="Open Sans"/>
    </font>
    <font>
      <sz val="8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000000"/>
      <name val="Open Sans"/>
      <family val="2"/>
    </font>
    <font>
      <u/>
      <sz val="11"/>
      <color rgb="FF0563C1"/>
      <name val="Calibri"/>
    </font>
    <font>
      <b/>
      <i/>
      <sz val="14"/>
      <color rgb="FF000000"/>
      <name val="Open Sans"/>
      <family val="2"/>
    </font>
    <font>
      <b/>
      <sz val="16"/>
      <color rgb="FF000000"/>
      <name val="Open Sans"/>
      <family val="2"/>
    </font>
    <font>
      <b/>
      <sz val="10"/>
      <color rgb="FF000000"/>
      <name val="Open Sans"/>
      <family val="2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u/>
      <sz val="11"/>
      <color rgb="FF26649E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b/>
      <sz val="14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000000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  <font>
      <i/>
      <sz val="10"/>
      <color rgb="FF26649E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51C38"/>
        <bgColor rgb="FF051C38"/>
      </patternFill>
    </fill>
    <fill>
      <patternFill patternType="solid">
        <fgColor rgb="FFF8F5EF"/>
        <bgColor rgb="FFF8F5EF"/>
      </patternFill>
    </fill>
    <fill>
      <patternFill patternType="solid">
        <fgColor rgb="FFFFFFFF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3D3D3"/>
      </right>
      <top/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/>
      <top/>
      <bottom style="medium">
        <color rgb="FF808080"/>
      </bottom>
      <diagonal/>
    </border>
    <border>
      <left style="thin">
        <color rgb="FF808080"/>
      </left>
      <right/>
      <top/>
      <bottom/>
      <diagonal/>
    </border>
    <border>
      <left style="medium">
        <color rgb="FF808080"/>
      </left>
      <right/>
      <top/>
      <bottom/>
      <diagonal/>
    </border>
  </borders>
  <cellStyleXfs count="21">
    <xf numFmtId="0" fontId="0" fillId="0" borderId="0"/>
    <xf numFmtId="0" fontId="1" fillId="0" borderId="0">
      <alignment horizontal="right" vertical="center"/>
    </xf>
    <xf numFmtId="0" fontId="2" fillId="0" borderId="0">
      <alignment horizontal="left" vertical="center"/>
    </xf>
    <xf numFmtId="0" fontId="9" fillId="0" borderId="0">
      <alignment horizontal="left" vertical="center"/>
    </xf>
    <xf numFmtId="0" fontId="4" fillId="0" borderId="0">
      <alignment horizontal="center" vertical="center" wrapText="1"/>
    </xf>
    <xf numFmtId="0" fontId="1" fillId="0" borderId="0">
      <alignment horizontal="left" wrapText="1"/>
    </xf>
    <xf numFmtId="0" fontId="14" fillId="0" borderId="0">
      <alignment horizontal="left" vertical="center"/>
    </xf>
    <xf numFmtId="0" fontId="15" fillId="0" borderId="0">
      <alignment horizontal="left"/>
    </xf>
    <xf numFmtId="0" fontId="16" fillId="0" borderId="0">
      <alignment horizontal="right" vertical="top" wrapText="1"/>
    </xf>
    <xf numFmtId="0" fontId="3" fillId="0" borderId="0">
      <alignment horizontal="right" vertical="top" wrapText="1"/>
    </xf>
    <xf numFmtId="0" fontId="16" fillId="0" borderId="0">
      <alignment horizontal="left" vertical="center" indent="1"/>
    </xf>
    <xf numFmtId="0" fontId="12" fillId="0" borderId="0">
      <alignment horizontal="left" vertical="center" indent="1"/>
    </xf>
    <xf numFmtId="0" fontId="16" fillId="0" borderId="0">
      <alignment horizontal="right" vertical="center"/>
    </xf>
    <xf numFmtId="0" fontId="12" fillId="0" borderId="0">
      <alignment horizontal="right" vertical="center"/>
    </xf>
    <xf numFmtId="0" fontId="7" fillId="0" borderId="0">
      <alignment horizontal="left" vertical="center"/>
    </xf>
    <xf numFmtId="0" fontId="13" fillId="0" borderId="0" applyNumberFormat="0" applyFill="0" applyBorder="0" applyAlignment="0" applyProtection="0"/>
    <xf numFmtId="0" fontId="19" fillId="0" borderId="0">
      <alignment horizontal="left" vertical="center"/>
    </xf>
    <xf numFmtId="0" fontId="23" fillId="0" borderId="0">
      <alignment horizontal="left" vertical="center"/>
    </xf>
    <xf numFmtId="0" fontId="26" fillId="5" borderId="0">
      <alignment horizontal="left" vertical="center"/>
    </xf>
    <xf numFmtId="0" fontId="30" fillId="5" borderId="0">
      <alignment horizontal="left" vertical="center"/>
    </xf>
    <xf numFmtId="0" fontId="26" fillId="5" borderId="0">
      <alignment horizontal="right" vertical="center"/>
    </xf>
  </cellStyleXfs>
  <cellXfs count="59">
    <xf numFmtId="0" fontId="0" fillId="0" borderId="0" xfId="0"/>
    <xf numFmtId="0" fontId="1" fillId="0" borderId="0" xfId="1">
      <alignment horizontal="right" vertical="center"/>
    </xf>
    <xf numFmtId="0" fontId="2" fillId="0" borderId="0" xfId="2">
      <alignment horizontal="left" vertical="center"/>
    </xf>
    <xf numFmtId="82" fontId="2" fillId="0" borderId="0" xfId="2" applyNumberForma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9" fillId="0" borderId="0" xfId="3">
      <alignment horizontal="left" vertical="center"/>
    </xf>
    <xf numFmtId="0" fontId="0" fillId="4" borderId="0" xfId="0" applyFill="1"/>
    <xf numFmtId="0" fontId="4" fillId="3" borderId="0" xfId="4" applyFill="1">
      <alignment horizontal="center" vertical="center" wrapText="1"/>
    </xf>
    <xf numFmtId="0" fontId="15" fillId="4" borderId="0" xfId="7" applyFill="1">
      <alignment horizontal="left"/>
    </xf>
    <xf numFmtId="86" fontId="1" fillId="4" borderId="9" xfId="1" applyNumberFormat="1" applyFill="1" applyBorder="1" applyAlignment="1">
      <alignment horizontal="right" vertical="center" indent="1"/>
    </xf>
    <xf numFmtId="0" fontId="1" fillId="4" borderId="9" xfId="1" applyFill="1" applyBorder="1" applyAlignment="1">
      <alignment horizontal="right" vertical="center" indent="1"/>
    </xf>
    <xf numFmtId="85" fontId="1" fillId="4" borderId="9" xfId="1" applyNumberFormat="1" applyFill="1" applyBorder="1" applyAlignment="1">
      <alignment horizontal="right" vertical="center" indent="1"/>
    </xf>
    <xf numFmtId="83" fontId="1" fillId="4" borderId="9" xfId="1" applyNumberFormat="1" applyFill="1" applyBorder="1" applyAlignment="1">
      <alignment horizontal="right" vertical="center" indent="1"/>
    </xf>
    <xf numFmtId="84" fontId="1" fillId="4" borderId="9" xfId="1" applyNumberFormat="1" applyFill="1" applyBorder="1" applyAlignment="1">
      <alignment horizontal="right" vertical="center" indent="1"/>
    </xf>
    <xf numFmtId="0" fontId="16" fillId="4" borderId="0" xfId="8" applyFill="1">
      <alignment horizontal="right" vertical="top" wrapText="1"/>
    </xf>
    <xf numFmtId="0" fontId="8" fillId="0" borderId="0" xfId="9" applyNumberFormat="1" applyFont="1" applyFill="1" applyBorder="1" applyProtection="1">
      <alignment horizontal="right" vertical="top" wrapText="1"/>
    </xf>
    <xf numFmtId="87" fontId="12" fillId="0" borderId="0" xfId="13" applyNumberFormat="1">
      <alignment horizontal="right" vertical="center"/>
    </xf>
    <xf numFmtId="88" fontId="12" fillId="0" borderId="0" xfId="13" applyNumberFormat="1">
      <alignment horizontal="right" vertical="center"/>
    </xf>
    <xf numFmtId="0" fontId="1" fillId="0" borderId="0" xfId="5" applyAlignment="1">
      <alignment horizontal="left" wrapText="1"/>
    </xf>
    <xf numFmtId="0" fontId="14" fillId="0" borderId="0" xfId="6">
      <alignment horizontal="left" vertical="center"/>
    </xf>
    <xf numFmtId="89" fontId="12" fillId="0" borderId="0" xfId="13" applyNumberFormat="1">
      <alignment horizontal="right" vertical="center"/>
    </xf>
    <xf numFmtId="90" fontId="12" fillId="0" borderId="0" xfId="13" applyNumberFormat="1">
      <alignment horizontal="right" vertical="center"/>
    </xf>
    <xf numFmtId="0" fontId="16" fillId="0" borderId="0" xfId="8">
      <alignment horizontal="right" vertical="top" wrapText="1"/>
    </xf>
    <xf numFmtId="0" fontId="0" fillId="0" borderId="10" xfId="0" applyBorder="1"/>
    <xf numFmtId="0" fontId="12" fillId="0" borderId="0" xfId="11">
      <alignment horizontal="left" vertical="center" indent="1"/>
    </xf>
    <xf numFmtId="87" fontId="16" fillId="4" borderId="1" xfId="12" applyNumberFormat="1" applyFill="1" applyBorder="1">
      <alignment horizontal="right" vertical="center"/>
    </xf>
    <xf numFmtId="0" fontId="12" fillId="0" borderId="0" xfId="13">
      <alignment horizontal="right" vertical="center"/>
    </xf>
    <xf numFmtId="0" fontId="16" fillId="4" borderId="0" xfId="12" applyFill="1">
      <alignment horizontal="right" vertical="center"/>
    </xf>
    <xf numFmtId="87" fontId="12" fillId="4" borderId="0" xfId="13" applyNumberFormat="1" applyFill="1">
      <alignment horizontal="right" vertical="center"/>
    </xf>
    <xf numFmtId="88" fontId="12" fillId="4" borderId="0" xfId="13" applyNumberFormat="1" applyFill="1">
      <alignment horizontal="right" vertical="center"/>
    </xf>
    <xf numFmtId="89" fontId="12" fillId="4" borderId="0" xfId="13" applyNumberFormat="1" applyFill="1">
      <alignment horizontal="right" vertical="center"/>
    </xf>
    <xf numFmtId="90" fontId="12" fillId="4" borderId="0" xfId="13" applyNumberFormat="1" applyFill="1">
      <alignment horizontal="right" vertical="center"/>
    </xf>
    <xf numFmtId="0" fontId="12" fillId="4" borderId="0" xfId="13" applyFill="1">
      <alignment horizontal="right" vertical="center"/>
    </xf>
    <xf numFmtId="88" fontId="16" fillId="4" borderId="0" xfId="12" applyNumberFormat="1" applyFill="1">
      <alignment horizontal="right" vertical="center"/>
    </xf>
    <xf numFmtId="0" fontId="16" fillId="4" borderId="0" xfId="10" applyFill="1">
      <alignment horizontal="left" vertical="center" indent="1"/>
    </xf>
    <xf numFmtId="87" fontId="16" fillId="4" borderId="0" xfId="12" applyNumberFormat="1" applyFill="1">
      <alignment horizontal="right" vertical="center"/>
    </xf>
    <xf numFmtId="87" fontId="16" fillId="0" borderId="1" xfId="12" applyNumberFormat="1" applyBorder="1">
      <alignment horizontal="right" vertical="center"/>
    </xf>
    <xf numFmtId="0" fontId="16" fillId="0" borderId="0" xfId="10">
      <alignment horizontal="left" vertical="center" indent="1"/>
    </xf>
    <xf numFmtId="88" fontId="16" fillId="4" borderId="1" xfId="12" applyNumberFormat="1" applyFill="1" applyBorder="1">
      <alignment horizontal="right" vertical="center"/>
    </xf>
    <xf numFmtId="0" fontId="0" fillId="4" borderId="1" xfId="0" applyFill="1" applyBorder="1"/>
    <xf numFmtId="0" fontId="0" fillId="0" borderId="11" xfId="0" applyBorder="1"/>
    <xf numFmtId="0" fontId="0" fillId="0" borderId="12" xfId="0" applyBorder="1"/>
    <xf numFmtId="0" fontId="0" fillId="0" borderId="0" xfId="0">
      <protection locked="0"/>
    </xf>
    <xf numFmtId="0" fontId="0" fillId="0" borderId="14" xfId="0" applyBorder="1"/>
    <xf numFmtId="0" fontId="7" fillId="0" borderId="0" xfId="14">
      <alignment horizontal="left" vertical="center"/>
    </xf>
    <xf numFmtId="0" fontId="0" fillId="0" borderId="0" xfId="0">
      <protection locked="0"/>
    </xf>
    <xf numFmtId="0" fontId="19" fillId="0" borderId="0" xfId="16">
      <alignment horizontal="left" vertical="center"/>
    </xf>
    <xf numFmtId="0" fontId="23" fillId="0" borderId="0" xfId="17">
      <alignment horizontal="left" vertical="center"/>
    </xf>
    <xf numFmtId="0" fontId="26" fillId="5" borderId="0" xfId="18">
      <alignment horizontal="left" vertical="center"/>
    </xf>
    <xf numFmtId="0" fontId="30" fillId="5" borderId="0" xfId="19">
      <alignment horizontal="left" vertical="center"/>
    </xf>
    <xf numFmtId="0" fontId="26" fillId="5" borderId="0" xfId="20">
      <alignment horizontal="right" vertical="center"/>
    </xf>
  </cellXfs>
  <cellStyles count="21">
    <cellStyle name="Normal" xfId="0" builtinId="0"/>
    <cellStyle name="horizontalRight" xfId="1"/>
    <cellStyle name="bold" xfId="2"/>
    <cellStyle name="defaultStyle" xfId="3"/>
    <cellStyle name="horizontalCenterWrapWhiteBold" xfId="4"/>
    <cellStyle name="verticalBottomWrap" xfId="5"/>
    <cellStyle name="fontSize14BoldItalic" xfId="6"/>
    <cellStyle name="fontSize16BoldVerticalBottom" xfId="7"/>
    <cellStyle name="fontSize10VerticalTopHorizontalRightWrapBold" xfId="8"/>
    <cellStyle name="fontSize10VerticalTopHorizontalRightWrapHyperlinkBoldUnderlineSingle" xfId="9"/>
    <cellStyle name="fontSize10IndentBold" xfId="10"/>
    <cellStyle name="fontSize10Indent" xfId="11"/>
    <cellStyle name="fontSize10HorizontalRightBold" xfId="12"/>
    <cellStyle name="fontSize10HorizontalRight" xfId="13"/>
    <cellStyle name="fontSize11" xfId="14"/>
    <cellStyle name="Hyperlink" xfId="15" builtinId="8"/>
    <cellStyle name="fontSize11HyperlinkUnderlineSingle" xfId="16"/>
    <cellStyle name="fontSize14Bold" xfId="17"/>
    <cellStyle name="fontSize10Italic" xfId="18"/>
    <cellStyle name="fontSize10ItalicHyperlink" xfId="19"/>
    <cellStyle name="fontSize10ItalicRight" xfId="20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3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4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5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6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_rels/drawing7.xml.rels><?xml version="1.0" encoding="UTF-8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</Relationships>
</file>

<file path=xl/drawings/drawing1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1133475</xdr:colOff>
      <xdr:row>2</xdr:row>
      <xdr:rowOff>133350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1</xdr:col>
      <xdr:colOff>66675</xdr:colOff>
      <xdr:row>1</xdr:row>
      <xdr:rowOff>60325</xdr:rowOff>
    </xdr:from>
    <xdr:to>
      <xdr:col>2</xdr:col>
      <xdr:colOff>1257300</xdr:colOff>
      <xdr:row>1</xdr:row>
      <xdr:rowOff>279400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142875" y="142875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 editAs="absolute">
    <xdr:from>
      <xdr:col>2</xdr:col>
      <xdr:colOff>581025</xdr:colOff>
      <xdr:row>1</xdr:row>
      <xdr:rowOff>76200</xdr:rowOff>
    </xdr:from>
    <xdr:to>
      <xdr:col>3</xdr:col>
      <xdr:colOff>628650</xdr:colOff>
      <xdr:row>2</xdr:row>
      <xdr:rowOff>168275</xdr:rowOff>
    </xdr:to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Graphic 1"/>
        <xdr:cNvPicPr xmlns:xdr="http://schemas.openxmlformats.org/drawingml/2006/spreadsheetDrawing">
          <a:picLocks xmlns:a="http://schemas.openxmlformats.org/drawingml/2006/main" noChangeAspect="1"/>
          <a:extLst xmlns:a="http://schemas.openxmlformats.org/drawingml/2006/main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  <a:extLst xmlns:a="http://schemas.openxmlformats.org/drawingml/2006/main">
            <a:ext xmlns:a="http://schemas.openxmlformats.org/drawingml/2006/main" uri="{96DAC541-7B7A-43D3-8B79-37D633B846F1}">
              <asvg:svgBlip xmlns:asvg="http://schemas.microsoft.com/office/drawing/2016/SVG/main" r:embed="rId2"/>
            </a:ext>
          </a:extLst>
        </a:blip>
        <a:srcRect/>
        <a:stretch xmlns:a="http://schemas.openxmlformats.org/drawingml/2006/main">
          <a:fillRect/>
        </a:stretch>
      </xdr:blipFill>
      <xdr:spPr xmlns:xdr="http://schemas.openxmlformats.org/drawingml/2006/spreadsheetDrawing">
        <a:xfrm xmlns:a="http://schemas.openxmlformats.org/drawingml/2006/main">
          <a:off x="952500" y="266700"/>
          <a:ext cx="1314450" cy="219075"/>
        </a:xfrm>
        <a:prstGeom xmlns:a="http://schemas.openxmlformats.org/drawingml/2006/main" prst="rect"/>
        <a:effectLst xmlns:a="http://schemas.openxmlformats.org/drawingml/2006/main"/>
        <a:extLst xmlns:a="http://schemas.openxmlformats.org/drawingml/2006/main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Theme">
      <a:fillStyleLst xmlns:a="http://schemas.openxmlformats.org/drawingml/2006/main"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 xmlns:a="http://schemas.openxmlformats.org/drawingml/2006/main"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 xmlns:a="http://schemas.openxmlformats.org/drawingml/2006/main"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4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6" Type="http://schemas.openxmlformats.org/officeDocument/2006/relationships/drawing" Target="../drawings/drawing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4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8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12" Type="http://schemas.openxmlformats.org/officeDocument/2006/relationships/hyperlink" Target="https://my.pitchbook.com/?c=10035-64" TargetMode="External"/><Relationship Id="rId13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15" Type="http://schemas.openxmlformats.org/officeDocument/2006/relationships/hyperlink" Target="https://my.pitchbook.com/?c=10035-64" TargetMode="External"/><Relationship Id="rId16" Type="http://schemas.openxmlformats.org/officeDocument/2006/relationships/hyperlink" Target="https://my.pitchbook.com/?c=10035-64" TargetMode="External"/><Relationship Id="rId17" Type="http://schemas.openxmlformats.org/officeDocument/2006/relationships/hyperlink" Target="https://my.pitchbook.com/?c=10035-64" TargetMode="External"/><Relationship Id="rId18" Type="http://schemas.openxmlformats.org/officeDocument/2006/relationships/hyperlink" Target="https://my.pitchbook.com/?c=10035-64" TargetMode="External"/><Relationship Id="rId19" Type="http://schemas.openxmlformats.org/officeDocument/2006/relationships/hyperlink" Target="https://my.pitchbook.com/?c=10035-64" TargetMode="External"/><Relationship Id="rId20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22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24" Type="http://schemas.openxmlformats.org/officeDocument/2006/relationships/hyperlink" Target="https://my.pitchbook.com/?c=10035-64" TargetMode="External"/><Relationship Id="rId25" Type="http://schemas.openxmlformats.org/officeDocument/2006/relationships/hyperlink" Target="https://my.pitchbook.com/?c=10035-64" TargetMode="External"/><Relationship Id="rId26" Type="http://schemas.openxmlformats.org/officeDocument/2006/relationships/hyperlink" Target="https://my.pitchbook.com/?c=10035-64" TargetMode="External"/><Relationship Id="rId27" Type="http://schemas.openxmlformats.org/officeDocument/2006/relationships/hyperlink" Target="https://my.pitchbook.com/?c=10035-64" TargetMode="External"/><Relationship Id="rId28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47" Type="http://schemas.openxmlformats.org/officeDocument/2006/relationships/hyperlink" Target="https://my.pitchbook.com/?c=10035-64" TargetMode="External"/><Relationship Id="rId48" Type="http://schemas.openxmlformats.org/officeDocument/2006/relationships/hyperlink" Target="https://my.pitchbook.com/?c=10035-64" TargetMode="External"/><Relationship Id="rId49" Type="http://schemas.openxmlformats.org/officeDocument/2006/relationships/hyperlink" Target="https://my.pitchbook.com/?c=10035-64" TargetMode="External"/><Relationship Id="rId50" Type="http://schemas.openxmlformats.org/officeDocument/2006/relationships/hyperlink" Target="https://my.pitchbook.com/?c=10035-64" TargetMode="External"/><Relationship Id="rId51" Type="http://schemas.openxmlformats.org/officeDocument/2006/relationships/hyperlink" Target="https://my.pitchbook.com/?c=10035-64" TargetMode="External"/><Relationship Id="rId52" Type="http://schemas.openxmlformats.org/officeDocument/2006/relationships/hyperlink" Target="https://my.pitchbook.com/?c=10035-64" TargetMode="External"/><Relationship Id="rId53" Type="http://schemas.openxmlformats.org/officeDocument/2006/relationships/hyperlink" Target="https://my.pitchbook.com/?c=10035-64" TargetMode="External"/><Relationship Id="rId54" Type="http://schemas.openxmlformats.org/officeDocument/2006/relationships/hyperlink" Target="https://my.pitchbook.com/?c=10035-64" TargetMode="External"/><Relationship Id="rId55" Type="http://schemas.openxmlformats.org/officeDocument/2006/relationships/hyperlink" Target="https://my.pitchbook.com/?c=10035-64" TargetMode="External"/><Relationship Id="rId56" Type="http://schemas.openxmlformats.org/officeDocument/2006/relationships/hyperlink" Target="https://my.pitchbook.com/?c=10035-64" TargetMode="External"/><Relationship Id="rId57" Type="http://schemas.openxmlformats.org/officeDocument/2006/relationships/hyperlink" Target="https://my.pitchbook.com/?c=10035-64" TargetMode="External"/><Relationship Id="rId58" Type="http://schemas.openxmlformats.org/officeDocument/2006/relationships/hyperlink" Target="https://my.pitchbook.com/?c=10035-64" TargetMode="External"/><Relationship Id="rId59" Type="http://schemas.openxmlformats.org/officeDocument/2006/relationships/hyperlink" Target="https://my.pitchbook.com/?c=10035-64" TargetMode="External"/><Relationship Id="rId60" Type="http://schemas.openxmlformats.org/officeDocument/2006/relationships/hyperlink" Target="https://my.pitchbook.com/?c=10035-64" TargetMode="External"/><Relationship Id="rId61" Type="http://schemas.openxmlformats.org/officeDocument/2006/relationships/hyperlink" Target="https://my.pitchbook.com/?c=10035-64" TargetMode="External"/><Relationship Id="rId62" Type="http://schemas.openxmlformats.org/officeDocument/2006/relationships/hyperlink" Target="https://my.pitchbook.com/?c=10035-64" TargetMode="External"/><Relationship Id="rId63" Type="http://schemas.openxmlformats.org/officeDocument/2006/relationships/hyperlink" Target="https://my.pitchbook.com/?c=10035-64" TargetMode="External"/><Relationship Id="rId64" Type="http://schemas.openxmlformats.org/officeDocument/2006/relationships/hyperlink" Target="https://my.pitchbook.com/?c=10035-64" TargetMode="External"/><Relationship Id="rId65" Type="http://schemas.openxmlformats.org/officeDocument/2006/relationships/hyperlink" Target="https://my.pitchbook.com/?c=10035-64" TargetMode="External"/><Relationship Id="rId66" Type="http://schemas.openxmlformats.org/officeDocument/2006/relationships/hyperlink" Target="https://my.pitchbook.com/?c=10035-64" TargetMode="External"/><Relationship Id="rId67" Type="http://schemas.openxmlformats.org/officeDocument/2006/relationships/hyperlink" Target="https://my.pitchbook.com/?c=10035-64" TargetMode="External"/><Relationship Id="rId68" Type="http://schemas.openxmlformats.org/officeDocument/2006/relationships/hyperlink" Target="https://my.pitchbook.com/?c=10035-64" TargetMode="External"/><Relationship Id="rId69" Type="http://schemas.openxmlformats.org/officeDocument/2006/relationships/hyperlink" Target="https://my.pitchbook.com/?c=10035-64" TargetMode="External"/><Relationship Id="rId70" Type="http://schemas.openxmlformats.org/officeDocument/2006/relationships/hyperlink" Target="https://my.pitchbook.com/?c=10035-64" TargetMode="External"/><Relationship Id="rId71" Type="http://schemas.openxmlformats.org/officeDocument/2006/relationships/hyperlink" Target="https://my.pitchbook.com/?c=10035-64" TargetMode="External"/><Relationship Id="rId72" Type="http://schemas.openxmlformats.org/officeDocument/2006/relationships/hyperlink" Target="https://my.pitchbook.com/?c=10035-64" TargetMode="External"/><Relationship Id="rId73" Type="http://schemas.openxmlformats.org/officeDocument/2006/relationships/hyperlink" Target="https://my.pitchbook.com/?c=10035-64" TargetMode="External"/><Relationship Id="rId74" Type="http://schemas.openxmlformats.org/officeDocument/2006/relationships/hyperlink" Target="https://my.pitchbook.com/?c=10035-64" TargetMode="External"/><Relationship Id="rId75" Type="http://schemas.openxmlformats.org/officeDocument/2006/relationships/hyperlink" Target="https://my.pitchbook.com/?c=10035-64" TargetMode="External"/><Relationship Id="rId76" Type="http://schemas.openxmlformats.org/officeDocument/2006/relationships/hyperlink" Target="https://my.pitchbook.com/?c=10035-64" TargetMode="External"/><Relationship Id="rId77" Type="http://schemas.openxmlformats.org/officeDocument/2006/relationships/hyperlink" Target="https://my.pitchbook.com/?c=10035-64" TargetMode="External"/><Relationship Id="rId78" Type="http://schemas.openxmlformats.org/officeDocument/2006/relationships/hyperlink" Target="https://my.pitchbook.com/?c=10035-64" TargetMode="External"/><Relationship Id="rId79" Type="http://schemas.openxmlformats.org/officeDocument/2006/relationships/hyperlink" Target="https://my.pitchbook.com/?c=10035-64" TargetMode="External"/><Relationship Id="rId80" Type="http://schemas.openxmlformats.org/officeDocument/2006/relationships/hyperlink" Target="https://my.pitchbook.com/?c=10035-64" TargetMode="External"/><Relationship Id="rId81" Type="http://schemas.openxmlformats.org/officeDocument/2006/relationships/hyperlink" Target="https://my.pitchbook.com/?c=10035-64" TargetMode="External"/><Relationship Id="rId82" Type="http://schemas.openxmlformats.org/officeDocument/2006/relationships/hyperlink" Target="https://my.pitchbook.com/?c=10035-64" TargetMode="External"/><Relationship Id="rId83" Type="http://schemas.openxmlformats.org/officeDocument/2006/relationships/hyperlink" Target="https://my.pitchbook.com/?c=10035-64" TargetMode="External"/><Relationship Id="rId84" Type="http://schemas.openxmlformats.org/officeDocument/2006/relationships/hyperlink" Target="https://my.pitchbook.com/?c=10035-64" TargetMode="External"/><Relationship Id="rId85" Type="http://schemas.openxmlformats.org/officeDocument/2006/relationships/hyperlink" Target="https://my.pitchbook.com/?c=10035-64" TargetMode="External"/><Relationship Id="rId86" Type="http://schemas.openxmlformats.org/officeDocument/2006/relationships/hyperlink" Target="https://my.pitchbook.com/?c=10035-64" TargetMode="External"/><Relationship Id="rId87" Type="http://schemas.openxmlformats.org/officeDocument/2006/relationships/hyperlink" Target="https://my.pitchbook.com/?c=10035-64" TargetMode="External"/><Relationship Id="rId88" Type="http://schemas.openxmlformats.org/officeDocument/2006/relationships/hyperlink" Target="https://my.pitchbook.com/?c=10035-64" TargetMode="External"/><Relationship Id="rId89" Type="http://schemas.openxmlformats.org/officeDocument/2006/relationships/hyperlink" Target="https://my.pitchbook.com/?c=10035-64" TargetMode="External"/><Relationship Id="rId90" Type="http://schemas.openxmlformats.org/officeDocument/2006/relationships/hyperlink" Target="https://my.pitchbook.com/?c=10035-64" TargetMode="External"/><Relationship Id="rId91" Type="http://schemas.openxmlformats.org/officeDocument/2006/relationships/hyperlink" Target="https://my.pitchbook.com/?c=10035-64" TargetMode="External"/><Relationship Id="rId92" Type="http://schemas.openxmlformats.org/officeDocument/2006/relationships/hyperlink" Target="https://my.pitchbook.com/?c=10035-64" TargetMode="External"/><Relationship Id="rId93" Type="http://schemas.openxmlformats.org/officeDocument/2006/relationships/hyperlink" Target="https://my.pitchbook.com/?c=10035-64" TargetMode="External"/><Relationship Id="rId94" Type="http://schemas.openxmlformats.org/officeDocument/2006/relationships/hyperlink" Target="https://my.pitchbook.com/?c=10035-64" TargetMode="External"/><Relationship Id="rId95" Type="http://schemas.openxmlformats.org/officeDocument/2006/relationships/hyperlink" Target="https://my.pitchbook.com/?c=10035-64" TargetMode="External"/><Relationship Id="rId96" Type="http://schemas.openxmlformats.org/officeDocument/2006/relationships/hyperlink" Target="https://my.pitchbook.com/?c=10035-64" TargetMode="External"/><Relationship Id="rId97" Type="http://schemas.openxmlformats.org/officeDocument/2006/relationships/hyperlink" Target="https://my.pitchbook.com/?c=10035-64" TargetMode="External"/><Relationship Id="rId98" Type="http://schemas.openxmlformats.org/officeDocument/2006/relationships/hyperlink" Target="https://my.pitchbook.com/?c=10035-64" TargetMode="External"/><Relationship Id="rId99" Type="http://schemas.openxmlformats.org/officeDocument/2006/relationships/hyperlink" Target="https://my.pitchbook.com/?c=10035-64" TargetMode="External"/><Relationship Id="rId100" Type="http://schemas.openxmlformats.org/officeDocument/2006/relationships/hyperlink" Target="https://my.pitchbook.com/?c=10035-64" TargetMode="External"/><Relationship Id="rId101" Type="http://schemas.openxmlformats.org/officeDocument/2006/relationships/hyperlink" Target="https://my.pitchbook.com/?c=10035-64" TargetMode="External"/><Relationship Id="rId102" Type="http://schemas.openxmlformats.org/officeDocument/2006/relationships/hyperlink" Target="https://my.pitchbook.com/?c=10035-64" TargetMode="External"/><Relationship Id="rId103" Type="http://schemas.openxmlformats.org/officeDocument/2006/relationships/hyperlink" Target="https://my.pitchbook.com/?c=10035-64" TargetMode="External"/><Relationship Id="rId104" Type="http://schemas.openxmlformats.org/officeDocument/2006/relationships/hyperlink" Target="https://my.pitchbook.com/?c=10035-64" TargetMode="External"/><Relationship Id="rId105" Type="http://schemas.openxmlformats.org/officeDocument/2006/relationships/hyperlink" Target="https://my.pitchbook.com/?c=10035-64" TargetMode="External"/><Relationship Id="rId106" Type="http://schemas.openxmlformats.org/officeDocument/2006/relationships/hyperlink" Target="https://my.pitchbook.com/?c=10035-64" TargetMode="External"/><Relationship Id="rId107" Type="http://schemas.openxmlformats.org/officeDocument/2006/relationships/hyperlink" Target="https://my.pitchbook.com/?c=10035-64" TargetMode="External"/><Relationship Id="rId108" Type="http://schemas.openxmlformats.org/officeDocument/2006/relationships/hyperlink" Target="https://my.pitchbook.com/?c=10035-64" TargetMode="External"/><Relationship Id="rId109" Type="http://schemas.openxmlformats.org/officeDocument/2006/relationships/hyperlink" Target="https://my.pitchbook.com/?c=10035-64" TargetMode="External"/><Relationship Id="rId110" Type="http://schemas.openxmlformats.org/officeDocument/2006/relationships/hyperlink" Target="https://my.pitchbook.com/?c=10035-64" TargetMode="External"/><Relationship Id="rId111" Type="http://schemas.openxmlformats.org/officeDocument/2006/relationships/hyperlink" Target="https://my.pitchbook.com/?c=10035-64" TargetMode="External"/><Relationship Id="rId112" Type="http://schemas.openxmlformats.org/officeDocument/2006/relationships/hyperlink" Target="https://my.pitchbook.com/?c=10035-64" TargetMode="External"/><Relationship Id="rId113" Type="http://schemas.openxmlformats.org/officeDocument/2006/relationships/hyperlink" Target="https://my.pitchbook.com/?c=10035-64" TargetMode="External"/><Relationship Id="rId114" Type="http://schemas.openxmlformats.org/officeDocument/2006/relationships/hyperlink" Target="https://my.pitchbook.com/?c=10035-64" TargetMode="External"/><Relationship Id="rId115" Type="http://schemas.openxmlformats.org/officeDocument/2006/relationships/hyperlink" Target="https://my.pitchbook.com/?c=10035-64" TargetMode="External"/><Relationship Id="rId116" Type="http://schemas.openxmlformats.org/officeDocument/2006/relationships/hyperlink" Target="https://my.pitchbook.com/?c=10035-64" TargetMode="External"/><Relationship Id="rId117" Type="http://schemas.openxmlformats.org/officeDocument/2006/relationships/hyperlink" Target="https://my.pitchbook.com/?c=10035-64" TargetMode="External"/><Relationship Id="rId118" Type="http://schemas.openxmlformats.org/officeDocument/2006/relationships/hyperlink" Target="https://my.pitchbook.com/?c=10035-64" TargetMode="External"/><Relationship Id="rId119" Type="http://schemas.openxmlformats.org/officeDocument/2006/relationships/hyperlink" Target="https://my.pitchbook.com/?c=10035-64" TargetMode="External"/><Relationship Id="rId120" Type="http://schemas.openxmlformats.org/officeDocument/2006/relationships/hyperlink" Target="https://my.pitchbook.com/?c=10035-64" TargetMode="External"/><Relationship Id="rId121" Type="http://schemas.openxmlformats.org/officeDocument/2006/relationships/hyperlink" Target="https://my.pitchbook.com/?c=10035-64" TargetMode="External"/><Relationship Id="rId122" Type="http://schemas.openxmlformats.org/officeDocument/2006/relationships/hyperlink" Target="https://my.pitchbook.com/?c=10035-64" TargetMode="External"/><Relationship Id="rId123" Type="http://schemas.openxmlformats.org/officeDocument/2006/relationships/hyperlink" Target="https://my.pitchbook.com/?c=10035-64" TargetMode="External"/><Relationship Id="rId124" Type="http://schemas.openxmlformats.org/officeDocument/2006/relationships/hyperlink" Target="https://my.pitchbook.com/?c=10035-64" TargetMode="External"/><Relationship Id="rId125" Type="http://schemas.openxmlformats.org/officeDocument/2006/relationships/hyperlink" Target="https://my.pitchbook.com/?c=10035-64" TargetMode="External"/><Relationship Id="rId126" Type="http://schemas.openxmlformats.org/officeDocument/2006/relationships/hyperlink" Target="https://my.pitchbook.com/?c=10035-64" TargetMode="External"/><Relationship Id="rId127" Type="http://schemas.openxmlformats.org/officeDocument/2006/relationships/hyperlink" Target="https://my.pitchbook.com/?c=10035-64" TargetMode="External"/><Relationship Id="rId128" Type="http://schemas.openxmlformats.org/officeDocument/2006/relationships/hyperlink" Target="https://my.pitchbook.com/?c=10035-64" TargetMode="External"/><Relationship Id="rId129" Type="http://schemas.openxmlformats.org/officeDocument/2006/relationships/hyperlink" Target="https://my.pitchbook.com/?c=10035-64" TargetMode="External"/><Relationship Id="rId130" Type="http://schemas.openxmlformats.org/officeDocument/2006/relationships/hyperlink" Target="https://my.pitchbook.com/?c=10035-64" TargetMode="External"/><Relationship Id="rId131" Type="http://schemas.openxmlformats.org/officeDocument/2006/relationships/hyperlink" Target="https://my.pitchbook.com/?c=10035-64" TargetMode="External"/><Relationship Id="rId132" Type="http://schemas.openxmlformats.org/officeDocument/2006/relationships/hyperlink" Target="https://my.pitchbook.com/?c=10035-64" TargetMode="External"/><Relationship Id="rId133" Type="http://schemas.openxmlformats.org/officeDocument/2006/relationships/hyperlink" Target="https://my.pitchbook.com/?c=10035-64" TargetMode="External"/><Relationship Id="rId134" Type="http://schemas.openxmlformats.org/officeDocument/2006/relationships/hyperlink" Target="https://my.pitchbook.com/?c=10035-64" TargetMode="External"/><Relationship Id="rId135" Type="http://schemas.openxmlformats.org/officeDocument/2006/relationships/hyperlink" Target="https://my.pitchbook.com/?c=10035-64" TargetMode="External"/><Relationship Id="rId136" Type="http://schemas.openxmlformats.org/officeDocument/2006/relationships/hyperlink" Target="https://my.pitchbook.com/?c=10035-64" TargetMode="External"/><Relationship Id="rId137" Type="http://schemas.openxmlformats.org/officeDocument/2006/relationships/hyperlink" Target="https://my.pitchbook.com/?c=10035-64" TargetMode="External"/><Relationship Id="rId138" Type="http://schemas.openxmlformats.org/officeDocument/2006/relationships/hyperlink" Target="https://my.pitchbook.com/?c=10035-64" TargetMode="External"/><Relationship Id="rId139" Type="http://schemas.openxmlformats.org/officeDocument/2006/relationships/hyperlink" Target="https://my.pitchbook.com/?c=10035-64" TargetMode="External"/><Relationship Id="rId140" Type="http://schemas.openxmlformats.org/officeDocument/2006/relationships/hyperlink" Target="https://my.pitchbook.com/?c=10035-64" TargetMode="External"/><Relationship Id="rId141" Type="http://schemas.openxmlformats.org/officeDocument/2006/relationships/hyperlink" Target="https://my.pitchbook.com/?c=10035-64" TargetMode="External"/><Relationship Id="rId142" Type="http://schemas.openxmlformats.org/officeDocument/2006/relationships/hyperlink" Target="https://my.pitchbook.com/?c=10035-64" TargetMode="External"/><Relationship Id="rId143" Type="http://schemas.openxmlformats.org/officeDocument/2006/relationships/hyperlink" Target="https://my.pitchbook.com/?c=10035-64" TargetMode="External"/><Relationship Id="rId144" Type="http://schemas.openxmlformats.org/officeDocument/2006/relationships/hyperlink" Target="https://my.pitchbook.com/?c=10035-64" TargetMode="External"/><Relationship Id="rId145" Type="http://schemas.openxmlformats.org/officeDocument/2006/relationships/hyperlink" Target="https://my.pitchbook.com/?c=10035-64" TargetMode="External"/><Relationship Id="rId146" Type="http://schemas.openxmlformats.org/officeDocument/2006/relationships/hyperlink" Target="https://my.pitchbook.com/?c=10035-64" TargetMode="External"/><Relationship Id="rId147" Type="http://schemas.openxmlformats.org/officeDocument/2006/relationships/hyperlink" Target="https://my.pitchbook.com/?c=10035-64" TargetMode="External"/><Relationship Id="rId148" Type="http://schemas.openxmlformats.org/officeDocument/2006/relationships/hyperlink" Target="https://my.pitchbook.com/?c=10035-64" TargetMode="External"/><Relationship Id="rId149" Type="http://schemas.openxmlformats.org/officeDocument/2006/relationships/hyperlink" Target="https://my.pitchbook.com/?c=10035-64" TargetMode="External"/><Relationship Id="rId150" Type="http://schemas.openxmlformats.org/officeDocument/2006/relationships/hyperlink" Target="https://my.pitchbook.com/?c=10035-64" TargetMode="External"/><Relationship Id="rId151" Type="http://schemas.openxmlformats.org/officeDocument/2006/relationships/hyperlink" Target="https://my.pitchbook.com/?c=10035-64" TargetMode="External"/><Relationship Id="rId152" Type="http://schemas.openxmlformats.org/officeDocument/2006/relationships/hyperlink" Target="https://my.pitchbook.com/?c=10035-64" TargetMode="External"/><Relationship Id="rId153" Type="http://schemas.openxmlformats.org/officeDocument/2006/relationships/hyperlink" Target="https://my.pitchbook.com/?c=10035-64" TargetMode="External"/><Relationship Id="rId154" Type="http://schemas.openxmlformats.org/officeDocument/2006/relationships/hyperlink" Target="https://my.pitchbook.com/?c=10035-64" TargetMode="External"/><Relationship Id="rId155" Type="http://schemas.openxmlformats.org/officeDocument/2006/relationships/hyperlink" Target="https://my.pitchbook.com/?c=10035-64" TargetMode="External"/><Relationship Id="rId156" Type="http://schemas.openxmlformats.org/officeDocument/2006/relationships/hyperlink" Target="https://my.pitchbook.com/?c=10035-64" TargetMode="External"/><Relationship Id="rId157" Type="http://schemas.openxmlformats.org/officeDocument/2006/relationships/hyperlink" Target="https://my.pitchbook.com/?c=10035-64" TargetMode="External"/><Relationship Id="rId158" Type="http://schemas.openxmlformats.org/officeDocument/2006/relationships/hyperlink" Target="https://my.pitchbook.com/?c=10035-64" TargetMode="External"/><Relationship Id="rId159" Type="http://schemas.openxmlformats.org/officeDocument/2006/relationships/hyperlink" Target="https://my.pitchbook.com/?c=10035-64" TargetMode="External"/><Relationship Id="rId160" Type="http://schemas.openxmlformats.org/officeDocument/2006/relationships/hyperlink" Target="https://my.pitchbook.com/?c=10035-64" TargetMode="External"/><Relationship Id="rId161" Type="http://schemas.openxmlformats.org/officeDocument/2006/relationships/hyperlink" Target="https://my.pitchbook.com/?c=10035-64" TargetMode="External"/><Relationship Id="rId162" Type="http://schemas.openxmlformats.org/officeDocument/2006/relationships/hyperlink" Target="https://my.pitchbook.com/?c=10035-64" TargetMode="External"/><Relationship Id="rId163" Type="http://schemas.openxmlformats.org/officeDocument/2006/relationships/hyperlink" Target="https://my.pitchbook.com/?c=10035-64" TargetMode="External"/><Relationship Id="rId164" Type="http://schemas.openxmlformats.org/officeDocument/2006/relationships/hyperlink" Target="https://my.pitchbook.com/?c=10035-64" TargetMode="External"/><Relationship Id="rId165" Type="http://schemas.openxmlformats.org/officeDocument/2006/relationships/hyperlink" Target="https://my.pitchbook.com/?c=10035-64" TargetMode="External"/><Relationship Id="rId166" Type="http://schemas.openxmlformats.org/officeDocument/2006/relationships/hyperlink" Target="https://my.pitchbook.com/?c=10035-64" TargetMode="External"/><Relationship Id="rId167" Type="http://schemas.openxmlformats.org/officeDocument/2006/relationships/hyperlink" Target="https://my.pitchbook.com/?c=10035-64" TargetMode="External"/><Relationship Id="rId168" Type="http://schemas.openxmlformats.org/officeDocument/2006/relationships/drawing" Target="../drawings/drawing3.xml"/></Relationships>
</file>

<file path=xl/worksheets/_rels/sheet4.xml.rels><?xml version="1.0" encoding="UTF-8"?><Relationships xmlns="http://schemas.openxmlformats.org/package/2006/relationships"><Relationship Id="rId1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4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8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12" Type="http://schemas.openxmlformats.org/officeDocument/2006/relationships/hyperlink" Target="https://my.pitchbook.com/?c=10035-64" TargetMode="External"/><Relationship Id="rId13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15" Type="http://schemas.openxmlformats.org/officeDocument/2006/relationships/hyperlink" Target="https://my.pitchbook.com/?c=10035-64" TargetMode="External"/><Relationship Id="rId16" Type="http://schemas.openxmlformats.org/officeDocument/2006/relationships/hyperlink" Target="https://my.pitchbook.com/?c=10035-64" TargetMode="External"/><Relationship Id="rId17" Type="http://schemas.openxmlformats.org/officeDocument/2006/relationships/hyperlink" Target="https://my.pitchbook.com/?c=10035-64" TargetMode="External"/><Relationship Id="rId18" Type="http://schemas.openxmlformats.org/officeDocument/2006/relationships/hyperlink" Target="https://my.pitchbook.com/?c=10035-64" TargetMode="External"/><Relationship Id="rId19" Type="http://schemas.openxmlformats.org/officeDocument/2006/relationships/hyperlink" Target="https://my.pitchbook.com/?c=10035-64" TargetMode="External"/><Relationship Id="rId20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22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24" Type="http://schemas.openxmlformats.org/officeDocument/2006/relationships/hyperlink" Target="https://my.pitchbook.com/?c=10035-64" TargetMode="External"/><Relationship Id="rId25" Type="http://schemas.openxmlformats.org/officeDocument/2006/relationships/hyperlink" Target="https://my.pitchbook.com/?c=10035-64" TargetMode="External"/><Relationship Id="rId26" Type="http://schemas.openxmlformats.org/officeDocument/2006/relationships/hyperlink" Target="https://my.pitchbook.com/?c=10035-64" TargetMode="External"/><Relationship Id="rId27" Type="http://schemas.openxmlformats.org/officeDocument/2006/relationships/hyperlink" Target="https://my.pitchbook.com/?c=10035-64" TargetMode="External"/><Relationship Id="rId28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47" Type="http://schemas.openxmlformats.org/officeDocument/2006/relationships/hyperlink" Target="https://my.pitchbook.com/?c=10035-64" TargetMode="External"/><Relationship Id="rId48" Type="http://schemas.openxmlformats.org/officeDocument/2006/relationships/hyperlink" Target="https://my.pitchbook.com/?c=10035-64" TargetMode="External"/><Relationship Id="rId49" Type="http://schemas.openxmlformats.org/officeDocument/2006/relationships/hyperlink" Target="https://my.pitchbook.com/?c=10035-64" TargetMode="External"/><Relationship Id="rId50" Type="http://schemas.openxmlformats.org/officeDocument/2006/relationships/hyperlink" Target="https://my.pitchbook.com/?c=10035-64" TargetMode="External"/><Relationship Id="rId51" Type="http://schemas.openxmlformats.org/officeDocument/2006/relationships/hyperlink" Target="https://my.pitchbook.com/?c=10035-64" TargetMode="External"/><Relationship Id="rId52" Type="http://schemas.openxmlformats.org/officeDocument/2006/relationships/hyperlink" Target="https://my.pitchbook.com/?c=10035-64" TargetMode="External"/><Relationship Id="rId53" Type="http://schemas.openxmlformats.org/officeDocument/2006/relationships/hyperlink" Target="https://my.pitchbook.com/?c=10035-64" TargetMode="External"/><Relationship Id="rId54" Type="http://schemas.openxmlformats.org/officeDocument/2006/relationships/hyperlink" Target="https://my.pitchbook.com/?c=10035-64" TargetMode="External"/><Relationship Id="rId55" Type="http://schemas.openxmlformats.org/officeDocument/2006/relationships/hyperlink" Target="https://my.pitchbook.com/?c=10035-64" TargetMode="External"/><Relationship Id="rId56" Type="http://schemas.openxmlformats.org/officeDocument/2006/relationships/hyperlink" Target="https://my.pitchbook.com/?c=10035-64" TargetMode="External"/><Relationship Id="rId57" Type="http://schemas.openxmlformats.org/officeDocument/2006/relationships/hyperlink" Target="https://my.pitchbook.com/?c=10035-64" TargetMode="External"/><Relationship Id="rId58" Type="http://schemas.openxmlformats.org/officeDocument/2006/relationships/hyperlink" Target="https://my.pitchbook.com/?c=10035-64" TargetMode="External"/><Relationship Id="rId59" Type="http://schemas.openxmlformats.org/officeDocument/2006/relationships/hyperlink" Target="https://my.pitchbook.com/?c=10035-64" TargetMode="External"/><Relationship Id="rId60" Type="http://schemas.openxmlformats.org/officeDocument/2006/relationships/hyperlink" Target="https://my.pitchbook.com/?c=10035-64" TargetMode="External"/><Relationship Id="rId61" Type="http://schemas.openxmlformats.org/officeDocument/2006/relationships/hyperlink" Target="https://my.pitchbook.com/?c=10035-64" TargetMode="External"/><Relationship Id="rId62" Type="http://schemas.openxmlformats.org/officeDocument/2006/relationships/hyperlink" Target="https://my.pitchbook.com/?c=10035-64" TargetMode="External"/><Relationship Id="rId63" Type="http://schemas.openxmlformats.org/officeDocument/2006/relationships/hyperlink" Target="https://my.pitchbook.com/?c=10035-64" TargetMode="External"/><Relationship Id="rId64" Type="http://schemas.openxmlformats.org/officeDocument/2006/relationships/hyperlink" Target="https://my.pitchbook.com/?c=10035-64" TargetMode="External"/><Relationship Id="rId65" Type="http://schemas.openxmlformats.org/officeDocument/2006/relationships/hyperlink" Target="https://my.pitchbook.com/?c=10035-64" TargetMode="External"/><Relationship Id="rId66" Type="http://schemas.openxmlformats.org/officeDocument/2006/relationships/hyperlink" Target="https://my.pitchbook.com/?c=10035-64" TargetMode="External"/><Relationship Id="rId67" Type="http://schemas.openxmlformats.org/officeDocument/2006/relationships/hyperlink" Target="https://my.pitchbook.com/?c=10035-64" TargetMode="External"/><Relationship Id="rId68" Type="http://schemas.openxmlformats.org/officeDocument/2006/relationships/hyperlink" Target="https://my.pitchbook.com/?c=10035-64" TargetMode="External"/><Relationship Id="rId69" Type="http://schemas.openxmlformats.org/officeDocument/2006/relationships/hyperlink" Target="https://my.pitchbook.com/?c=10035-64" TargetMode="External"/><Relationship Id="rId70" Type="http://schemas.openxmlformats.org/officeDocument/2006/relationships/hyperlink" Target="https://my.pitchbook.com/?c=10035-64" TargetMode="External"/><Relationship Id="rId71" Type="http://schemas.openxmlformats.org/officeDocument/2006/relationships/hyperlink" Target="https://my.pitchbook.com/?c=10035-64" TargetMode="External"/><Relationship Id="rId72" Type="http://schemas.openxmlformats.org/officeDocument/2006/relationships/hyperlink" Target="https://my.pitchbook.com/?c=10035-64" TargetMode="External"/><Relationship Id="rId73" Type="http://schemas.openxmlformats.org/officeDocument/2006/relationships/hyperlink" Target="https://my.pitchbook.com/?c=10035-64" TargetMode="External"/><Relationship Id="rId74" Type="http://schemas.openxmlformats.org/officeDocument/2006/relationships/hyperlink" Target="https://my.pitchbook.com/?c=10035-64" TargetMode="External"/><Relationship Id="rId75" Type="http://schemas.openxmlformats.org/officeDocument/2006/relationships/hyperlink" Target="https://my.pitchbook.com/?c=10035-64" TargetMode="External"/><Relationship Id="rId76" Type="http://schemas.openxmlformats.org/officeDocument/2006/relationships/hyperlink" Target="https://my.pitchbook.com/?c=10035-64" TargetMode="External"/><Relationship Id="rId77" Type="http://schemas.openxmlformats.org/officeDocument/2006/relationships/hyperlink" Target="https://my.pitchbook.com/?c=10035-64" TargetMode="External"/><Relationship Id="rId78" Type="http://schemas.openxmlformats.org/officeDocument/2006/relationships/hyperlink" Target="https://my.pitchbook.com/?c=10035-64" TargetMode="External"/><Relationship Id="rId79" Type="http://schemas.openxmlformats.org/officeDocument/2006/relationships/hyperlink" Target="https://my.pitchbook.com/?c=10035-64" TargetMode="External"/><Relationship Id="rId80" Type="http://schemas.openxmlformats.org/officeDocument/2006/relationships/hyperlink" Target="https://my.pitchbook.com/?c=10035-64" TargetMode="External"/><Relationship Id="rId81" Type="http://schemas.openxmlformats.org/officeDocument/2006/relationships/hyperlink" Target="https://my.pitchbook.com/?c=10035-64" TargetMode="External"/><Relationship Id="rId82" Type="http://schemas.openxmlformats.org/officeDocument/2006/relationships/hyperlink" Target="https://my.pitchbook.com/?c=10035-64" TargetMode="External"/><Relationship Id="rId83" Type="http://schemas.openxmlformats.org/officeDocument/2006/relationships/hyperlink" Target="https://my.pitchbook.com/?c=10035-64" TargetMode="External"/><Relationship Id="rId84" Type="http://schemas.openxmlformats.org/officeDocument/2006/relationships/hyperlink" Target="https://my.pitchbook.com/?c=10035-64" TargetMode="External"/><Relationship Id="rId85" Type="http://schemas.openxmlformats.org/officeDocument/2006/relationships/hyperlink" Target="https://my.pitchbook.com/?c=10035-64" TargetMode="External"/><Relationship Id="rId86" Type="http://schemas.openxmlformats.org/officeDocument/2006/relationships/hyperlink" Target="https://my.pitchbook.com/?c=10035-64" TargetMode="External"/><Relationship Id="rId87" Type="http://schemas.openxmlformats.org/officeDocument/2006/relationships/hyperlink" Target="https://my.pitchbook.com/?c=10035-64" TargetMode="External"/><Relationship Id="rId88" Type="http://schemas.openxmlformats.org/officeDocument/2006/relationships/hyperlink" Target="https://my.pitchbook.com/?c=10035-64" TargetMode="External"/><Relationship Id="rId89" Type="http://schemas.openxmlformats.org/officeDocument/2006/relationships/hyperlink" Target="https://my.pitchbook.com/?c=10035-64" TargetMode="External"/><Relationship Id="rId90" Type="http://schemas.openxmlformats.org/officeDocument/2006/relationships/hyperlink" Target="https://my.pitchbook.com/?c=10035-64" TargetMode="External"/><Relationship Id="rId91" Type="http://schemas.openxmlformats.org/officeDocument/2006/relationships/hyperlink" Target="https://my.pitchbook.com/?c=10035-64" TargetMode="External"/><Relationship Id="rId92" Type="http://schemas.openxmlformats.org/officeDocument/2006/relationships/hyperlink" Target="https://my.pitchbook.com/?c=10035-64" TargetMode="External"/><Relationship Id="rId93" Type="http://schemas.openxmlformats.org/officeDocument/2006/relationships/hyperlink" Target="https://my.pitchbook.com/?c=10035-64" TargetMode="External"/><Relationship Id="rId94" Type="http://schemas.openxmlformats.org/officeDocument/2006/relationships/hyperlink" Target="https://my.pitchbook.com/?c=10035-64" TargetMode="External"/><Relationship Id="rId95" Type="http://schemas.openxmlformats.org/officeDocument/2006/relationships/hyperlink" Target="https://my.pitchbook.com/?c=10035-64" TargetMode="External"/><Relationship Id="rId96" Type="http://schemas.openxmlformats.org/officeDocument/2006/relationships/hyperlink" Target="https://my.pitchbook.com/?c=10035-64" TargetMode="External"/><Relationship Id="rId97" Type="http://schemas.openxmlformats.org/officeDocument/2006/relationships/hyperlink" Target="https://my.pitchbook.com/?c=10035-64" TargetMode="External"/><Relationship Id="rId98" Type="http://schemas.openxmlformats.org/officeDocument/2006/relationships/hyperlink" Target="https://my.pitchbook.com/?c=10035-64" TargetMode="External"/><Relationship Id="rId99" Type="http://schemas.openxmlformats.org/officeDocument/2006/relationships/hyperlink" Target="https://my.pitchbook.com/?c=10035-64" TargetMode="External"/><Relationship Id="rId100" Type="http://schemas.openxmlformats.org/officeDocument/2006/relationships/hyperlink" Target="https://my.pitchbook.com/?c=10035-64" TargetMode="External"/><Relationship Id="rId101" Type="http://schemas.openxmlformats.org/officeDocument/2006/relationships/hyperlink" Target="https://my.pitchbook.com/?c=10035-64" TargetMode="External"/><Relationship Id="rId102" Type="http://schemas.openxmlformats.org/officeDocument/2006/relationships/hyperlink" Target="https://my.pitchbook.com/?c=10035-64" TargetMode="External"/><Relationship Id="rId103" Type="http://schemas.openxmlformats.org/officeDocument/2006/relationships/hyperlink" Target="https://my.pitchbook.com/?c=10035-64" TargetMode="External"/><Relationship Id="rId104" Type="http://schemas.openxmlformats.org/officeDocument/2006/relationships/hyperlink" Target="https://my.pitchbook.com/?c=10035-64" TargetMode="External"/><Relationship Id="rId105" Type="http://schemas.openxmlformats.org/officeDocument/2006/relationships/hyperlink" Target="https://my.pitchbook.com/?c=10035-64" TargetMode="External"/><Relationship Id="rId106" Type="http://schemas.openxmlformats.org/officeDocument/2006/relationships/hyperlink" Target="https://my.pitchbook.com/?c=10035-64" TargetMode="External"/><Relationship Id="rId107" Type="http://schemas.openxmlformats.org/officeDocument/2006/relationships/hyperlink" Target="https://my.pitchbook.com/?c=10035-64" TargetMode="External"/><Relationship Id="rId108" Type="http://schemas.openxmlformats.org/officeDocument/2006/relationships/hyperlink" Target="https://my.pitchbook.com/?c=10035-64" TargetMode="External"/><Relationship Id="rId109" Type="http://schemas.openxmlformats.org/officeDocument/2006/relationships/hyperlink" Target="https://my.pitchbook.com/?c=10035-64" TargetMode="External"/><Relationship Id="rId110" Type="http://schemas.openxmlformats.org/officeDocument/2006/relationships/hyperlink" Target="https://my.pitchbook.com/?c=10035-64" TargetMode="External"/><Relationship Id="rId111" Type="http://schemas.openxmlformats.org/officeDocument/2006/relationships/hyperlink" Target="https://my.pitchbook.com/?c=10035-64" TargetMode="External"/><Relationship Id="rId112" Type="http://schemas.openxmlformats.org/officeDocument/2006/relationships/hyperlink" Target="https://my.pitchbook.com/?c=10035-64" TargetMode="External"/><Relationship Id="rId113" Type="http://schemas.openxmlformats.org/officeDocument/2006/relationships/hyperlink" Target="https://my.pitchbook.com/?c=10035-64" TargetMode="External"/><Relationship Id="rId114" Type="http://schemas.openxmlformats.org/officeDocument/2006/relationships/hyperlink" Target="https://my.pitchbook.com/?c=10035-64" TargetMode="External"/><Relationship Id="rId115" Type="http://schemas.openxmlformats.org/officeDocument/2006/relationships/hyperlink" Target="https://my.pitchbook.com/?c=10035-64" TargetMode="External"/><Relationship Id="rId116" Type="http://schemas.openxmlformats.org/officeDocument/2006/relationships/hyperlink" Target="https://my.pitchbook.com/?c=10035-64" TargetMode="External"/><Relationship Id="rId117" Type="http://schemas.openxmlformats.org/officeDocument/2006/relationships/hyperlink" Target="https://my.pitchbook.com/?c=10035-64" TargetMode="External"/><Relationship Id="rId118" Type="http://schemas.openxmlformats.org/officeDocument/2006/relationships/hyperlink" Target="https://my.pitchbook.com/?c=10035-64" TargetMode="External"/><Relationship Id="rId119" Type="http://schemas.openxmlformats.org/officeDocument/2006/relationships/hyperlink" Target="https://my.pitchbook.com/?c=10035-64" TargetMode="External"/><Relationship Id="rId120" Type="http://schemas.openxmlformats.org/officeDocument/2006/relationships/hyperlink" Target="https://my.pitchbook.com/?c=10035-64" TargetMode="External"/><Relationship Id="rId121" Type="http://schemas.openxmlformats.org/officeDocument/2006/relationships/hyperlink" Target="https://my.pitchbook.com/?c=10035-64" TargetMode="External"/><Relationship Id="rId122" Type="http://schemas.openxmlformats.org/officeDocument/2006/relationships/hyperlink" Target="https://my.pitchbook.com/?c=10035-64" TargetMode="External"/><Relationship Id="rId123" Type="http://schemas.openxmlformats.org/officeDocument/2006/relationships/hyperlink" Target="https://my.pitchbook.com/?c=10035-64" TargetMode="External"/><Relationship Id="rId124" Type="http://schemas.openxmlformats.org/officeDocument/2006/relationships/hyperlink" Target="https://my.pitchbook.com/?c=10035-64" TargetMode="External"/><Relationship Id="rId125" Type="http://schemas.openxmlformats.org/officeDocument/2006/relationships/hyperlink" Target="https://my.pitchbook.com/?c=10035-64" TargetMode="External"/><Relationship Id="rId126" Type="http://schemas.openxmlformats.org/officeDocument/2006/relationships/hyperlink" Target="https://my.pitchbook.com/?c=10035-64" TargetMode="External"/><Relationship Id="rId127" Type="http://schemas.openxmlformats.org/officeDocument/2006/relationships/hyperlink" Target="https://my.pitchbook.com/?c=10035-64" TargetMode="External"/><Relationship Id="rId128" Type="http://schemas.openxmlformats.org/officeDocument/2006/relationships/hyperlink" Target="https://my.pitchbook.com/?c=10035-64" TargetMode="External"/><Relationship Id="rId129" Type="http://schemas.openxmlformats.org/officeDocument/2006/relationships/hyperlink" Target="https://my.pitchbook.com/?c=10035-64" TargetMode="External"/><Relationship Id="rId130" Type="http://schemas.openxmlformats.org/officeDocument/2006/relationships/hyperlink" Target="https://my.pitchbook.com/?c=10035-64" TargetMode="External"/><Relationship Id="rId131" Type="http://schemas.openxmlformats.org/officeDocument/2006/relationships/hyperlink" Target="https://my.pitchbook.com/?c=10035-64" TargetMode="External"/><Relationship Id="rId132" Type="http://schemas.openxmlformats.org/officeDocument/2006/relationships/hyperlink" Target="https://my.pitchbook.com/?c=10035-64" TargetMode="External"/><Relationship Id="rId133" Type="http://schemas.openxmlformats.org/officeDocument/2006/relationships/hyperlink" Target="https://my.pitchbook.com/?c=10035-64" TargetMode="External"/><Relationship Id="rId134" Type="http://schemas.openxmlformats.org/officeDocument/2006/relationships/hyperlink" Target="https://my.pitchbook.com/?c=10035-64" TargetMode="External"/><Relationship Id="rId135" Type="http://schemas.openxmlformats.org/officeDocument/2006/relationships/hyperlink" Target="https://my.pitchbook.com/?c=10035-64" TargetMode="External"/><Relationship Id="rId136" Type="http://schemas.openxmlformats.org/officeDocument/2006/relationships/hyperlink" Target="https://my.pitchbook.com/?c=10035-64" TargetMode="External"/><Relationship Id="rId137" Type="http://schemas.openxmlformats.org/officeDocument/2006/relationships/hyperlink" Target="https://my.pitchbook.com/?c=10035-64" TargetMode="External"/><Relationship Id="rId138" Type="http://schemas.openxmlformats.org/officeDocument/2006/relationships/hyperlink" Target="https://my.pitchbook.com/?c=10035-64" TargetMode="External"/><Relationship Id="rId139" Type="http://schemas.openxmlformats.org/officeDocument/2006/relationships/hyperlink" Target="https://my.pitchbook.com/?c=10035-64" TargetMode="External"/><Relationship Id="rId140" Type="http://schemas.openxmlformats.org/officeDocument/2006/relationships/hyperlink" Target="https://my.pitchbook.com/?c=10035-64" TargetMode="External"/><Relationship Id="rId141" Type="http://schemas.openxmlformats.org/officeDocument/2006/relationships/hyperlink" Target="https://my.pitchbook.com/?c=10035-64" TargetMode="External"/><Relationship Id="rId142" Type="http://schemas.openxmlformats.org/officeDocument/2006/relationships/hyperlink" Target="https://my.pitchbook.com/?c=10035-64" TargetMode="External"/><Relationship Id="rId143" Type="http://schemas.openxmlformats.org/officeDocument/2006/relationships/hyperlink" Target="https://my.pitchbook.com/?c=10035-64" TargetMode="External"/><Relationship Id="rId144" Type="http://schemas.openxmlformats.org/officeDocument/2006/relationships/hyperlink" Target="https://my.pitchbook.com/?c=10035-64" TargetMode="External"/><Relationship Id="rId145" Type="http://schemas.openxmlformats.org/officeDocument/2006/relationships/hyperlink" Target="https://my.pitchbook.com/?c=10035-64" TargetMode="External"/><Relationship Id="rId146" Type="http://schemas.openxmlformats.org/officeDocument/2006/relationships/hyperlink" Target="https://my.pitchbook.com/?c=10035-64" TargetMode="External"/><Relationship Id="rId147" Type="http://schemas.openxmlformats.org/officeDocument/2006/relationships/hyperlink" Target="https://my.pitchbook.com/?c=10035-64" TargetMode="External"/><Relationship Id="rId148" Type="http://schemas.openxmlformats.org/officeDocument/2006/relationships/hyperlink" Target="https://my.pitchbook.com/?c=10035-64" TargetMode="External"/><Relationship Id="rId149" Type="http://schemas.openxmlformats.org/officeDocument/2006/relationships/hyperlink" Target="https://my.pitchbook.com/?c=10035-64" TargetMode="External"/><Relationship Id="rId150" Type="http://schemas.openxmlformats.org/officeDocument/2006/relationships/hyperlink" Target="https://my.pitchbook.com/?c=10035-64" TargetMode="External"/><Relationship Id="rId151" Type="http://schemas.openxmlformats.org/officeDocument/2006/relationships/hyperlink" Target="https://my.pitchbook.com/?c=10035-64" TargetMode="External"/><Relationship Id="rId152" Type="http://schemas.openxmlformats.org/officeDocument/2006/relationships/hyperlink" Target="https://my.pitchbook.com/?c=10035-64" TargetMode="External"/><Relationship Id="rId153" Type="http://schemas.openxmlformats.org/officeDocument/2006/relationships/hyperlink" Target="https://my.pitchbook.com/?c=10035-64" TargetMode="External"/><Relationship Id="rId154" Type="http://schemas.openxmlformats.org/officeDocument/2006/relationships/hyperlink" Target="https://my.pitchbook.com/?c=10035-64" TargetMode="External"/><Relationship Id="rId155" Type="http://schemas.openxmlformats.org/officeDocument/2006/relationships/drawing" Target="../drawings/drawing4.xml"/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4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8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12" Type="http://schemas.openxmlformats.org/officeDocument/2006/relationships/hyperlink" Target="https://my.pitchbook.com/?c=10035-64" TargetMode="External"/><Relationship Id="rId13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15" Type="http://schemas.openxmlformats.org/officeDocument/2006/relationships/hyperlink" Target="https://my.pitchbook.com/?c=10035-64" TargetMode="External"/><Relationship Id="rId16" Type="http://schemas.openxmlformats.org/officeDocument/2006/relationships/hyperlink" Target="https://my.pitchbook.com/?c=10035-64" TargetMode="External"/><Relationship Id="rId17" Type="http://schemas.openxmlformats.org/officeDocument/2006/relationships/hyperlink" Target="https://my.pitchbook.com/?c=10035-64" TargetMode="External"/><Relationship Id="rId18" Type="http://schemas.openxmlformats.org/officeDocument/2006/relationships/hyperlink" Target="https://my.pitchbook.com/?c=10035-64" TargetMode="External"/><Relationship Id="rId19" Type="http://schemas.openxmlformats.org/officeDocument/2006/relationships/hyperlink" Target="https://my.pitchbook.com/?c=10035-64" TargetMode="External"/><Relationship Id="rId20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22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24" Type="http://schemas.openxmlformats.org/officeDocument/2006/relationships/hyperlink" Target="https://my.pitchbook.com/?c=10035-64" TargetMode="External"/><Relationship Id="rId25" Type="http://schemas.openxmlformats.org/officeDocument/2006/relationships/hyperlink" Target="https://my.pitchbook.com/?c=10035-64" TargetMode="External"/><Relationship Id="rId26" Type="http://schemas.openxmlformats.org/officeDocument/2006/relationships/hyperlink" Target="https://my.pitchbook.com/?c=10035-64" TargetMode="External"/><Relationship Id="rId27" Type="http://schemas.openxmlformats.org/officeDocument/2006/relationships/hyperlink" Target="https://my.pitchbook.com/?c=10035-64" TargetMode="External"/><Relationship Id="rId28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47" Type="http://schemas.openxmlformats.org/officeDocument/2006/relationships/hyperlink" Target="https://my.pitchbook.com/?c=10035-64" TargetMode="External"/><Relationship Id="rId48" Type="http://schemas.openxmlformats.org/officeDocument/2006/relationships/hyperlink" Target="https://my.pitchbook.com/?c=10035-64" TargetMode="External"/><Relationship Id="rId49" Type="http://schemas.openxmlformats.org/officeDocument/2006/relationships/hyperlink" Target="https://my.pitchbook.com/?c=10035-64" TargetMode="External"/><Relationship Id="rId50" Type="http://schemas.openxmlformats.org/officeDocument/2006/relationships/hyperlink" Target="https://my.pitchbook.com/?c=10035-64" TargetMode="External"/><Relationship Id="rId51" Type="http://schemas.openxmlformats.org/officeDocument/2006/relationships/hyperlink" Target="https://my.pitchbook.com/?c=10035-64" TargetMode="External"/><Relationship Id="rId52" Type="http://schemas.openxmlformats.org/officeDocument/2006/relationships/hyperlink" Target="https://my.pitchbook.com/?c=10035-64" TargetMode="External"/><Relationship Id="rId53" Type="http://schemas.openxmlformats.org/officeDocument/2006/relationships/hyperlink" Target="https://my.pitchbook.com/?c=10035-64" TargetMode="External"/><Relationship Id="rId54" Type="http://schemas.openxmlformats.org/officeDocument/2006/relationships/hyperlink" Target="https://my.pitchbook.com/?c=10035-64" TargetMode="External"/><Relationship Id="rId55" Type="http://schemas.openxmlformats.org/officeDocument/2006/relationships/hyperlink" Target="https://my.pitchbook.com/?c=10035-64" TargetMode="External"/><Relationship Id="rId56" Type="http://schemas.openxmlformats.org/officeDocument/2006/relationships/hyperlink" Target="https://my.pitchbook.com/?c=10035-64" TargetMode="External"/><Relationship Id="rId57" Type="http://schemas.openxmlformats.org/officeDocument/2006/relationships/hyperlink" Target="https://my.pitchbook.com/?c=10035-64" TargetMode="External"/><Relationship Id="rId58" Type="http://schemas.openxmlformats.org/officeDocument/2006/relationships/hyperlink" Target="https://my.pitchbook.com/?c=10035-64" TargetMode="External"/><Relationship Id="rId59" Type="http://schemas.openxmlformats.org/officeDocument/2006/relationships/hyperlink" Target="https://my.pitchbook.com/?c=10035-64" TargetMode="External"/><Relationship Id="rId60" Type="http://schemas.openxmlformats.org/officeDocument/2006/relationships/hyperlink" Target="https://my.pitchbook.com/?c=10035-64" TargetMode="External"/><Relationship Id="rId61" Type="http://schemas.openxmlformats.org/officeDocument/2006/relationships/hyperlink" Target="https://my.pitchbook.com/?c=10035-64" TargetMode="External"/><Relationship Id="rId62" Type="http://schemas.openxmlformats.org/officeDocument/2006/relationships/hyperlink" Target="https://my.pitchbook.com/?c=10035-64" TargetMode="External"/><Relationship Id="rId63" Type="http://schemas.openxmlformats.org/officeDocument/2006/relationships/hyperlink" Target="https://my.pitchbook.com/?c=10035-64" TargetMode="External"/><Relationship Id="rId64" Type="http://schemas.openxmlformats.org/officeDocument/2006/relationships/hyperlink" Target="https://my.pitchbook.com/?c=10035-64" TargetMode="External"/><Relationship Id="rId65" Type="http://schemas.openxmlformats.org/officeDocument/2006/relationships/hyperlink" Target="https://my.pitchbook.com/?c=10035-64" TargetMode="External"/><Relationship Id="rId66" Type="http://schemas.openxmlformats.org/officeDocument/2006/relationships/hyperlink" Target="https://my.pitchbook.com/?c=10035-64" TargetMode="External"/><Relationship Id="rId67" Type="http://schemas.openxmlformats.org/officeDocument/2006/relationships/hyperlink" Target="https://my.pitchbook.com/?c=10035-64" TargetMode="External"/><Relationship Id="rId68" Type="http://schemas.openxmlformats.org/officeDocument/2006/relationships/hyperlink" Target="https://my.pitchbook.com/?c=10035-64" TargetMode="External"/><Relationship Id="rId69" Type="http://schemas.openxmlformats.org/officeDocument/2006/relationships/hyperlink" Target="https://my.pitchbook.com/?c=10035-64" TargetMode="External"/><Relationship Id="rId70" Type="http://schemas.openxmlformats.org/officeDocument/2006/relationships/hyperlink" Target="https://my.pitchbook.com/?c=10035-64" TargetMode="External"/><Relationship Id="rId71" Type="http://schemas.openxmlformats.org/officeDocument/2006/relationships/hyperlink" Target="https://my.pitchbook.com/?c=10035-64" TargetMode="External"/><Relationship Id="rId72" Type="http://schemas.openxmlformats.org/officeDocument/2006/relationships/hyperlink" Target="https://my.pitchbook.com/?c=10035-64" TargetMode="External"/><Relationship Id="rId73" Type="http://schemas.openxmlformats.org/officeDocument/2006/relationships/hyperlink" Target="https://my.pitchbook.com/?c=10035-64" TargetMode="External"/><Relationship Id="rId74" Type="http://schemas.openxmlformats.org/officeDocument/2006/relationships/hyperlink" Target="https://my.pitchbook.com/?c=10035-64" TargetMode="External"/><Relationship Id="rId75" Type="http://schemas.openxmlformats.org/officeDocument/2006/relationships/hyperlink" Target="https://my.pitchbook.com/?c=10035-64" TargetMode="External"/><Relationship Id="rId76" Type="http://schemas.openxmlformats.org/officeDocument/2006/relationships/hyperlink" Target="https://my.pitchbook.com/?c=10035-64" TargetMode="External"/><Relationship Id="rId77" Type="http://schemas.openxmlformats.org/officeDocument/2006/relationships/hyperlink" Target="https://my.pitchbook.com/?c=10035-64" TargetMode="External"/><Relationship Id="rId78" Type="http://schemas.openxmlformats.org/officeDocument/2006/relationships/hyperlink" Target="https://my.pitchbook.com/?c=10035-64" TargetMode="External"/><Relationship Id="rId79" Type="http://schemas.openxmlformats.org/officeDocument/2006/relationships/hyperlink" Target="https://my.pitchbook.com/?c=10035-64" TargetMode="External"/><Relationship Id="rId80" Type="http://schemas.openxmlformats.org/officeDocument/2006/relationships/hyperlink" Target="https://my.pitchbook.com/?c=10035-64" TargetMode="External"/><Relationship Id="rId81" Type="http://schemas.openxmlformats.org/officeDocument/2006/relationships/hyperlink" Target="https://my.pitchbook.com/?c=10035-64" TargetMode="External"/><Relationship Id="rId82" Type="http://schemas.openxmlformats.org/officeDocument/2006/relationships/hyperlink" Target="https://my.pitchbook.com/?c=10035-64" TargetMode="External"/><Relationship Id="rId83" Type="http://schemas.openxmlformats.org/officeDocument/2006/relationships/hyperlink" Target="https://my.pitchbook.com/?c=10035-64" TargetMode="External"/><Relationship Id="rId84" Type="http://schemas.openxmlformats.org/officeDocument/2006/relationships/hyperlink" Target="https://my.pitchbook.com/?c=10035-64" TargetMode="External"/><Relationship Id="rId85" Type="http://schemas.openxmlformats.org/officeDocument/2006/relationships/hyperlink" Target="https://my.pitchbook.com/?c=10035-64" TargetMode="External"/><Relationship Id="rId86" Type="http://schemas.openxmlformats.org/officeDocument/2006/relationships/hyperlink" Target="https://my.pitchbook.com/?c=10035-64" TargetMode="External"/><Relationship Id="rId87" Type="http://schemas.openxmlformats.org/officeDocument/2006/relationships/hyperlink" Target="https://my.pitchbook.com/?c=10035-64" TargetMode="External"/><Relationship Id="rId88" Type="http://schemas.openxmlformats.org/officeDocument/2006/relationships/hyperlink" Target="https://my.pitchbook.com/?c=10035-64" TargetMode="External"/><Relationship Id="rId89" Type="http://schemas.openxmlformats.org/officeDocument/2006/relationships/hyperlink" Target="https://my.pitchbook.com/?c=10035-64" TargetMode="External"/><Relationship Id="rId90" Type="http://schemas.openxmlformats.org/officeDocument/2006/relationships/hyperlink" Target="https://my.pitchbook.com/?c=10035-64" TargetMode="External"/><Relationship Id="rId91" Type="http://schemas.openxmlformats.org/officeDocument/2006/relationships/hyperlink" Target="https://my.pitchbook.com/?c=10035-64" TargetMode="External"/><Relationship Id="rId92" Type="http://schemas.openxmlformats.org/officeDocument/2006/relationships/hyperlink" Target="https://my.pitchbook.com/?c=10035-64" TargetMode="External"/><Relationship Id="rId93" Type="http://schemas.openxmlformats.org/officeDocument/2006/relationships/hyperlink" Target="https://my.pitchbook.com/?c=10035-64" TargetMode="External"/><Relationship Id="rId94" Type="http://schemas.openxmlformats.org/officeDocument/2006/relationships/hyperlink" Target="https://my.pitchbook.com/?c=10035-64" TargetMode="External"/><Relationship Id="rId95" Type="http://schemas.openxmlformats.org/officeDocument/2006/relationships/hyperlink" Target="https://my.pitchbook.com/?c=10035-64" TargetMode="External"/><Relationship Id="rId96" Type="http://schemas.openxmlformats.org/officeDocument/2006/relationships/hyperlink" Target="https://my.pitchbook.com/?c=10035-64" TargetMode="External"/><Relationship Id="rId97" Type="http://schemas.openxmlformats.org/officeDocument/2006/relationships/hyperlink" Target="https://my.pitchbook.com/?c=10035-64" TargetMode="External"/><Relationship Id="rId98" Type="http://schemas.openxmlformats.org/officeDocument/2006/relationships/hyperlink" Target="https://my.pitchbook.com/?c=10035-64" TargetMode="External"/><Relationship Id="rId99" Type="http://schemas.openxmlformats.org/officeDocument/2006/relationships/hyperlink" Target="https://my.pitchbook.com/?c=10035-64" TargetMode="External"/><Relationship Id="rId100" Type="http://schemas.openxmlformats.org/officeDocument/2006/relationships/hyperlink" Target="https://my.pitchbook.com/?c=10035-64" TargetMode="External"/><Relationship Id="rId101" Type="http://schemas.openxmlformats.org/officeDocument/2006/relationships/hyperlink" Target="https://my.pitchbook.com/?c=10035-64" TargetMode="External"/><Relationship Id="rId102" Type="http://schemas.openxmlformats.org/officeDocument/2006/relationships/hyperlink" Target="https://my.pitchbook.com/?c=10035-64" TargetMode="External"/><Relationship Id="rId103" Type="http://schemas.openxmlformats.org/officeDocument/2006/relationships/hyperlink" Target="https://my.pitchbook.com/?c=10035-64" TargetMode="External"/><Relationship Id="rId104" Type="http://schemas.openxmlformats.org/officeDocument/2006/relationships/hyperlink" Target="https://my.pitchbook.com/?c=10035-64" TargetMode="External"/><Relationship Id="rId105" Type="http://schemas.openxmlformats.org/officeDocument/2006/relationships/hyperlink" Target="https://my.pitchbook.com/?c=10035-64" TargetMode="External"/><Relationship Id="rId106" Type="http://schemas.openxmlformats.org/officeDocument/2006/relationships/hyperlink" Target="https://my.pitchbook.com/?c=10035-64" TargetMode="External"/><Relationship Id="rId107" Type="http://schemas.openxmlformats.org/officeDocument/2006/relationships/hyperlink" Target="https://my.pitchbook.com/?c=10035-64" TargetMode="External"/><Relationship Id="rId108" Type="http://schemas.openxmlformats.org/officeDocument/2006/relationships/hyperlink" Target="https://my.pitchbook.com/?c=10035-64" TargetMode="External"/><Relationship Id="rId109" Type="http://schemas.openxmlformats.org/officeDocument/2006/relationships/hyperlink" Target="https://my.pitchbook.com/?c=10035-64" TargetMode="External"/><Relationship Id="rId110" Type="http://schemas.openxmlformats.org/officeDocument/2006/relationships/hyperlink" Target="https://my.pitchbook.com/?c=10035-64" TargetMode="External"/><Relationship Id="rId111" Type="http://schemas.openxmlformats.org/officeDocument/2006/relationships/hyperlink" Target="https://my.pitchbook.com/?c=10035-64" TargetMode="External"/><Relationship Id="rId112" Type="http://schemas.openxmlformats.org/officeDocument/2006/relationships/hyperlink" Target="https://my.pitchbook.com/?c=10035-64" TargetMode="External"/><Relationship Id="rId113" Type="http://schemas.openxmlformats.org/officeDocument/2006/relationships/hyperlink" Target="https://my.pitchbook.com/?c=10035-64" TargetMode="External"/><Relationship Id="rId114" Type="http://schemas.openxmlformats.org/officeDocument/2006/relationships/hyperlink" Target="https://my.pitchbook.com/?c=10035-64" TargetMode="External"/><Relationship Id="rId115" Type="http://schemas.openxmlformats.org/officeDocument/2006/relationships/hyperlink" Target="https://my.pitchbook.com/?c=10035-64" TargetMode="External"/><Relationship Id="rId116" Type="http://schemas.openxmlformats.org/officeDocument/2006/relationships/hyperlink" Target="https://my.pitchbook.com/?c=10035-64" TargetMode="External"/><Relationship Id="rId117" Type="http://schemas.openxmlformats.org/officeDocument/2006/relationships/hyperlink" Target="https://my.pitchbook.com/?c=10035-64" TargetMode="External"/><Relationship Id="rId118" Type="http://schemas.openxmlformats.org/officeDocument/2006/relationships/hyperlink" Target="https://my.pitchbook.com/?c=10035-64" TargetMode="External"/><Relationship Id="rId119" Type="http://schemas.openxmlformats.org/officeDocument/2006/relationships/hyperlink" Target="https://my.pitchbook.com/?c=10035-64" TargetMode="External"/><Relationship Id="rId120" Type="http://schemas.openxmlformats.org/officeDocument/2006/relationships/hyperlink" Target="https://my.pitchbook.com/?c=10035-64" TargetMode="External"/><Relationship Id="rId121" Type="http://schemas.openxmlformats.org/officeDocument/2006/relationships/hyperlink" Target="https://my.pitchbook.com/?c=10035-64" TargetMode="External"/><Relationship Id="rId122" Type="http://schemas.openxmlformats.org/officeDocument/2006/relationships/hyperlink" Target="https://my.pitchbook.com/?c=10035-64" TargetMode="External"/><Relationship Id="rId123" Type="http://schemas.openxmlformats.org/officeDocument/2006/relationships/hyperlink" Target="https://my.pitchbook.com/?c=10035-64" TargetMode="External"/><Relationship Id="rId124" Type="http://schemas.openxmlformats.org/officeDocument/2006/relationships/hyperlink" Target="https://my.pitchbook.com/?c=10035-64" TargetMode="External"/><Relationship Id="rId125" Type="http://schemas.openxmlformats.org/officeDocument/2006/relationships/hyperlink" Target="https://my.pitchbook.com/?c=10035-64" TargetMode="External"/><Relationship Id="rId126" Type="http://schemas.openxmlformats.org/officeDocument/2006/relationships/hyperlink" Target="https://my.pitchbook.com/?c=10035-64" TargetMode="External"/><Relationship Id="rId127" Type="http://schemas.openxmlformats.org/officeDocument/2006/relationships/hyperlink" Target="https://my.pitchbook.com/?c=10035-64" TargetMode="External"/><Relationship Id="rId128" Type="http://schemas.openxmlformats.org/officeDocument/2006/relationships/hyperlink" Target="https://my.pitchbook.com/?c=10035-64" TargetMode="External"/><Relationship Id="rId129" Type="http://schemas.openxmlformats.org/officeDocument/2006/relationships/hyperlink" Target="https://my.pitchbook.com/?c=10035-64" TargetMode="External"/><Relationship Id="rId130" Type="http://schemas.openxmlformats.org/officeDocument/2006/relationships/hyperlink" Target="https://my.pitchbook.com/?c=10035-64" TargetMode="External"/><Relationship Id="rId131" Type="http://schemas.openxmlformats.org/officeDocument/2006/relationships/hyperlink" Target="https://my.pitchbook.com/?c=10035-64" TargetMode="External"/><Relationship Id="rId132" Type="http://schemas.openxmlformats.org/officeDocument/2006/relationships/hyperlink" Target="https://my.pitchbook.com/?c=10035-64" TargetMode="External"/><Relationship Id="rId133" Type="http://schemas.openxmlformats.org/officeDocument/2006/relationships/hyperlink" Target="https://my.pitchbook.com/?c=10035-64" TargetMode="External"/><Relationship Id="rId134" Type="http://schemas.openxmlformats.org/officeDocument/2006/relationships/hyperlink" Target="https://my.pitchbook.com/?c=10035-64" TargetMode="External"/><Relationship Id="rId135" Type="http://schemas.openxmlformats.org/officeDocument/2006/relationships/hyperlink" Target="https://my.pitchbook.com/?c=10035-64" TargetMode="External"/><Relationship Id="rId136" Type="http://schemas.openxmlformats.org/officeDocument/2006/relationships/hyperlink" Target="https://my.pitchbook.com/?c=10035-64" TargetMode="External"/><Relationship Id="rId137" Type="http://schemas.openxmlformats.org/officeDocument/2006/relationships/hyperlink" Target="https://my.pitchbook.com/?c=10035-64" TargetMode="External"/><Relationship Id="rId138" Type="http://schemas.openxmlformats.org/officeDocument/2006/relationships/hyperlink" Target="https://my.pitchbook.com/?c=10035-64" TargetMode="External"/><Relationship Id="rId139" Type="http://schemas.openxmlformats.org/officeDocument/2006/relationships/hyperlink" Target="https://my.pitchbook.com/?c=10035-64" TargetMode="External"/><Relationship Id="rId140" Type="http://schemas.openxmlformats.org/officeDocument/2006/relationships/hyperlink" Target="https://my.pitchbook.com/?c=10035-64" TargetMode="External"/><Relationship Id="rId141" Type="http://schemas.openxmlformats.org/officeDocument/2006/relationships/hyperlink" Target="https://my.pitchbook.com/?c=10035-64" TargetMode="External"/><Relationship Id="rId142" Type="http://schemas.openxmlformats.org/officeDocument/2006/relationships/drawing" Target="../drawings/drawing5.xml"/></Relationships>
</file>

<file path=xl/worksheets/_rels/sheet6.xml.rels><?xml version="1.0" encoding="UTF-8"?><Relationships xmlns="http://schemas.openxmlformats.org/package/2006/relationships"><Relationship Id="rId1" Type="http://schemas.openxmlformats.org/officeDocument/2006/relationships/hyperlink" Target="https://my.pitchbook.com/?c=10035-64" TargetMode="External"/><Relationship Id="rId2" Type="http://schemas.openxmlformats.org/officeDocument/2006/relationships/hyperlink" Target="https://my.pitchbook.com/?c=10035-64" TargetMode="External"/><Relationship Id="rId3" Type="http://schemas.openxmlformats.org/officeDocument/2006/relationships/hyperlink" Target="https://my.pitchbook.com/?c=10035-64" TargetMode="External"/><Relationship Id="rId4" Type="http://schemas.openxmlformats.org/officeDocument/2006/relationships/hyperlink" Target="https://my.pitchbook.com/?c=10035-64" TargetMode="External"/><Relationship Id="rId5" Type="http://schemas.openxmlformats.org/officeDocument/2006/relationships/hyperlink" Target="https://my.pitchbook.com/?c=10035-64" TargetMode="External"/><Relationship Id="rId6" Type="http://schemas.openxmlformats.org/officeDocument/2006/relationships/hyperlink" Target="https://my.pitchbook.com/?c=10035-64" TargetMode="External"/><Relationship Id="rId7" Type="http://schemas.openxmlformats.org/officeDocument/2006/relationships/hyperlink" Target="https://my.pitchbook.com/?c=10035-64" TargetMode="External"/><Relationship Id="rId8" Type="http://schemas.openxmlformats.org/officeDocument/2006/relationships/hyperlink" Target="https://my.pitchbook.com/?c=10035-64" TargetMode="External"/><Relationship Id="rId9" Type="http://schemas.openxmlformats.org/officeDocument/2006/relationships/hyperlink" Target="https://my.pitchbook.com/?c=10035-64" TargetMode="External"/><Relationship Id="rId10" Type="http://schemas.openxmlformats.org/officeDocument/2006/relationships/hyperlink" Target="https://my.pitchbook.com/?c=10035-64" TargetMode="External"/><Relationship Id="rId11" Type="http://schemas.openxmlformats.org/officeDocument/2006/relationships/hyperlink" Target="https://my.pitchbook.com/?c=10035-64" TargetMode="External"/><Relationship Id="rId12" Type="http://schemas.openxmlformats.org/officeDocument/2006/relationships/hyperlink" Target="https://my.pitchbook.com/?c=10035-64" TargetMode="External"/><Relationship Id="rId13" Type="http://schemas.openxmlformats.org/officeDocument/2006/relationships/hyperlink" Target="https://my.pitchbook.com/?c=10035-64" TargetMode="External"/><Relationship Id="rId14" Type="http://schemas.openxmlformats.org/officeDocument/2006/relationships/hyperlink" Target="https://my.pitchbook.com/?c=10035-64" TargetMode="External"/><Relationship Id="rId15" Type="http://schemas.openxmlformats.org/officeDocument/2006/relationships/hyperlink" Target="https://my.pitchbook.com/?c=10035-64" TargetMode="External"/><Relationship Id="rId16" Type="http://schemas.openxmlformats.org/officeDocument/2006/relationships/hyperlink" Target="https://my.pitchbook.com/?c=10035-64" TargetMode="External"/><Relationship Id="rId17" Type="http://schemas.openxmlformats.org/officeDocument/2006/relationships/hyperlink" Target="https://my.pitchbook.com/?c=10035-64" TargetMode="External"/><Relationship Id="rId18" Type="http://schemas.openxmlformats.org/officeDocument/2006/relationships/hyperlink" Target="https://my.pitchbook.com/?c=10035-64" TargetMode="External"/><Relationship Id="rId19" Type="http://schemas.openxmlformats.org/officeDocument/2006/relationships/hyperlink" Target="https://my.pitchbook.com/?c=10035-64" TargetMode="External"/><Relationship Id="rId20" Type="http://schemas.openxmlformats.org/officeDocument/2006/relationships/hyperlink" Target="https://my.pitchbook.com/?c=10035-64" TargetMode="External"/><Relationship Id="rId21" Type="http://schemas.openxmlformats.org/officeDocument/2006/relationships/hyperlink" Target="https://my.pitchbook.com/?c=10035-64" TargetMode="External"/><Relationship Id="rId22" Type="http://schemas.openxmlformats.org/officeDocument/2006/relationships/hyperlink" Target="https://my.pitchbook.com/?c=10035-64" TargetMode="External"/><Relationship Id="rId23" Type="http://schemas.openxmlformats.org/officeDocument/2006/relationships/hyperlink" Target="https://my.pitchbook.com/?c=10035-64" TargetMode="External"/><Relationship Id="rId24" Type="http://schemas.openxmlformats.org/officeDocument/2006/relationships/hyperlink" Target="https://my.pitchbook.com/?c=10035-64" TargetMode="External"/><Relationship Id="rId25" Type="http://schemas.openxmlformats.org/officeDocument/2006/relationships/hyperlink" Target="https://my.pitchbook.com/?c=10035-64" TargetMode="External"/><Relationship Id="rId26" Type="http://schemas.openxmlformats.org/officeDocument/2006/relationships/hyperlink" Target="https://my.pitchbook.com/?c=10035-64" TargetMode="External"/><Relationship Id="rId27" Type="http://schemas.openxmlformats.org/officeDocument/2006/relationships/hyperlink" Target="https://my.pitchbook.com/?c=10035-64" TargetMode="External"/><Relationship Id="rId28" Type="http://schemas.openxmlformats.org/officeDocument/2006/relationships/hyperlink" Target="https://my.pitchbook.com/?c=10035-64" TargetMode="External"/><Relationship Id="rId29" Type="http://schemas.openxmlformats.org/officeDocument/2006/relationships/hyperlink" Target="https://my.pitchbook.com/?c=10035-64" TargetMode="External"/><Relationship Id="rId30" Type="http://schemas.openxmlformats.org/officeDocument/2006/relationships/hyperlink" Target="https://my.pitchbook.com/?c=10035-64" TargetMode="External"/><Relationship Id="rId31" Type="http://schemas.openxmlformats.org/officeDocument/2006/relationships/hyperlink" Target="https://my.pitchbook.com/?c=10035-64" TargetMode="External"/><Relationship Id="rId32" Type="http://schemas.openxmlformats.org/officeDocument/2006/relationships/hyperlink" Target="https://my.pitchbook.com/?c=10035-64" TargetMode="External"/><Relationship Id="rId33" Type="http://schemas.openxmlformats.org/officeDocument/2006/relationships/hyperlink" Target="https://my.pitchbook.com/?c=10035-64" TargetMode="External"/><Relationship Id="rId34" Type="http://schemas.openxmlformats.org/officeDocument/2006/relationships/hyperlink" Target="https://my.pitchbook.com/?c=10035-64" TargetMode="External"/><Relationship Id="rId35" Type="http://schemas.openxmlformats.org/officeDocument/2006/relationships/hyperlink" Target="https://my.pitchbook.com/?c=10035-64" TargetMode="External"/><Relationship Id="rId36" Type="http://schemas.openxmlformats.org/officeDocument/2006/relationships/hyperlink" Target="https://my.pitchbook.com/?c=10035-64" TargetMode="External"/><Relationship Id="rId37" Type="http://schemas.openxmlformats.org/officeDocument/2006/relationships/hyperlink" Target="https://my.pitchbook.com/?c=10035-64" TargetMode="External"/><Relationship Id="rId38" Type="http://schemas.openxmlformats.org/officeDocument/2006/relationships/hyperlink" Target="https://my.pitchbook.com/?c=10035-64" TargetMode="External"/><Relationship Id="rId39" Type="http://schemas.openxmlformats.org/officeDocument/2006/relationships/hyperlink" Target="https://my.pitchbook.com/?c=10035-64" TargetMode="External"/><Relationship Id="rId40" Type="http://schemas.openxmlformats.org/officeDocument/2006/relationships/hyperlink" Target="https://my.pitchbook.com/?c=10035-64" TargetMode="External"/><Relationship Id="rId41" Type="http://schemas.openxmlformats.org/officeDocument/2006/relationships/hyperlink" Target="https://my.pitchbook.com/?c=10035-64" TargetMode="External"/><Relationship Id="rId42" Type="http://schemas.openxmlformats.org/officeDocument/2006/relationships/hyperlink" Target="https://my.pitchbook.com/?c=10035-64" TargetMode="External"/><Relationship Id="rId43" Type="http://schemas.openxmlformats.org/officeDocument/2006/relationships/hyperlink" Target="https://my.pitchbook.com/?c=10035-64" TargetMode="External"/><Relationship Id="rId44" Type="http://schemas.openxmlformats.org/officeDocument/2006/relationships/hyperlink" Target="https://my.pitchbook.com/?c=10035-64" TargetMode="External"/><Relationship Id="rId45" Type="http://schemas.openxmlformats.org/officeDocument/2006/relationships/hyperlink" Target="https://my.pitchbook.com/?c=10035-64" TargetMode="External"/><Relationship Id="rId46" Type="http://schemas.openxmlformats.org/officeDocument/2006/relationships/hyperlink" Target="https://my.pitchbook.com/?c=10035-64" TargetMode="External"/><Relationship Id="rId47" Type="http://schemas.openxmlformats.org/officeDocument/2006/relationships/hyperlink" Target="https://my.pitchbook.com/?c=10035-64" TargetMode="External"/><Relationship Id="rId48" Type="http://schemas.openxmlformats.org/officeDocument/2006/relationships/hyperlink" Target="https://my.pitchbook.com/?c=10035-64" TargetMode="External"/><Relationship Id="rId49" Type="http://schemas.openxmlformats.org/officeDocument/2006/relationships/hyperlink" Target="https://my.pitchbook.com/?c=10035-64" TargetMode="External"/><Relationship Id="rId50" Type="http://schemas.openxmlformats.org/officeDocument/2006/relationships/hyperlink" Target="https://my.pitchbook.com/?c=10035-64" TargetMode="External"/><Relationship Id="rId51" Type="http://schemas.openxmlformats.org/officeDocument/2006/relationships/hyperlink" Target="https://my.pitchbook.com/?c=10035-64" TargetMode="External"/><Relationship Id="rId52" Type="http://schemas.openxmlformats.org/officeDocument/2006/relationships/hyperlink" Target="https://my.pitchbook.com/?c=10035-64" TargetMode="External"/><Relationship Id="rId53" Type="http://schemas.openxmlformats.org/officeDocument/2006/relationships/hyperlink" Target="https://my.pitchbook.com/?c=10035-64" TargetMode="External"/><Relationship Id="rId54" Type="http://schemas.openxmlformats.org/officeDocument/2006/relationships/hyperlink" Target="https://my.pitchbook.com/?c=10035-64" TargetMode="External"/><Relationship Id="rId55" Type="http://schemas.openxmlformats.org/officeDocument/2006/relationships/hyperlink" Target="https://my.pitchbook.com/?c=10035-64" TargetMode="External"/><Relationship Id="rId56" Type="http://schemas.openxmlformats.org/officeDocument/2006/relationships/hyperlink" Target="https://my.pitchbook.com/?c=10035-64" TargetMode="External"/><Relationship Id="rId57" Type="http://schemas.openxmlformats.org/officeDocument/2006/relationships/hyperlink" Target="https://my.pitchbook.com/?c=10035-64" TargetMode="External"/><Relationship Id="rId58" Type="http://schemas.openxmlformats.org/officeDocument/2006/relationships/hyperlink" Target="https://my.pitchbook.com/?c=10035-64" TargetMode="External"/><Relationship Id="rId59" Type="http://schemas.openxmlformats.org/officeDocument/2006/relationships/hyperlink" Target="https://my.pitchbook.com/?c=10035-64" TargetMode="External"/><Relationship Id="rId60" Type="http://schemas.openxmlformats.org/officeDocument/2006/relationships/hyperlink" Target="https://my.pitchbook.com/?c=10035-64" TargetMode="External"/><Relationship Id="rId61" Type="http://schemas.openxmlformats.org/officeDocument/2006/relationships/hyperlink" Target="https://my.pitchbook.com/?c=10035-64" TargetMode="External"/><Relationship Id="rId62" Type="http://schemas.openxmlformats.org/officeDocument/2006/relationships/hyperlink" Target="https://my.pitchbook.com/?c=10035-64" TargetMode="External"/><Relationship Id="rId63" Type="http://schemas.openxmlformats.org/officeDocument/2006/relationships/hyperlink" Target="https://my.pitchbook.com/?c=10035-64" TargetMode="External"/><Relationship Id="rId64" Type="http://schemas.openxmlformats.org/officeDocument/2006/relationships/hyperlink" Target="https://my.pitchbook.com/?c=10035-64" TargetMode="External"/><Relationship Id="rId65" Type="http://schemas.openxmlformats.org/officeDocument/2006/relationships/hyperlink" Target="https://my.pitchbook.com/?c=10035-64" TargetMode="External"/><Relationship Id="rId66" Type="http://schemas.openxmlformats.org/officeDocument/2006/relationships/hyperlink" Target="https://my.pitchbook.com/?c=10035-64" TargetMode="External"/><Relationship Id="rId67" Type="http://schemas.openxmlformats.org/officeDocument/2006/relationships/hyperlink" Target="https://my.pitchbook.com/?c=10035-64" TargetMode="External"/><Relationship Id="rId68" Type="http://schemas.openxmlformats.org/officeDocument/2006/relationships/hyperlink" Target="https://my.pitchbook.com/?c=10035-64" TargetMode="External"/><Relationship Id="rId69" Type="http://schemas.openxmlformats.org/officeDocument/2006/relationships/hyperlink" Target="https://my.pitchbook.com/?c=10035-64" TargetMode="External"/><Relationship Id="rId70" Type="http://schemas.openxmlformats.org/officeDocument/2006/relationships/hyperlink" Target="https://my.pitchbook.com/?c=10035-64" TargetMode="External"/><Relationship Id="rId71" Type="http://schemas.openxmlformats.org/officeDocument/2006/relationships/hyperlink" Target="https://my.pitchbook.com/?c=10035-64" TargetMode="External"/><Relationship Id="rId72" Type="http://schemas.openxmlformats.org/officeDocument/2006/relationships/hyperlink" Target="https://my.pitchbook.com/?c=10035-64" TargetMode="External"/><Relationship Id="rId73" Type="http://schemas.openxmlformats.org/officeDocument/2006/relationships/hyperlink" Target="https://my.pitchbook.com/?c=10035-64" TargetMode="External"/><Relationship Id="rId74" Type="http://schemas.openxmlformats.org/officeDocument/2006/relationships/hyperlink" Target="https://my.pitchbook.com/?c=10035-64" TargetMode="External"/><Relationship Id="rId75" Type="http://schemas.openxmlformats.org/officeDocument/2006/relationships/hyperlink" Target="https://my.pitchbook.com/?c=10035-64" TargetMode="External"/><Relationship Id="rId76" Type="http://schemas.openxmlformats.org/officeDocument/2006/relationships/hyperlink" Target="https://my.pitchbook.com/?c=10035-64" TargetMode="External"/><Relationship Id="rId77" Type="http://schemas.openxmlformats.org/officeDocument/2006/relationships/hyperlink" Target="https://my.pitchbook.com/?c=10035-64" TargetMode="External"/><Relationship Id="rId78" Type="http://schemas.openxmlformats.org/officeDocument/2006/relationships/hyperlink" Target="https://my.pitchbook.com/?c=10035-64" TargetMode="External"/><Relationship Id="rId79" Type="http://schemas.openxmlformats.org/officeDocument/2006/relationships/hyperlink" Target="https://my.pitchbook.com/?c=10035-64" TargetMode="External"/><Relationship Id="rId80" Type="http://schemas.openxmlformats.org/officeDocument/2006/relationships/hyperlink" Target="https://my.pitchbook.com/?c=10035-64" TargetMode="External"/><Relationship Id="rId81" Type="http://schemas.openxmlformats.org/officeDocument/2006/relationships/hyperlink" Target="https://my.pitchbook.com/?c=10035-64" TargetMode="External"/><Relationship Id="rId82" Type="http://schemas.openxmlformats.org/officeDocument/2006/relationships/hyperlink" Target="https://my.pitchbook.com/?c=10035-64" TargetMode="External"/><Relationship Id="rId83" Type="http://schemas.openxmlformats.org/officeDocument/2006/relationships/hyperlink" Target="https://my.pitchbook.com/?c=10035-64" TargetMode="External"/><Relationship Id="rId84" Type="http://schemas.openxmlformats.org/officeDocument/2006/relationships/hyperlink" Target="https://my.pitchbook.com/?c=10035-64" TargetMode="External"/><Relationship Id="rId85" Type="http://schemas.openxmlformats.org/officeDocument/2006/relationships/hyperlink" Target="https://my.pitchbook.com/?c=10035-64" TargetMode="External"/><Relationship Id="rId86" Type="http://schemas.openxmlformats.org/officeDocument/2006/relationships/hyperlink" Target="https://my.pitchbook.com/?c=10035-64" TargetMode="External"/><Relationship Id="rId87" Type="http://schemas.openxmlformats.org/officeDocument/2006/relationships/hyperlink" Target="https://my.pitchbook.com/?c=10035-64" TargetMode="External"/><Relationship Id="rId88" Type="http://schemas.openxmlformats.org/officeDocument/2006/relationships/hyperlink" Target="https://my.pitchbook.com/?c=10035-64" TargetMode="External"/><Relationship Id="rId89" Type="http://schemas.openxmlformats.org/officeDocument/2006/relationships/hyperlink" Target="https://my.pitchbook.com/?c=10035-64" TargetMode="External"/><Relationship Id="rId90" Type="http://schemas.openxmlformats.org/officeDocument/2006/relationships/hyperlink" Target="https://my.pitchbook.com/?c=10035-64" TargetMode="External"/><Relationship Id="rId91" Type="http://schemas.openxmlformats.org/officeDocument/2006/relationships/hyperlink" Target="https://my.pitchbook.com/?c=10035-64" TargetMode="External"/><Relationship Id="rId92" Type="http://schemas.openxmlformats.org/officeDocument/2006/relationships/hyperlink" Target="https://my.pitchbook.com/?c=10035-64" TargetMode="External"/><Relationship Id="rId93" Type="http://schemas.openxmlformats.org/officeDocument/2006/relationships/hyperlink" Target="https://my.pitchbook.com/?c=10035-64" TargetMode="External"/><Relationship Id="rId94" Type="http://schemas.openxmlformats.org/officeDocument/2006/relationships/hyperlink" Target="https://my.pitchbook.com/?c=10035-64" TargetMode="External"/><Relationship Id="rId95" Type="http://schemas.openxmlformats.org/officeDocument/2006/relationships/hyperlink" Target="https://my.pitchbook.com/?c=10035-64" TargetMode="External"/><Relationship Id="rId96" Type="http://schemas.openxmlformats.org/officeDocument/2006/relationships/hyperlink" Target="https://my.pitchbook.com/?c=10035-64" TargetMode="External"/><Relationship Id="rId97" Type="http://schemas.openxmlformats.org/officeDocument/2006/relationships/hyperlink" Target="https://my.pitchbook.com/?c=10035-64" TargetMode="External"/><Relationship Id="rId98" Type="http://schemas.openxmlformats.org/officeDocument/2006/relationships/hyperlink" Target="https://my.pitchbook.com/?c=10035-64" TargetMode="External"/><Relationship Id="rId99" Type="http://schemas.openxmlformats.org/officeDocument/2006/relationships/hyperlink" Target="https://my.pitchbook.com/?c=10035-64" TargetMode="External"/><Relationship Id="rId100" Type="http://schemas.openxmlformats.org/officeDocument/2006/relationships/hyperlink" Target="https://my.pitchbook.com/?c=10035-64" TargetMode="External"/><Relationship Id="rId101" Type="http://schemas.openxmlformats.org/officeDocument/2006/relationships/hyperlink" Target="https://my.pitchbook.com/?c=10035-64" TargetMode="External"/><Relationship Id="rId102" Type="http://schemas.openxmlformats.org/officeDocument/2006/relationships/hyperlink" Target="https://my.pitchbook.com/?c=10035-64" TargetMode="External"/><Relationship Id="rId103" Type="http://schemas.openxmlformats.org/officeDocument/2006/relationships/hyperlink" Target="https://my.pitchbook.com/?c=10035-64" TargetMode="External"/><Relationship Id="rId104" Type="http://schemas.openxmlformats.org/officeDocument/2006/relationships/hyperlink" Target="https://my.pitchbook.com/?c=10035-64" TargetMode="External"/><Relationship Id="rId105" Type="http://schemas.openxmlformats.org/officeDocument/2006/relationships/hyperlink" Target="https://my.pitchbook.com/?c=10035-64" TargetMode="External"/><Relationship Id="rId106" Type="http://schemas.openxmlformats.org/officeDocument/2006/relationships/hyperlink" Target="https://my.pitchbook.com/?c=10035-64" TargetMode="External"/><Relationship Id="rId107" Type="http://schemas.openxmlformats.org/officeDocument/2006/relationships/hyperlink" Target="https://my.pitchbook.com/?c=10035-64" TargetMode="External"/><Relationship Id="rId108" Type="http://schemas.openxmlformats.org/officeDocument/2006/relationships/hyperlink" Target="https://my.pitchbook.com/?c=10035-64" TargetMode="External"/><Relationship Id="rId109" Type="http://schemas.openxmlformats.org/officeDocument/2006/relationships/hyperlink" Target="https://my.pitchbook.com/?c=10035-64" TargetMode="External"/><Relationship Id="rId110" Type="http://schemas.openxmlformats.org/officeDocument/2006/relationships/hyperlink" Target="https://my.pitchbook.com/?c=10035-64" TargetMode="External"/><Relationship Id="rId111" Type="http://schemas.openxmlformats.org/officeDocument/2006/relationships/hyperlink" Target="https://my.pitchbook.com/?c=10035-64" TargetMode="External"/><Relationship Id="rId112" Type="http://schemas.openxmlformats.org/officeDocument/2006/relationships/hyperlink" Target="https://my.pitchbook.com/?c=10035-64" TargetMode="External"/><Relationship Id="rId113" Type="http://schemas.openxmlformats.org/officeDocument/2006/relationships/hyperlink" Target="https://my.pitchbook.com/?c=10035-64" TargetMode="External"/><Relationship Id="rId114" Type="http://schemas.openxmlformats.org/officeDocument/2006/relationships/hyperlink" Target="https://my.pitchbook.com/?c=10035-64" TargetMode="External"/><Relationship Id="rId115" Type="http://schemas.openxmlformats.org/officeDocument/2006/relationships/hyperlink" Target="https://my.pitchbook.com/?c=10035-64" TargetMode="External"/><Relationship Id="rId116" Type="http://schemas.openxmlformats.org/officeDocument/2006/relationships/hyperlink" Target="https://my.pitchbook.com/?c=10035-64" TargetMode="External"/><Relationship Id="rId117" Type="http://schemas.openxmlformats.org/officeDocument/2006/relationships/hyperlink" Target="https://my.pitchbook.com/?c=10035-64" TargetMode="External"/><Relationship Id="rId118" Type="http://schemas.openxmlformats.org/officeDocument/2006/relationships/hyperlink" Target="https://my.pitchbook.com/?c=10035-64" TargetMode="External"/><Relationship Id="rId119" Type="http://schemas.openxmlformats.org/officeDocument/2006/relationships/hyperlink" Target="https://my.pitchbook.com/?c=10035-64" TargetMode="External"/><Relationship Id="rId120" Type="http://schemas.openxmlformats.org/officeDocument/2006/relationships/hyperlink" Target="https://my.pitchbook.com/?c=10035-64" TargetMode="External"/><Relationship Id="rId121" Type="http://schemas.openxmlformats.org/officeDocument/2006/relationships/hyperlink" Target="https://my.pitchbook.com/?c=10035-64" TargetMode="External"/><Relationship Id="rId122" Type="http://schemas.openxmlformats.org/officeDocument/2006/relationships/hyperlink" Target="https://my.pitchbook.com/?c=10035-64" TargetMode="External"/><Relationship Id="rId123" Type="http://schemas.openxmlformats.org/officeDocument/2006/relationships/hyperlink" Target="https://my.pitchbook.com/?c=10035-64" TargetMode="External"/><Relationship Id="rId124" Type="http://schemas.openxmlformats.org/officeDocument/2006/relationships/hyperlink" Target="https://my.pitchbook.com/?c=10035-64" TargetMode="External"/><Relationship Id="rId125" Type="http://schemas.openxmlformats.org/officeDocument/2006/relationships/hyperlink" Target="https://my.pitchbook.com/?c=10035-64" TargetMode="External"/><Relationship Id="rId126" Type="http://schemas.openxmlformats.org/officeDocument/2006/relationships/hyperlink" Target="https://my.pitchbook.com/?c=10035-64" TargetMode="External"/><Relationship Id="rId127" Type="http://schemas.openxmlformats.org/officeDocument/2006/relationships/hyperlink" Target="https://my.pitchbook.com/?c=10035-64" TargetMode="External"/><Relationship Id="rId128" Type="http://schemas.openxmlformats.org/officeDocument/2006/relationships/hyperlink" Target="https://my.pitchbook.com/?c=10035-64" TargetMode="External"/><Relationship Id="rId129" Type="http://schemas.openxmlformats.org/officeDocument/2006/relationships/hyperlink" Target="https://my.pitchbook.com/?c=10035-64" TargetMode="External"/><Relationship Id="rId130" Type="http://schemas.openxmlformats.org/officeDocument/2006/relationships/hyperlink" Target="https://my.pitchbook.com/?c=10035-64" TargetMode="External"/><Relationship Id="rId131" Type="http://schemas.openxmlformats.org/officeDocument/2006/relationships/hyperlink" Target="https://my.pitchbook.com/?c=10035-64" TargetMode="External"/><Relationship Id="rId132" Type="http://schemas.openxmlformats.org/officeDocument/2006/relationships/hyperlink" Target="https://my.pitchbook.com/?c=10035-64" TargetMode="External"/><Relationship Id="rId133" Type="http://schemas.openxmlformats.org/officeDocument/2006/relationships/hyperlink" Target="https://my.pitchbook.com/?c=10035-64" TargetMode="External"/><Relationship Id="rId134" Type="http://schemas.openxmlformats.org/officeDocument/2006/relationships/hyperlink" Target="https://my.pitchbook.com/?c=10035-64" TargetMode="External"/><Relationship Id="rId135" Type="http://schemas.openxmlformats.org/officeDocument/2006/relationships/hyperlink" Target="https://my.pitchbook.com/?c=10035-64" TargetMode="External"/><Relationship Id="rId136" Type="http://schemas.openxmlformats.org/officeDocument/2006/relationships/hyperlink" Target="https://my.pitchbook.com/?c=10035-64" TargetMode="External"/><Relationship Id="rId137" Type="http://schemas.openxmlformats.org/officeDocument/2006/relationships/hyperlink" Target="https://my.pitchbook.com/?c=10035-64" TargetMode="External"/><Relationship Id="rId138" Type="http://schemas.openxmlformats.org/officeDocument/2006/relationships/hyperlink" Target="https://my.pitchbook.com/?c=10035-64" TargetMode="External"/><Relationship Id="rId139" Type="http://schemas.openxmlformats.org/officeDocument/2006/relationships/hyperlink" Target="https://my.pitchbook.com/?c=10035-64" TargetMode="External"/><Relationship Id="rId140" Type="http://schemas.openxmlformats.org/officeDocument/2006/relationships/hyperlink" Target="https://my.pitchbook.com/?c=10035-64" TargetMode="External"/><Relationship Id="rId141" Type="http://schemas.openxmlformats.org/officeDocument/2006/relationships/hyperlink" Target="https://my.pitchbook.com/?c=10035-64" TargetMode="External"/><Relationship Id="rId142" Type="http://schemas.openxmlformats.org/officeDocument/2006/relationships/hyperlink" Target="https://my.pitchbook.com/?c=10035-64" TargetMode="External"/><Relationship Id="rId143" Type="http://schemas.openxmlformats.org/officeDocument/2006/relationships/hyperlink" Target="https://my.pitchbook.com/?c=10035-64" TargetMode="External"/><Relationship Id="rId144" Type="http://schemas.openxmlformats.org/officeDocument/2006/relationships/hyperlink" Target="https://my.pitchbook.com/?c=10035-64" TargetMode="External"/><Relationship Id="rId145" Type="http://schemas.openxmlformats.org/officeDocument/2006/relationships/hyperlink" Target="https://my.pitchbook.com/?c=10035-64" TargetMode="External"/><Relationship Id="rId146" Type="http://schemas.openxmlformats.org/officeDocument/2006/relationships/hyperlink" Target="https://my.pitchbook.com/?c=10035-64" TargetMode="External"/><Relationship Id="rId147" Type="http://schemas.openxmlformats.org/officeDocument/2006/relationships/hyperlink" Target="https://my.pitchbook.com/?c=10035-64" TargetMode="External"/><Relationship Id="rId148" Type="http://schemas.openxmlformats.org/officeDocument/2006/relationships/hyperlink" Target="https://my.pitchbook.com/?c=10035-64" TargetMode="External"/><Relationship Id="rId149" Type="http://schemas.openxmlformats.org/officeDocument/2006/relationships/hyperlink" Target="https://my.pitchbook.com/?c=10035-64" TargetMode="External"/><Relationship Id="rId150" Type="http://schemas.openxmlformats.org/officeDocument/2006/relationships/hyperlink" Target="https://my.pitchbook.com/?c=10035-64" TargetMode="External"/><Relationship Id="rId151" Type="http://schemas.openxmlformats.org/officeDocument/2006/relationships/hyperlink" Target="https://my.pitchbook.com/?c=10035-64" TargetMode="External"/><Relationship Id="rId152" Type="http://schemas.openxmlformats.org/officeDocument/2006/relationships/hyperlink" Target="https://my.pitchbook.com/?c=10035-64" TargetMode="External"/><Relationship Id="rId153" Type="http://schemas.openxmlformats.org/officeDocument/2006/relationships/hyperlink" Target="https://my.pitchbook.com/?c=10035-64" TargetMode="External"/><Relationship Id="rId154" Type="http://schemas.openxmlformats.org/officeDocument/2006/relationships/hyperlink" Target="https://my.pitchbook.com/?c=10035-64" TargetMode="External"/><Relationship Id="rId155" Type="http://schemas.openxmlformats.org/officeDocument/2006/relationships/hyperlink" Target="https://my.pitchbook.com/?c=10035-64" TargetMode="External"/><Relationship Id="rId156" Type="http://schemas.openxmlformats.org/officeDocument/2006/relationships/hyperlink" Target="https://my.pitchbook.com/?c=10035-64" TargetMode="External"/><Relationship Id="rId157" Type="http://schemas.openxmlformats.org/officeDocument/2006/relationships/hyperlink" Target="https://my.pitchbook.com/?c=10035-64" TargetMode="External"/><Relationship Id="rId158" Type="http://schemas.openxmlformats.org/officeDocument/2006/relationships/hyperlink" Target="https://my.pitchbook.com/?c=10035-64" TargetMode="External"/><Relationship Id="rId159" Type="http://schemas.openxmlformats.org/officeDocument/2006/relationships/hyperlink" Target="https://my.pitchbook.com/?c=10035-64" TargetMode="External"/><Relationship Id="rId160" Type="http://schemas.openxmlformats.org/officeDocument/2006/relationships/hyperlink" Target="https://my.pitchbook.com/?c=10035-64" TargetMode="External"/><Relationship Id="rId161" Type="http://schemas.openxmlformats.org/officeDocument/2006/relationships/hyperlink" Target="https://my.pitchbook.com/?c=10035-64" TargetMode="External"/><Relationship Id="rId162" Type="http://schemas.openxmlformats.org/officeDocument/2006/relationships/hyperlink" Target="https://my.pitchbook.com/?c=10035-64" TargetMode="External"/><Relationship Id="rId163" Type="http://schemas.openxmlformats.org/officeDocument/2006/relationships/hyperlink" Target="https://my.pitchbook.com/?c=10035-64" TargetMode="External"/><Relationship Id="rId164" Type="http://schemas.openxmlformats.org/officeDocument/2006/relationships/hyperlink" Target="https://my.pitchbook.com/?c=10035-64" TargetMode="External"/><Relationship Id="rId165" Type="http://schemas.openxmlformats.org/officeDocument/2006/relationships/hyperlink" Target="https://my.pitchbook.com/?c=10035-64" TargetMode="External"/><Relationship Id="rId166" Type="http://schemas.openxmlformats.org/officeDocument/2006/relationships/hyperlink" Target="https://my.pitchbook.com/?c=10035-64" TargetMode="External"/><Relationship Id="rId167" Type="http://schemas.openxmlformats.org/officeDocument/2006/relationships/hyperlink" Target="https://my.pitchbook.com/?c=10035-64" TargetMode="External"/><Relationship Id="rId168" Type="http://schemas.openxmlformats.org/officeDocument/2006/relationships/drawing" Target="../drawings/drawing6.xml"/></Relationships>
</file>

<file path=xl/worksheets/_rels/sheet7.xml.rels><?xml version="1.0" encoding="UTF-8"?><Relationships xmlns="http://schemas.openxmlformats.org/package/2006/relationships"><Relationship Id="rId1" Type="http://schemas.openxmlformats.org/officeDocument/2006/relationships/hyperlink" Target="http://www.pitchbook.com" TargetMode="External"/><Relationship Id="rId2" Type="http://schemas.openxmlformats.org/officeDocument/2006/relationships/drawing" Target="../drawings/drawing7.xml"/></Relationships>
</file>

<file path=xl/worksheets/_rels/sheet8.xml.rels><?xml version="1.0" encoding="UTF-8"?><Relationships xmlns="http://schemas.openxmlformats.org/package/2006/relationships"><Relationship Id="rId1" Type="http://schemas.openxmlformats.org/officeDocument/2006/relationships/hyperlink" Target="support@pitchbook.com" TargetMode="External"/><Relationship Id="rId2" Type="http://schemas.openxmlformats.org/officeDocument/2006/relationships/hyperlink" Target="https://pitchbook.com/subscription-agreement" TargetMode="External"/><Relationship Id="rId3" Type="http://schemas.openxmlformats.org/officeDocument/2006/relationships/hyperlink" Target="support@pitchb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CA45"/>
  <sheetViews>
    <sheetView showGridLines="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RowHeight="15"/>
  <cols>
    <col min="1" max="1" width="1.140625" customWidth="1"/>
    <col min="2" max="2" width="3.7109375" customWidth="1"/>
    <col min="3" max="3" width="50.7109375" customWidth="1"/>
    <col min="4" max="57" width="18.7109375" customWidth="1"/>
    <col min="58" max="58" width="2.140625" customWidth="1"/>
    <col min="59" max="59" width="18.7109375" customWidth="1"/>
  </cols>
  <sheetData>
    <row r="1" ht="6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ht="11.5" customHeight="1">
      <c r="A2" s="1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9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</row>
    <row r="3">
      <c r="A3" s="12"/>
      <c r="B3" s="6"/>
      <c r="BF3" s="10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ht="33.5" customHeight="1">
      <c r="A4" s="12"/>
      <c r="B4" s="6"/>
      <c r="C4" s="1" t="s">
        <v>0</v>
      </c>
      <c r="D4" s="3">
        <v>45782</v>
      </c>
      <c r="BF4" s="10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>
      <c r="A5" s="12"/>
      <c r="B5" s="6"/>
      <c r="C5" s="1" t="s">
        <v>1</v>
      </c>
      <c r="D5" s="2" t="s">
        <v>2</v>
      </c>
      <c r="BF5" s="10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ht="35.5" customHeight="1">
      <c r="A6" s="12"/>
      <c r="B6" s="6"/>
      <c r="C6" s="1" t="s">
        <v>4</v>
      </c>
      <c r="D6" s="2" t="s">
        <v>5</v>
      </c>
      <c r="H6" t="s">
        <v>3</v>
      </c>
      <c r="BF6" s="10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>
      <c r="A7" s="12"/>
      <c r="B7" s="6"/>
      <c r="C7" s="13" t="s">
        <v>6</v>
      </c>
      <c r="BF7" s="10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ht="35.5" customHeight="1">
      <c r="A8" s="12"/>
      <c r="B8" s="6"/>
      <c r="C8" s="15" t="s">
        <v>7</v>
      </c>
      <c r="D8" s="15" t="s">
        <v>8</v>
      </c>
      <c r="E8" s="15" t="s">
        <v>9</v>
      </c>
      <c r="F8" s="15" t="s">
        <v>10</v>
      </c>
      <c r="G8" s="15" t="s">
        <v>11</v>
      </c>
      <c r="H8" s="15" t="s">
        <v>12</v>
      </c>
      <c r="I8" s="15" t="s">
        <v>13</v>
      </c>
      <c r="J8" s="15" t="s">
        <v>14</v>
      </c>
      <c r="K8" s="15" t="s">
        <v>15</v>
      </c>
      <c r="L8" s="15" t="s">
        <v>16</v>
      </c>
      <c r="M8" s="15" t="s">
        <v>17</v>
      </c>
      <c r="N8" s="15" t="s">
        <v>18</v>
      </c>
      <c r="O8" s="15" t="s">
        <v>19</v>
      </c>
      <c r="P8" s="15" t="s">
        <v>20</v>
      </c>
      <c r="Q8" s="15" t="s">
        <v>21</v>
      </c>
      <c r="R8" s="15" t="s">
        <v>22</v>
      </c>
      <c r="S8" s="15" t="s">
        <v>23</v>
      </c>
      <c r="T8" s="15" t="s">
        <v>24</v>
      </c>
      <c r="U8" s="15" t="s">
        <v>25</v>
      </c>
      <c r="V8" s="15" t="s">
        <v>26</v>
      </c>
      <c r="W8" s="15" t="s">
        <v>27</v>
      </c>
      <c r="X8" s="15" t="s">
        <v>28</v>
      </c>
      <c r="Y8" s="15" t="s">
        <v>29</v>
      </c>
      <c r="Z8" s="15" t="s">
        <v>30</v>
      </c>
      <c r="AA8" s="15" t="s">
        <v>31</v>
      </c>
      <c r="AB8" s="15" t="s">
        <v>32</v>
      </c>
      <c r="AC8" s="15" t="s">
        <v>33</v>
      </c>
      <c r="AD8" s="15" t="s">
        <v>34</v>
      </c>
      <c r="AE8" s="15" t="s">
        <v>35</v>
      </c>
      <c r="AF8" s="15" t="s">
        <v>36</v>
      </c>
      <c r="AG8" s="15" t="s">
        <v>37</v>
      </c>
      <c r="AH8" s="15" t="s">
        <v>38</v>
      </c>
      <c r="AI8" s="15" t="s">
        <v>39</v>
      </c>
      <c r="AJ8" s="15" t="s">
        <v>40</v>
      </c>
      <c r="AK8" s="15" t="s">
        <v>41</v>
      </c>
      <c r="AL8" s="15" t="s">
        <v>42</v>
      </c>
      <c r="AM8" s="15" t="s">
        <v>43</v>
      </c>
      <c r="AN8" s="15" t="s">
        <v>44</v>
      </c>
      <c r="AO8" s="15" t="s">
        <v>45</v>
      </c>
      <c r="AP8" s="15" t="s">
        <v>46</v>
      </c>
      <c r="AQ8" s="15" t="s">
        <v>47</v>
      </c>
      <c r="AR8" s="15" t="s">
        <v>48</v>
      </c>
      <c r="AS8" s="15" t="s">
        <v>49</v>
      </c>
      <c r="AT8" s="15" t="s">
        <v>50</v>
      </c>
      <c r="AU8" s="15" t="s">
        <v>51</v>
      </c>
      <c r="AV8" s="15" t="s">
        <v>52</v>
      </c>
      <c r="AW8" s="15" t="s">
        <v>53</v>
      </c>
      <c r="AX8" s="15" t="s">
        <v>54</v>
      </c>
      <c r="AY8" s="15" t="s">
        <v>55</v>
      </c>
      <c r="AZ8" s="15" t="s">
        <v>56</v>
      </c>
      <c r="BA8" s="15" t="s">
        <v>57</v>
      </c>
      <c r="BB8" s="15" t="s">
        <v>58</v>
      </c>
      <c r="BC8" s="15" t="s">
        <v>59</v>
      </c>
      <c r="BD8" s="15" t="s">
        <v>60</v>
      </c>
      <c r="BE8" s="15" t="s">
        <v>61</v>
      </c>
      <c r="BF8" s="10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>
      <c r="A9" s="12"/>
      <c r="B9" s="6"/>
      <c r="C9" s="18" t="s">
        <v>62</v>
      </c>
      <c r="D9" s="20">
        <v>60.43</v>
      </c>
      <c r="E9" s="21">
        <v>-602000</v>
      </c>
      <c r="F9" s="21">
        <v>-227000</v>
      </c>
      <c r="G9" s="21" t="s">
        <v>63</v>
      </c>
      <c r="H9" s="21">
        <v>-2.08</v>
      </c>
      <c r="I9" s="21">
        <v>-4.63</v>
      </c>
      <c r="J9" s="21" t="s">
        <v>63</v>
      </c>
      <c r="K9" s="21" t="s">
        <v>63</v>
      </c>
      <c r="L9" s="21" t="s">
        <v>63</v>
      </c>
      <c r="M9" s="21" t="s">
        <v>63</v>
      </c>
      <c r="N9" s="19">
        <v>117957650</v>
      </c>
      <c r="O9" s="21" t="s">
        <v>63</v>
      </c>
      <c r="P9" s="21">
        <v>-3.97</v>
      </c>
      <c r="Q9" s="21" t="s">
        <v>63</v>
      </c>
      <c r="R9" s="21" t="s">
        <v>63</v>
      </c>
      <c r="S9" s="21">
        <v>-33.42</v>
      </c>
      <c r="T9" s="20">
        <v>0.87</v>
      </c>
      <c r="U9" s="19">
        <v>132740036</v>
      </c>
      <c r="V9" s="21">
        <v>20.62</v>
      </c>
      <c r="W9" s="21">
        <v>-12.41</v>
      </c>
      <c r="X9" s="20" t="s">
        <v>63</v>
      </c>
      <c r="Y9" s="19">
        <v>89944440</v>
      </c>
      <c r="Z9" s="21" t="s">
        <v>63</v>
      </c>
      <c r="AA9" s="21">
        <v>55.49</v>
      </c>
      <c r="AB9" s="21">
        <v>53044000</v>
      </c>
      <c r="AC9" s="19">
        <v>-19196000</v>
      </c>
      <c r="AD9" s="19">
        <v>-11729000</v>
      </c>
      <c r="AE9" s="21">
        <v>-4.48</v>
      </c>
      <c r="AF9" s="20">
        <v>2.5</v>
      </c>
      <c r="AG9" s="20" t="s">
        <v>63</v>
      </c>
      <c r="AH9" s="17">
        <v>45657</v>
      </c>
      <c r="AI9" s="21">
        <v>196485000</v>
      </c>
      <c r="AJ9" s="19">
        <v>50011000</v>
      </c>
      <c r="AK9" s="19">
        <v>27949000</v>
      </c>
      <c r="AL9" s="20">
        <v>0.34</v>
      </c>
      <c r="AM9" s="20">
        <v>0.48</v>
      </c>
      <c r="AN9" s="19">
        <v>108900</v>
      </c>
      <c r="AO9" s="18" t="s">
        <v>64</v>
      </c>
      <c r="AP9" s="18" t="s">
        <v>65</v>
      </c>
      <c r="AQ9" s="18" t="s">
        <v>66</v>
      </c>
      <c r="AR9" s="18" t="s">
        <v>67</v>
      </c>
      <c r="AS9" s="18" t="s">
        <v>68</v>
      </c>
      <c r="AT9" s="18" t="s">
        <v>69</v>
      </c>
      <c r="AU9" s="18" t="s">
        <v>70</v>
      </c>
      <c r="AV9" s="18" t="s">
        <v>71</v>
      </c>
      <c r="AW9" s="18" t="s">
        <v>71</v>
      </c>
      <c r="AX9" s="18" t="s">
        <v>71</v>
      </c>
      <c r="AY9" s="18" t="s">
        <v>71</v>
      </c>
      <c r="AZ9" s="18" t="s">
        <v>72</v>
      </c>
      <c r="BA9" s="18" t="s">
        <v>73</v>
      </c>
      <c r="BB9" s="18" t="s">
        <v>74</v>
      </c>
      <c r="BC9" s="18" t="s">
        <v>75</v>
      </c>
      <c r="BD9" s="18" t="s">
        <v>76</v>
      </c>
      <c r="BE9" s="17">
        <v>45782</v>
      </c>
      <c r="BF9" s="10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>
      <c r="A10" s="12"/>
      <c r="B10" s="6"/>
      <c r="BF10" s="10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>
      <c r="A11" s="12"/>
      <c r="B11" s="6"/>
      <c r="C11" s="13" t="s">
        <v>77</v>
      </c>
      <c r="BE11" s="1" t="s">
        <v>79</v>
      </c>
      <c r="BF11" s="10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ht="70" customHeight="1">
      <c r="A12" s="12"/>
      <c r="B12" s="6"/>
      <c r="C12" s="26" t="s">
        <v>78</v>
      </c>
      <c r="BE12" s="1" t="s">
        <v>80</v>
      </c>
      <c r="BF12" s="10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>
      <c r="A13" s="12"/>
      <c r="B13" s="6"/>
      <c r="BF13" s="10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>
      <c r="A14" s="12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11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</sheetData>
  <mergeCells count="1">
    <mergeCell ref="D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AP80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7" width="12.7109375" customWidth="1"/>
    <col min="18" max="18" width="1.85546875" customWidth="1"/>
  </cols>
  <sheetData>
    <row r="1" ht="6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ht="40" customHeight="1">
      <c r="A2" s="1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9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>
      <c r="A3" s="12"/>
      <c r="B3" s="6"/>
      <c r="C3" s="27" t="s">
        <v>81</v>
      </c>
      <c r="R3" s="10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>
      <c r="A4" s="12"/>
      <c r="B4" s="6"/>
      <c r="C4" s="13" t="s">
        <v>82</v>
      </c>
      <c r="D4" s="16" t="s">
        <v>85</v>
      </c>
      <c r="E4" s="14"/>
      <c r="F4" s="14"/>
      <c r="G4" s="14"/>
      <c r="H4" s="14"/>
      <c r="I4" s="14"/>
      <c r="J4" s="14"/>
      <c r="K4" s="14"/>
      <c r="R4" s="10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>
      <c r="A5" s="12"/>
      <c r="B5" s="6"/>
      <c r="C5" s="13" t="s">
        <v>83</v>
      </c>
      <c r="D5" s="22" t="s">
        <v>86</v>
      </c>
      <c r="E5" s="22" t="s">
        <v>87</v>
      </c>
      <c r="F5" s="22" t="s">
        <v>88</v>
      </c>
      <c r="G5" s="22" t="s">
        <v>89</v>
      </c>
      <c r="H5" s="22" t="s">
        <v>90</v>
      </c>
      <c r="I5" s="22" t="s">
        <v>91</v>
      </c>
      <c r="J5" s="22" t="s">
        <v>92</v>
      </c>
      <c r="K5" s="22" t="s">
        <v>93</v>
      </c>
      <c r="M5" s="23" t="s">
        <v>94</v>
      </c>
      <c r="N5" s="23" t="s">
        <v>95</v>
      </c>
      <c r="O5" s="23" t="s">
        <v>96</v>
      </c>
      <c r="P5" s="23" t="s">
        <v>97</v>
      </c>
      <c r="Q5" s="23" t="s">
        <v>98</v>
      </c>
      <c r="R5" s="10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>
      <c r="A6" s="12"/>
      <c r="B6" s="6"/>
      <c r="D6" s="22"/>
      <c r="E6" s="22"/>
      <c r="F6" s="22"/>
      <c r="G6" s="22"/>
      <c r="H6" s="22"/>
      <c r="I6" s="22"/>
      <c r="J6" s="22"/>
      <c r="K6" s="22"/>
      <c r="R6" s="10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>
      <c r="A7" s="12"/>
      <c r="B7" s="6"/>
      <c r="C7" s="13" t="s">
        <v>84</v>
      </c>
      <c r="D7" s="14"/>
      <c r="E7" s="14"/>
      <c r="F7" s="14"/>
      <c r="G7" s="14"/>
      <c r="H7" s="14"/>
      <c r="I7" s="14"/>
      <c r="J7" s="14"/>
      <c r="K7" s="14"/>
      <c r="M7" s="30"/>
      <c r="N7" s="30"/>
      <c r="O7" s="30"/>
      <c r="P7" s="30"/>
      <c r="Q7" s="30"/>
      <c r="R7" s="10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>
      <c r="A8" s="12"/>
      <c r="B8" s="6"/>
      <c r="D8" s="14"/>
      <c r="E8" s="14"/>
      <c r="F8" s="14"/>
      <c r="G8" s="14"/>
      <c r="H8" s="14"/>
      <c r="I8" s="14"/>
      <c r="J8" s="14"/>
      <c r="K8" s="14"/>
      <c r="R8" s="10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>
      <c r="A9" s="12"/>
      <c r="B9" s="6"/>
      <c r="D9" s="14"/>
      <c r="E9" s="14"/>
      <c r="F9" s="14"/>
      <c r="G9" s="14"/>
      <c r="H9" s="14"/>
      <c r="I9" s="14"/>
      <c r="J9" s="14"/>
      <c r="K9" s="14"/>
      <c r="R9" s="10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>
      <c r="A10" s="12"/>
      <c r="B10" s="6"/>
      <c r="D10" s="14"/>
      <c r="E10" s="14"/>
      <c r="F10" s="14"/>
      <c r="G10" s="14"/>
      <c r="H10" s="14"/>
      <c r="I10" s="14"/>
      <c r="J10" s="14"/>
      <c r="K10" s="14"/>
      <c r="R10" s="10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>
      <c r="A11" s="12"/>
      <c r="B11" s="6"/>
      <c r="C11" s="42" t="s">
        <v>99</v>
      </c>
      <c r="D11" s="35">
        <f t="shared" si="0" ref="D11:D74">IF(COUNT(L11:Q11)&gt;0,MEDIAN(L11:Q11),"")</f>
      </c>
      <c r="E11" s="35">
        <f t="shared" si="1" ref="E11:E74">IF(COUNT(L11:Q11)&gt;0,AVERAGE(L11:Q11),"")</f>
      </c>
      <c r="F11" s="35">
        <f t="shared" si="2" ref="F11:F74">IF(COUNT(L11:Q11)&gt;0,MIN(L11:Q11),"")</f>
      </c>
      <c r="G11" s="35">
        <f t="shared" si="3" ref="G11:G74">IF(COUNT(L11:Q11)&gt;0,MAX(L11:Q11),"")</f>
      </c>
      <c r="H11" s="35">
        <f t="shared" si="4" ref="H11:H74">IF(COUNT(L11:Q11)&gt;0,QUARTILE(L11:Q11,1),"")</f>
      </c>
      <c r="I11" s="35">
        <f t="shared" si="5" ref="I11:I74">IF(COUNT(L11:Q11)&gt;0,QUARTILE(L11:Q11,3),"")</f>
      </c>
      <c r="J11" s="35">
        <f t="shared" si="6" ref="J11:J74">IF(COUNT(L11:Q11)&gt;1,STDEV(L11:Q11),"")</f>
      </c>
      <c r="K11" s="41">
        <f t="shared" si="7" ref="K11:K74">IF(COUNT(L11:Q11)&gt;1,STDEV(L11:Q11)/AVERAGE(L11:Q11),"")</f>
      </c>
      <c r="L11" s="14"/>
      <c r="M11" s="35"/>
      <c r="N11" s="35"/>
      <c r="O11" s="35"/>
      <c r="P11" s="35"/>
      <c r="Q11" s="35"/>
      <c r="R11" s="1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>
      <c r="A12" s="12"/>
      <c r="B12" s="6"/>
      <c r="C12" s="32" t="s">
        <v>100</v>
      </c>
      <c r="D12" s="36">
        <f t="shared" si="0"/>
      </c>
      <c r="E12" s="36">
        <f t="shared" si="1"/>
      </c>
      <c r="F12" s="36">
        <f t="shared" si="2"/>
      </c>
      <c r="G12" s="36">
        <f t="shared" si="3"/>
      </c>
      <c r="H12" s="36">
        <f t="shared" si="4"/>
      </c>
      <c r="I12" s="36">
        <f t="shared" si="5"/>
      </c>
      <c r="J12" s="36">
        <f t="shared" si="6"/>
      </c>
      <c r="K12" s="37">
        <f t="shared" si="7"/>
      </c>
      <c r="M12" s="24">
        <v>53044000</v>
      </c>
      <c r="N12" s="24">
        <v>53101000</v>
      </c>
      <c r="O12" s="24">
        <v>54247000</v>
      </c>
      <c r="P12" s="24">
        <v>55121000</v>
      </c>
      <c r="Q12" s="24">
        <v>55237000</v>
      </c>
      <c r="R12" s="10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>
      <c r="A13" s="12"/>
      <c r="B13" s="6"/>
      <c r="C13" s="32" t="s">
        <v>101</v>
      </c>
      <c r="D13" s="36">
        <f t="shared" si="0"/>
      </c>
      <c r="E13" s="36">
        <f t="shared" si="1"/>
      </c>
      <c r="F13" s="36">
        <f t="shared" si="2"/>
      </c>
      <c r="G13" s="36">
        <f t="shared" si="3"/>
      </c>
      <c r="H13" s="36">
        <f t="shared" si="4"/>
      </c>
      <c r="I13" s="36">
        <f t="shared" si="5"/>
      </c>
      <c r="J13" s="36">
        <f t="shared" si="6"/>
      </c>
      <c r="K13" s="37">
        <f t="shared" si="7"/>
      </c>
      <c r="M13" s="24">
        <v>16800000</v>
      </c>
      <c r="N13" s="24">
        <v>17345000</v>
      </c>
      <c r="O13" s="24">
        <v>18808000</v>
      </c>
      <c r="P13" s="24">
        <v>22829000</v>
      </c>
      <c r="Q13" s="24">
        <v>22920000</v>
      </c>
      <c r="R13" s="10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>
      <c r="A14" s="12"/>
      <c r="B14" s="6"/>
      <c r="C14" s="32" t="s">
        <v>102</v>
      </c>
      <c r="D14" s="36">
        <f t="shared" si="0"/>
      </c>
      <c r="E14" s="36">
        <f t="shared" si="1"/>
      </c>
      <c r="F14" s="36">
        <f t="shared" si="2"/>
      </c>
      <c r="G14" s="36">
        <f t="shared" si="3"/>
      </c>
      <c r="H14" s="36">
        <f t="shared" si="4"/>
      </c>
      <c r="I14" s="36">
        <f t="shared" si="5"/>
      </c>
      <c r="J14" s="36">
        <f t="shared" si="6"/>
      </c>
      <c r="K14" s="37">
        <f t="shared" si="7"/>
      </c>
      <c r="M14" s="24">
        <v>-4132000</v>
      </c>
      <c r="N14" s="24">
        <v>-4708000</v>
      </c>
      <c r="O14" s="24">
        <v>-3734000</v>
      </c>
      <c r="P14" s="24">
        <v>509000</v>
      </c>
      <c r="Q14" s="24">
        <v>714000</v>
      </c>
      <c r="R14" s="10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>
      <c r="A15" s="12"/>
      <c r="B15" s="6"/>
      <c r="C15" s="32" t="s">
        <v>103</v>
      </c>
      <c r="D15" s="36">
        <f t="shared" si="0"/>
      </c>
      <c r="E15" s="36">
        <f t="shared" si="1"/>
      </c>
      <c r="F15" s="36">
        <f t="shared" si="2"/>
      </c>
      <c r="G15" s="36">
        <f t="shared" si="3"/>
      </c>
      <c r="H15" s="36">
        <f t="shared" si="4"/>
      </c>
      <c r="I15" s="36">
        <f t="shared" si="5"/>
      </c>
      <c r="J15" s="36">
        <f t="shared" si="6"/>
      </c>
      <c r="K15" s="37">
        <f t="shared" si="7"/>
      </c>
      <c r="M15" s="24">
        <v>9872000</v>
      </c>
      <c r="N15" s="24">
        <v>9848000</v>
      </c>
      <c r="O15" s="24">
        <v>12229000</v>
      </c>
      <c r="P15" s="24">
        <v>15323000</v>
      </c>
      <c r="Q15" s="24">
        <v>15533000</v>
      </c>
      <c r="R15" s="10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>
      <c r="A16" s="12"/>
      <c r="B16" s="6"/>
      <c r="C16" s="32" t="s">
        <v>104</v>
      </c>
      <c r="D16" s="36">
        <f t="shared" si="0"/>
      </c>
      <c r="E16" s="36">
        <f t="shared" si="1"/>
      </c>
      <c r="F16" s="36">
        <f t="shared" si="2"/>
      </c>
      <c r="G16" s="36">
        <f t="shared" si="3"/>
      </c>
      <c r="H16" s="36">
        <f t="shared" si="4"/>
      </c>
      <c r="I16" s="36">
        <f t="shared" si="5"/>
      </c>
      <c r="J16" s="36">
        <f t="shared" si="6"/>
      </c>
      <c r="K16" s="37">
        <f t="shared" si="7"/>
      </c>
      <c r="M16" s="24">
        <v>-1630000</v>
      </c>
      <c r="N16" s="24">
        <v>-1531000</v>
      </c>
      <c r="O16" s="24">
        <v>984000</v>
      </c>
      <c r="P16" s="24">
        <v>5243000</v>
      </c>
      <c r="Q16" s="24">
        <v>5746000</v>
      </c>
      <c r="R16" s="10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>
      <c r="A17" s="12"/>
      <c r="B17" s="6"/>
      <c r="C17" s="32" t="s">
        <v>105</v>
      </c>
      <c r="D17" s="36">
        <f t="shared" si="0"/>
      </c>
      <c r="E17" s="36">
        <f t="shared" si="1"/>
      </c>
      <c r="F17" s="36">
        <f t="shared" si="2"/>
      </c>
      <c r="G17" s="36">
        <f t="shared" si="3"/>
      </c>
      <c r="H17" s="36">
        <f t="shared" si="4"/>
      </c>
      <c r="I17" s="36">
        <f t="shared" si="5"/>
      </c>
      <c r="J17" s="36">
        <f t="shared" si="6"/>
      </c>
      <c r="K17" s="37">
        <f t="shared" si="7"/>
      </c>
      <c r="M17" s="24">
        <v>-19683000</v>
      </c>
      <c r="N17" s="24">
        <v>-19233000</v>
      </c>
      <c r="O17" s="24">
        <v>-16420000</v>
      </c>
      <c r="P17" s="24">
        <v>879000</v>
      </c>
      <c r="Q17" s="24">
        <v>4006000</v>
      </c>
      <c r="R17" s="10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>
      <c r="A18" s="12"/>
      <c r="B18" s="6"/>
      <c r="C18" s="32" t="s">
        <v>106</v>
      </c>
      <c r="D18" s="36">
        <f t="shared" si="0"/>
      </c>
      <c r="E18" s="36">
        <f t="shared" si="1"/>
      </c>
      <c r="F18" s="36">
        <f t="shared" si="2"/>
      </c>
      <c r="G18" s="36">
        <f t="shared" si="3"/>
      </c>
      <c r="H18" s="36">
        <f t="shared" si="4"/>
      </c>
      <c r="I18" s="36">
        <f t="shared" si="5"/>
      </c>
      <c r="J18" s="36">
        <f t="shared" si="6"/>
      </c>
      <c r="K18" s="37">
        <f t="shared" si="7"/>
      </c>
      <c r="M18" s="24">
        <v>-745000</v>
      </c>
      <c r="N18" s="24">
        <v>-566000</v>
      </c>
      <c r="O18" s="24">
        <v>1169000</v>
      </c>
      <c r="P18" s="24">
        <v>4884000</v>
      </c>
      <c r="Q18" s="24">
        <v>5348000</v>
      </c>
      <c r="R18" s="10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>
      <c r="A19" s="12"/>
      <c r="B19" s="6"/>
      <c r="C19" s="32" t="s">
        <v>107</v>
      </c>
      <c r="D19" s="37">
        <f t="shared" si="0"/>
      </c>
      <c r="E19" s="37">
        <f t="shared" si="1"/>
      </c>
      <c r="F19" s="37">
        <f t="shared" si="2"/>
      </c>
      <c r="G19" s="37">
        <f t="shared" si="3"/>
      </c>
      <c r="H19" s="37">
        <f t="shared" si="4"/>
      </c>
      <c r="I19" s="37">
        <f t="shared" si="5"/>
      </c>
      <c r="J19" s="37">
        <f t="shared" si="6"/>
      </c>
      <c r="K19" s="37">
        <f t="shared" si="7"/>
      </c>
      <c r="M19" s="25">
        <v>-4.46</v>
      </c>
      <c r="N19" s="25">
        <v>-4.38</v>
      </c>
      <c r="O19" s="25">
        <v>-3.74</v>
      </c>
      <c r="P19" s="25">
        <v>0.23</v>
      </c>
      <c r="Q19" s="25">
        <v>0.96</v>
      </c>
      <c r="R19" s="10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>
      <c r="A20" s="12"/>
      <c r="B20" s="6"/>
      <c r="C20" s="32" t="s">
        <v>108</v>
      </c>
      <c r="D20" s="37">
        <f t="shared" si="0"/>
      </c>
      <c r="E20" s="37">
        <f t="shared" si="1"/>
      </c>
      <c r="F20" s="37">
        <f t="shared" si="2"/>
      </c>
      <c r="G20" s="37">
        <f t="shared" si="3"/>
      </c>
      <c r="H20" s="37">
        <f t="shared" si="4"/>
      </c>
      <c r="I20" s="37">
        <f t="shared" si="5"/>
      </c>
      <c r="J20" s="37">
        <f t="shared" si="6"/>
      </c>
      <c r="K20" s="37">
        <f t="shared" si="7"/>
      </c>
      <c r="M20" s="25">
        <v>-0.1800000000000006</v>
      </c>
      <c r="N20" s="25">
        <v>-0.1299999999999999</v>
      </c>
      <c r="O20" s="25">
        <v>0.2799999999999998</v>
      </c>
      <c r="P20" s="25">
        <v>1.15</v>
      </c>
      <c r="Q20" s="25">
        <v>1.2599999999999998</v>
      </c>
      <c r="R20" s="10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>
      <c r="A21" s="12"/>
      <c r="B21" s="6"/>
      <c r="C21" s="32" t="s">
        <v>109</v>
      </c>
      <c r="D21" s="36">
        <f t="shared" si="0"/>
      </c>
      <c r="E21" s="36">
        <f t="shared" si="1"/>
      </c>
      <c r="F21" s="36">
        <f t="shared" si="2"/>
      </c>
      <c r="G21" s="36">
        <f t="shared" si="3"/>
      </c>
      <c r="H21" s="36">
        <f t="shared" si="4"/>
      </c>
      <c r="I21" s="36">
        <f t="shared" si="5"/>
      </c>
      <c r="J21" s="36">
        <f t="shared" si="6"/>
      </c>
      <c r="K21" s="37">
        <f t="shared" si="7"/>
      </c>
      <c r="M21" s="24">
        <v>4305250000</v>
      </c>
      <c r="N21" s="24">
        <v>4280000000</v>
      </c>
      <c r="O21" s="24">
        <v>4277250000</v>
      </c>
      <c r="P21" s="24">
        <v>4255000000</v>
      </c>
      <c r="Q21" s="24">
        <v>4234000000</v>
      </c>
      <c r="R21" s="10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>
      <c r="A22" s="12"/>
      <c r="B22" s="6"/>
      <c r="C22" s="32" t="s">
        <v>110</v>
      </c>
      <c r="D22" s="37">
        <f t="shared" si="0"/>
      </c>
      <c r="E22" s="37">
        <f t="shared" si="1"/>
      </c>
      <c r="F22" s="37">
        <f t="shared" si="2"/>
      </c>
      <c r="G22" s="37">
        <f t="shared" si="3"/>
      </c>
      <c r="H22" s="37">
        <f t="shared" si="4"/>
      </c>
      <c r="I22" s="37">
        <f t="shared" si="5"/>
      </c>
      <c r="J22" s="37">
        <f t="shared" si="6"/>
      </c>
      <c r="K22" s="37">
        <f t="shared" si="7"/>
      </c>
      <c r="M22" s="25">
        <v>0.25</v>
      </c>
      <c r="N22" s="25">
        <v>0.375</v>
      </c>
      <c r="O22" s="25">
        <v>0.5</v>
      </c>
      <c r="P22" s="25">
        <v>0.5</v>
      </c>
      <c r="Q22" s="25">
        <v>0.5</v>
      </c>
      <c r="R22" s="10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>
      <c r="A23" s="12"/>
      <c r="B23" s="6"/>
      <c r="C23" s="42" t="s">
        <v>111</v>
      </c>
      <c r="D23" s="35">
        <f t="shared" si="0"/>
      </c>
      <c r="E23" s="35">
        <f t="shared" si="1"/>
      </c>
      <c r="F23" s="35">
        <f t="shared" si="2"/>
      </c>
      <c r="G23" s="35">
        <f t="shared" si="3"/>
      </c>
      <c r="H23" s="35">
        <f t="shared" si="4"/>
      </c>
      <c r="I23" s="35">
        <f t="shared" si="5"/>
      </c>
      <c r="J23" s="35">
        <f t="shared" si="6"/>
      </c>
      <c r="K23" s="41">
        <f t="shared" si="7"/>
      </c>
      <c r="L23" s="14"/>
      <c r="M23" s="35"/>
      <c r="N23" s="35"/>
      <c r="O23" s="35"/>
      <c r="P23" s="35"/>
      <c r="Q23" s="35"/>
      <c r="R23" s="10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>
      <c r="A24" s="12"/>
      <c r="B24" s="6"/>
      <c r="C24" s="32" t="s">
        <v>112</v>
      </c>
      <c r="D24" s="36">
        <f t="shared" si="0"/>
      </c>
      <c r="E24" s="36">
        <f t="shared" si="1"/>
      </c>
      <c r="F24" s="36">
        <f t="shared" si="2"/>
      </c>
      <c r="G24" s="36">
        <f t="shared" si="3"/>
      </c>
      <c r="H24" s="36">
        <f t="shared" si="4"/>
      </c>
      <c r="I24" s="36">
        <f t="shared" si="5"/>
      </c>
      <c r="J24" s="36">
        <f t="shared" si="6"/>
      </c>
      <c r="K24" s="37">
        <f t="shared" si="7"/>
      </c>
      <c r="M24" s="24">
        <v>42134000</v>
      </c>
      <c r="N24" s="24">
        <v>47324000</v>
      </c>
      <c r="O24" s="24">
        <v>46137000</v>
      </c>
      <c r="P24" s="24">
        <v>50829000</v>
      </c>
      <c r="Q24" s="24">
        <v>42608000</v>
      </c>
      <c r="R24" s="10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>
      <c r="A25" s="12"/>
      <c r="B25" s="6"/>
      <c r="C25" s="32" t="s">
        <v>113</v>
      </c>
      <c r="D25" s="36">
        <f t="shared" si="0"/>
      </c>
      <c r="E25" s="36">
        <f t="shared" si="1"/>
      </c>
      <c r="F25" s="36">
        <f t="shared" si="2"/>
      </c>
      <c r="G25" s="36">
        <f t="shared" si="3"/>
      </c>
      <c r="H25" s="36">
        <f t="shared" si="4"/>
      </c>
      <c r="I25" s="36">
        <f t="shared" si="5"/>
      </c>
      <c r="J25" s="36">
        <f t="shared" si="6"/>
      </c>
      <c r="K25" s="37">
        <f t="shared" si="7"/>
      </c>
      <c r="M25" s="24">
        <v>109763000</v>
      </c>
      <c r="N25" s="24">
        <v>107919000</v>
      </c>
      <c r="O25" s="24">
        <v>104248000</v>
      </c>
      <c r="P25" s="24">
        <v>103398000</v>
      </c>
      <c r="Q25" s="24">
        <v>99924000</v>
      </c>
      <c r="R25" s="10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>
      <c r="A26" s="12"/>
      <c r="B26" s="6"/>
      <c r="C26" s="32" t="s">
        <v>114</v>
      </c>
      <c r="D26" s="36">
        <f t="shared" si="0"/>
      </c>
      <c r="E26" s="36">
        <f t="shared" si="1"/>
      </c>
      <c r="F26" s="36">
        <f t="shared" si="2"/>
      </c>
      <c r="G26" s="36">
        <f t="shared" si="3"/>
      </c>
      <c r="H26" s="36">
        <f t="shared" si="4"/>
      </c>
      <c r="I26" s="36">
        <f t="shared" si="5"/>
      </c>
      <c r="J26" s="36">
        <f t="shared" si="6"/>
      </c>
      <c r="K26" s="37">
        <f t="shared" si="7"/>
      </c>
      <c r="M26" s="24">
        <v>150108000</v>
      </c>
      <c r="N26" s="24">
        <v>149161000</v>
      </c>
      <c r="O26" s="24">
        <v>147405000</v>
      </c>
      <c r="P26" s="24">
        <v>155376000</v>
      </c>
      <c r="Q26" s="24">
        <v>150125000</v>
      </c>
      <c r="R26" s="10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>
      <c r="A27" s="12"/>
      <c r="B27" s="6"/>
      <c r="C27" s="32" t="s">
        <v>115</v>
      </c>
      <c r="D27" s="36">
        <f t="shared" si="0"/>
      </c>
      <c r="E27" s="36">
        <f t="shared" si="1"/>
      </c>
      <c r="F27" s="36">
        <f t="shared" si="2"/>
      </c>
      <c r="G27" s="36">
        <f t="shared" si="3"/>
      </c>
      <c r="H27" s="36">
        <f t="shared" si="4"/>
      </c>
      <c r="I27" s="36">
        <f t="shared" si="5"/>
      </c>
      <c r="J27" s="36">
        <f t="shared" si="6"/>
      </c>
      <c r="K27" s="37">
        <f t="shared" si="7"/>
      </c>
      <c r="M27" s="24">
        <v>192242000</v>
      </c>
      <c r="N27" s="24">
        <v>196485000</v>
      </c>
      <c r="O27" s="24">
        <v>193542000</v>
      </c>
      <c r="P27" s="24">
        <v>206205000</v>
      </c>
      <c r="Q27" s="24">
        <v>192733000</v>
      </c>
      <c r="R27" s="10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>
      <c r="A28" s="12"/>
      <c r="B28" s="6"/>
      <c r="C28" s="32" t="s">
        <v>116</v>
      </c>
      <c r="D28" s="36">
        <f t="shared" si="0"/>
      </c>
      <c r="E28" s="36">
        <f t="shared" si="1"/>
      </c>
      <c r="F28" s="36">
        <f t="shared" si="2"/>
      </c>
      <c r="G28" s="36">
        <f t="shared" si="3"/>
      </c>
      <c r="H28" s="36">
        <f t="shared" si="4"/>
      </c>
      <c r="I28" s="36">
        <f t="shared" si="5"/>
      </c>
      <c r="J28" s="36">
        <f t="shared" si="6"/>
      </c>
      <c r="K28" s="37">
        <f t="shared" si="7"/>
      </c>
      <c r="M28" s="24">
        <v>32174000</v>
      </c>
      <c r="N28" s="24">
        <v>35666000</v>
      </c>
      <c r="O28" s="24">
        <v>35159000</v>
      </c>
      <c r="P28" s="24">
        <v>32027000</v>
      </c>
      <c r="Q28" s="24">
        <v>27213000</v>
      </c>
      <c r="R28" s="10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>
      <c r="A29" s="12"/>
      <c r="B29" s="6"/>
      <c r="C29" s="32" t="s">
        <v>117</v>
      </c>
      <c r="D29" s="36">
        <f t="shared" si="0"/>
      </c>
      <c r="E29" s="36">
        <f t="shared" si="1"/>
      </c>
      <c r="F29" s="36">
        <f t="shared" si="2"/>
      </c>
      <c r="G29" s="36">
        <f t="shared" si="3"/>
      </c>
      <c r="H29" s="36">
        <f t="shared" si="4"/>
      </c>
      <c r="I29" s="36">
        <f t="shared" si="5"/>
      </c>
      <c r="J29" s="36">
        <f t="shared" si="6"/>
      </c>
      <c r="K29" s="37">
        <f t="shared" si="7"/>
      </c>
      <c r="M29" s="24">
        <v>53655000</v>
      </c>
      <c r="N29" s="24">
        <v>55787000</v>
      </c>
      <c r="O29" s="24">
        <v>53519000</v>
      </c>
      <c r="P29" s="24">
        <v>53744000</v>
      </c>
      <c r="Q29" s="24">
        <v>54764000</v>
      </c>
      <c r="R29" s="10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>
      <c r="A30" s="12"/>
      <c r="B30" s="6"/>
      <c r="C30" s="32" t="s">
        <v>118</v>
      </c>
      <c r="D30" s="36">
        <f t="shared" si="0"/>
      </c>
      <c r="E30" s="36">
        <f t="shared" si="1"/>
      </c>
      <c r="F30" s="36">
        <f t="shared" si="2"/>
      </c>
      <c r="G30" s="36">
        <f t="shared" si="3"/>
      </c>
      <c r="H30" s="36">
        <f t="shared" si="4"/>
      </c>
      <c r="I30" s="36">
        <f t="shared" si="5"/>
      </c>
      <c r="J30" s="36">
        <f t="shared" si="6"/>
      </c>
      <c r="K30" s="37">
        <f t="shared" si="7"/>
      </c>
      <c r="M30" s="24">
        <v>85829000</v>
      </c>
      <c r="N30" s="24">
        <v>91453000</v>
      </c>
      <c r="O30" s="24">
        <v>88678000</v>
      </c>
      <c r="P30" s="24">
        <v>85771000</v>
      </c>
      <c r="Q30" s="24">
        <v>81977000</v>
      </c>
      <c r="R30" s="10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>
      <c r="A31" s="12"/>
      <c r="B31" s="6"/>
      <c r="C31" s="32" t="s">
        <v>119</v>
      </c>
      <c r="D31" s="36">
        <f t="shared" si="0"/>
      </c>
      <c r="E31" s="36">
        <f t="shared" si="1"/>
      </c>
      <c r="F31" s="36">
        <f t="shared" si="2"/>
      </c>
      <c r="G31" s="36">
        <f t="shared" si="3"/>
      </c>
      <c r="H31" s="36">
        <f t="shared" si="4"/>
      </c>
      <c r="I31" s="36">
        <f t="shared" si="5"/>
      </c>
      <c r="J31" s="36">
        <f t="shared" si="6"/>
      </c>
      <c r="K31" s="37">
        <f t="shared" si="7"/>
      </c>
      <c r="M31" s="24">
        <v>106413000</v>
      </c>
      <c r="N31" s="24">
        <v>105032000</v>
      </c>
      <c r="O31" s="24">
        <v>104864000</v>
      </c>
      <c r="P31" s="24">
        <v>120434000</v>
      </c>
      <c r="Q31" s="24">
        <v>110756000</v>
      </c>
      <c r="R31" s="10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>
      <c r="A32" s="12"/>
      <c r="B32" s="6"/>
      <c r="C32" s="32" t="s">
        <v>120</v>
      </c>
      <c r="D32" s="36">
        <f t="shared" si="0"/>
      </c>
      <c r="E32" s="36">
        <f t="shared" si="1"/>
      </c>
      <c r="F32" s="36">
        <f t="shared" si="2"/>
      </c>
      <c r="G32" s="36">
        <f t="shared" si="3"/>
      </c>
      <c r="H32" s="36">
        <f t="shared" si="4"/>
      </c>
      <c r="I32" s="36">
        <f t="shared" si="5"/>
      </c>
      <c r="J32" s="36">
        <f t="shared" si="6"/>
      </c>
      <c r="K32" s="37">
        <f t="shared" si="7"/>
      </c>
      <c r="M32" s="24">
        <v>99756000</v>
      </c>
      <c r="N32" s="24">
        <v>99270000</v>
      </c>
      <c r="O32" s="24">
        <v>99532000</v>
      </c>
      <c r="P32" s="24">
        <v>115229000</v>
      </c>
      <c r="Q32" s="24">
        <v>105973000</v>
      </c>
      <c r="R32" s="10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>
      <c r="A33" s="12"/>
      <c r="B33" s="6"/>
      <c r="C33" s="32" t="s">
        <v>121</v>
      </c>
      <c r="D33" s="36">
        <f t="shared" si="0"/>
      </c>
      <c r="E33" s="36">
        <f t="shared" si="1"/>
      </c>
      <c r="F33" s="36">
        <f t="shared" si="2"/>
      </c>
      <c r="G33" s="36">
        <f t="shared" si="3"/>
      </c>
      <c r="H33" s="36">
        <f t="shared" si="4"/>
      </c>
      <c r="I33" s="36">
        <f t="shared" si="5"/>
      </c>
      <c r="J33" s="36">
        <f t="shared" si="6"/>
      </c>
      <c r="K33" s="37">
        <f t="shared" si="7"/>
      </c>
      <c r="M33" s="24">
        <v>50151000</v>
      </c>
      <c r="N33" s="24">
        <v>50011000</v>
      </c>
      <c r="O33" s="24">
        <v>50236000</v>
      </c>
      <c r="P33" s="24">
        <v>53029000</v>
      </c>
      <c r="Q33" s="24">
        <v>52450000</v>
      </c>
      <c r="R33" s="10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>
      <c r="A34" s="12"/>
      <c r="B34" s="6"/>
      <c r="C34" s="32" t="s">
        <v>122</v>
      </c>
      <c r="D34" s="36">
        <f t="shared" si="0"/>
      </c>
      <c r="E34" s="36">
        <f t="shared" si="1"/>
      </c>
      <c r="F34" s="36">
        <f t="shared" si="2"/>
      </c>
      <c r="G34" s="36">
        <f t="shared" si="3"/>
      </c>
      <c r="H34" s="36">
        <f t="shared" si="4"/>
      </c>
      <c r="I34" s="36">
        <f t="shared" si="5"/>
      </c>
      <c r="J34" s="36">
        <f t="shared" si="6"/>
      </c>
      <c r="K34" s="37">
        <f t="shared" si="7"/>
      </c>
      <c r="M34" s="24">
        <v>4360591639</v>
      </c>
      <c r="N34" s="24">
        <v>4330000000</v>
      </c>
      <c r="O34" s="24">
        <v>4309000000</v>
      </c>
      <c r="P34" s="24">
        <v>4256872276</v>
      </c>
      <c r="Q34" s="24">
        <v>4256872276</v>
      </c>
      <c r="R34" s="10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>
      <c r="A35" s="12"/>
      <c r="B35" s="6"/>
      <c r="C35" s="32" t="s">
        <v>123</v>
      </c>
      <c r="D35" s="36">
        <f t="shared" si="0"/>
      </c>
      <c r="E35" s="36">
        <f t="shared" si="1"/>
      </c>
      <c r="F35" s="36">
        <f t="shared" si="2"/>
      </c>
      <c r="G35" s="36">
        <f t="shared" si="3"/>
      </c>
      <c r="H35" s="36">
        <f t="shared" si="4"/>
      </c>
      <c r="I35" s="36">
        <f t="shared" si="5"/>
      </c>
      <c r="J35" s="36">
        <f t="shared" si="6"/>
      </c>
      <c r="K35" s="37">
        <f t="shared" si="7"/>
      </c>
      <c r="M35" s="24">
        <v>9960000</v>
      </c>
      <c r="N35" s="24">
        <v>11658000</v>
      </c>
      <c r="O35" s="24">
        <v>10978000</v>
      </c>
      <c r="P35" s="24">
        <v>18802000</v>
      </c>
      <c r="Q35" s="24">
        <v>15395000</v>
      </c>
      <c r="R35" s="10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>
      <c r="A36" s="12"/>
      <c r="B36" s="6"/>
      <c r="C36" s="42" t="s">
        <v>124</v>
      </c>
      <c r="D36" s="35">
        <f t="shared" si="0"/>
      </c>
      <c r="E36" s="35">
        <f t="shared" si="1"/>
      </c>
      <c r="F36" s="35">
        <f t="shared" si="2"/>
      </c>
      <c r="G36" s="35">
        <f t="shared" si="3"/>
      </c>
      <c r="H36" s="35">
        <f t="shared" si="4"/>
      </c>
      <c r="I36" s="35">
        <f t="shared" si="5"/>
      </c>
      <c r="J36" s="35">
        <f t="shared" si="6"/>
      </c>
      <c r="K36" s="41">
        <f t="shared" si="7"/>
      </c>
      <c r="L36" s="14"/>
      <c r="M36" s="35"/>
      <c r="N36" s="35"/>
      <c r="O36" s="35"/>
      <c r="P36" s="35"/>
      <c r="Q36" s="35"/>
      <c r="R36" s="10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>
      <c r="A37" s="12"/>
      <c r="B37" s="6"/>
      <c r="C37" s="32" t="s">
        <v>125</v>
      </c>
      <c r="D37" s="36">
        <f t="shared" si="0"/>
      </c>
      <c r="E37" s="36">
        <f t="shared" si="1"/>
      </c>
      <c r="F37" s="36">
        <f t="shared" si="2"/>
      </c>
      <c r="G37" s="36">
        <f t="shared" si="3"/>
      </c>
      <c r="H37" s="36">
        <f t="shared" si="4"/>
      </c>
      <c r="I37" s="36">
        <f t="shared" si="5"/>
      </c>
      <c r="J37" s="36">
        <f t="shared" si="6"/>
      </c>
      <c r="K37" s="37">
        <f t="shared" si="7"/>
      </c>
      <c r="M37" s="24">
        <v>10324000</v>
      </c>
      <c r="N37" s="24">
        <v>8288000</v>
      </c>
      <c r="O37" s="24">
        <v>9747000</v>
      </c>
      <c r="P37" s="24">
        <v>11517000</v>
      </c>
      <c r="Q37" s="24">
        <v>12033000</v>
      </c>
      <c r="R37" s="10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>
      <c r="A38" s="12"/>
      <c r="B38" s="6"/>
      <c r="C38" s="32" t="s">
        <v>126</v>
      </c>
      <c r="D38" s="36">
        <f t="shared" si="0"/>
      </c>
      <c r="E38" s="36">
        <f t="shared" si="1"/>
      </c>
      <c r="F38" s="36">
        <f t="shared" si="2"/>
      </c>
      <c r="G38" s="36">
        <f t="shared" si="3"/>
      </c>
      <c r="H38" s="36">
        <f t="shared" si="4"/>
      </c>
      <c r="I38" s="36">
        <f t="shared" si="5"/>
      </c>
      <c r="J38" s="36">
        <f t="shared" si="6"/>
      </c>
      <c r="K38" s="37">
        <f t="shared" si="7"/>
      </c>
      <c r="M38" s="24">
        <v>-15612000</v>
      </c>
      <c r="N38" s="24">
        <v>-18256000</v>
      </c>
      <c r="O38" s="24">
        <v>-19810000</v>
      </c>
      <c r="P38" s="24">
        <v>-24440000</v>
      </c>
      <c r="Q38" s="24">
        <v>-18083000</v>
      </c>
      <c r="R38" s="10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>
      <c r="A39" s="12"/>
      <c r="B39" s="6"/>
      <c r="C39" s="32" t="s">
        <v>127</v>
      </c>
      <c r="D39" s="36">
        <f t="shared" si="0"/>
      </c>
      <c r="E39" s="36">
        <f t="shared" si="1"/>
      </c>
      <c r="F39" s="36">
        <f t="shared" si="2"/>
      </c>
      <c r="G39" s="36">
        <f t="shared" si="3"/>
      </c>
      <c r="H39" s="36">
        <f t="shared" si="4"/>
      </c>
      <c r="I39" s="36">
        <f t="shared" si="5"/>
      </c>
      <c r="J39" s="36">
        <f t="shared" si="6"/>
      </c>
      <c r="K39" s="37">
        <f t="shared" si="7"/>
      </c>
      <c r="M39" s="24">
        <v>7312000</v>
      </c>
      <c r="N39" s="24">
        <v>11138000</v>
      </c>
      <c r="O39" s="24">
        <v>11227000</v>
      </c>
      <c r="P39" s="24">
        <v>15861000</v>
      </c>
      <c r="Q39" s="24">
        <v>4741000</v>
      </c>
      <c r="R39" s="10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>
      <c r="A40" s="12"/>
      <c r="B40" s="6"/>
      <c r="C40" s="32" t="s">
        <v>128</v>
      </c>
      <c r="D40" s="36">
        <f t="shared" si="0"/>
      </c>
      <c r="E40" s="36">
        <f t="shared" si="1"/>
      </c>
      <c r="F40" s="36">
        <f t="shared" si="2"/>
      </c>
      <c r="G40" s="36">
        <f t="shared" si="3"/>
      </c>
      <c r="H40" s="36">
        <f t="shared" si="4"/>
      </c>
      <c r="I40" s="36">
        <f t="shared" si="5"/>
      </c>
      <c r="J40" s="36">
        <f t="shared" si="6"/>
      </c>
      <c r="K40" s="37">
        <f t="shared" si="7"/>
      </c>
      <c r="M40" s="24">
        <v>2024000</v>
      </c>
      <c r="N40" s="24">
        <v>1170000</v>
      </c>
      <c r="O40" s="24">
        <v>1164000</v>
      </c>
      <c r="P40" s="24">
        <v>2938000</v>
      </c>
      <c r="Q40" s="24">
        <v>-1309000</v>
      </c>
      <c r="R40" s="10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>
      <c r="A41" s="12"/>
      <c r="B41" s="6"/>
      <c r="C41" s="32" t="s">
        <v>129</v>
      </c>
      <c r="D41" s="36">
        <f t="shared" si="0"/>
      </c>
      <c r="E41" s="36">
        <f t="shared" si="1"/>
      </c>
      <c r="F41" s="36">
        <f t="shared" si="2"/>
      </c>
      <c r="G41" s="36">
        <f t="shared" si="3"/>
      </c>
      <c r="H41" s="36">
        <f t="shared" si="4"/>
      </c>
      <c r="I41" s="36">
        <f t="shared" si="5"/>
      </c>
      <c r="J41" s="36">
        <f t="shared" si="6"/>
      </c>
      <c r="K41" s="37">
        <f t="shared" si="7"/>
      </c>
      <c r="M41" s="24">
        <v>23157000</v>
      </c>
      <c r="N41" s="24">
        <v>23944000</v>
      </c>
      <c r="O41" s="24">
        <v>24806000</v>
      </c>
      <c r="P41" s="24">
        <v>24101000</v>
      </c>
      <c r="Q41" s="24">
        <v>24307000</v>
      </c>
      <c r="R41" s="10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>
      <c r="A42" s="12"/>
      <c r="B42" s="6"/>
      <c r="C42" s="32" t="s">
        <v>130</v>
      </c>
      <c r="D42" s="36">
        <f t="shared" si="0"/>
      </c>
      <c r="E42" s="36">
        <f t="shared" si="1"/>
      </c>
      <c r="F42" s="36">
        <f t="shared" si="2"/>
      </c>
      <c r="G42" s="36">
        <f t="shared" si="3"/>
      </c>
      <c r="H42" s="36">
        <f t="shared" si="4"/>
      </c>
      <c r="I42" s="36">
        <f t="shared" si="5"/>
      </c>
      <c r="J42" s="36">
        <f t="shared" si="6"/>
      </c>
      <c r="K42" s="37">
        <f t="shared" si="7"/>
      </c>
      <c r="M42" s="24">
        <v>-1070000</v>
      </c>
      <c r="N42" s="24">
        <v>-1599000</v>
      </c>
      <c r="O42" s="24">
        <v>-2126000</v>
      </c>
      <c r="P42" s="24">
        <v>-2115000</v>
      </c>
      <c r="Q42" s="24">
        <v>-2105000</v>
      </c>
      <c r="R42" s="10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>
      <c r="A43" s="12"/>
      <c r="B43" s="6"/>
      <c r="C43" s="32" t="s">
        <v>131</v>
      </c>
      <c r="D43" s="36">
        <f t="shared" si="0"/>
      </c>
      <c r="E43" s="36">
        <f t="shared" si="1"/>
      </c>
      <c r="F43" s="36">
        <f t="shared" si="2"/>
      </c>
      <c r="G43" s="36">
        <f t="shared" si="3"/>
      </c>
      <c r="H43" s="36">
        <f t="shared" si="4"/>
      </c>
      <c r="I43" s="36">
        <f t="shared" si="5"/>
      </c>
      <c r="J43" s="36">
        <f t="shared" si="6"/>
      </c>
      <c r="K43" s="37">
        <f t="shared" si="7"/>
      </c>
      <c r="M43" s="24">
        <v>6923000</v>
      </c>
      <c r="N43" s="24">
        <v>7079000</v>
      </c>
      <c r="O43" s="24">
        <v>7621000</v>
      </c>
      <c r="P43" s="24">
        <v>8349000</v>
      </c>
      <c r="Q43" s="24">
        <v>8232000</v>
      </c>
      <c r="R43" s="10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>
      <c r="A44" s="12"/>
      <c r="B44" s="6"/>
      <c r="C44" s="32" t="s">
        <v>132</v>
      </c>
      <c r="D44" s="36">
        <f t="shared" si="0"/>
      </c>
      <c r="E44" s="36">
        <f t="shared" si="1"/>
      </c>
      <c r="F44" s="36">
        <f t="shared" si="2"/>
      </c>
      <c r="G44" s="36">
        <f t="shared" si="3"/>
      </c>
      <c r="H44" s="36">
        <f t="shared" si="4"/>
      </c>
      <c r="I44" s="36">
        <f t="shared" si="5"/>
      </c>
      <c r="J44" s="36">
        <f t="shared" si="6"/>
      </c>
      <c r="K44" s="37">
        <f t="shared" si="7"/>
      </c>
      <c r="M44" s="24">
        <v>8947000</v>
      </c>
      <c r="N44" s="24">
        <v>8249000</v>
      </c>
      <c r="O44" s="24">
        <v>8785000</v>
      </c>
      <c r="P44" s="24">
        <v>11287000</v>
      </c>
      <c r="Q44" s="24">
        <v>6923000</v>
      </c>
      <c r="R44" s="10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>
      <c r="A45" s="12"/>
      <c r="B45" s="6"/>
      <c r="C45" s="42" t="s">
        <v>133</v>
      </c>
      <c r="D45" s="35">
        <f t="shared" si="0"/>
      </c>
      <c r="E45" s="35">
        <f t="shared" si="1"/>
      </c>
      <c r="F45" s="35">
        <f t="shared" si="2"/>
      </c>
      <c r="G45" s="35">
        <f t="shared" si="3"/>
      </c>
      <c r="H45" s="35">
        <f t="shared" si="4"/>
      </c>
      <c r="I45" s="35">
        <f t="shared" si="5"/>
      </c>
      <c r="J45" s="35">
        <f t="shared" si="6"/>
      </c>
      <c r="K45" s="41">
        <f t="shared" si="7"/>
      </c>
      <c r="L45" s="14"/>
      <c r="M45" s="35"/>
      <c r="N45" s="35"/>
      <c r="O45" s="35"/>
      <c r="P45" s="35"/>
      <c r="Q45" s="35"/>
      <c r="R45" s="10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>
      <c r="A46" s="12"/>
      <c r="B46" s="6"/>
      <c r="C46" s="32" t="s">
        <v>134</v>
      </c>
      <c r="D46" s="38">
        <f t="shared" si="0"/>
      </c>
      <c r="E46" s="38">
        <f t="shared" si="1"/>
      </c>
      <c r="F46" s="38">
        <f t="shared" si="2"/>
      </c>
      <c r="G46" s="38">
        <f t="shared" si="3"/>
      </c>
      <c r="H46" s="38">
        <f t="shared" si="4"/>
      </c>
      <c r="I46" s="38">
        <f t="shared" si="5"/>
      </c>
      <c r="J46" s="38">
        <f t="shared" si="6"/>
      </c>
      <c r="K46" s="37">
        <f t="shared" si="7"/>
      </c>
      <c r="M46" s="28">
        <v>-0.0042794661036120955</v>
      </c>
      <c r="N46" s="28">
        <v>-0.01133688631099226</v>
      </c>
      <c r="O46" s="28">
        <v>0.035983556694379415</v>
      </c>
      <c r="P46" s="28">
        <v>0.17751855009887338</v>
      </c>
      <c r="Q46" s="28">
        <v>0.19202708329561707</v>
      </c>
      <c r="R46" s="10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>
      <c r="A47" s="12"/>
      <c r="B47" s="6"/>
      <c r="C47" s="32" t="s">
        <v>135</v>
      </c>
      <c r="D47" s="38">
        <f t="shared" si="0"/>
      </c>
      <c r="E47" s="38">
        <f t="shared" si="1"/>
      </c>
      <c r="F47" s="38">
        <f t="shared" si="2"/>
      </c>
      <c r="G47" s="38">
        <f t="shared" si="3"/>
      </c>
      <c r="H47" s="38">
        <f t="shared" si="4"/>
      </c>
      <c r="I47" s="38">
        <f t="shared" si="5"/>
      </c>
      <c r="J47" s="38">
        <f t="shared" si="6"/>
      </c>
      <c r="K47" s="37">
        <f t="shared" si="7"/>
      </c>
      <c r="M47" s="28">
        <v>-0.03970164925683872</v>
      </c>
      <c r="N47" s="28">
        <v>-0.02078262152393595</v>
      </c>
      <c r="O47" s="28">
        <v>0.026161470944309873</v>
      </c>
      <c r="P47" s="28">
        <v>0.01992820664643613</v>
      </c>
      <c r="Q47" s="28">
        <v>-0.020898326715825255</v>
      </c>
      <c r="R47" s="10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>
      <c r="A48" s="12"/>
      <c r="B48" s="6"/>
      <c r="C48" s="32" t="s">
        <v>136</v>
      </c>
      <c r="D48" s="38">
        <f t="shared" si="0"/>
      </c>
      <c r="E48" s="38">
        <f t="shared" si="1"/>
      </c>
      <c r="F48" s="38">
        <f t="shared" si="2"/>
      </c>
      <c r="G48" s="38">
        <f t="shared" si="3"/>
      </c>
      <c r="H48" s="38">
        <f t="shared" si="4"/>
      </c>
      <c r="I48" s="38">
        <f t="shared" si="5"/>
      </c>
      <c r="J48" s="38">
        <f t="shared" si="6"/>
      </c>
      <c r="K48" s="37">
        <f t="shared" si="7"/>
      </c>
      <c r="M48" s="28"/>
      <c r="N48" s="28"/>
      <c r="O48" s="28">
        <v>-0.7235519048293443</v>
      </c>
      <c r="P48" s="28">
        <v>0.25416559856447063</v>
      </c>
      <c r="Q48" s="28">
        <v>0.22045794500057525</v>
      </c>
      <c r="R48" s="10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>
      <c r="A49" s="12"/>
      <c r="B49" s="6"/>
      <c r="C49" s="32" t="s">
        <v>137</v>
      </c>
      <c r="D49" s="38">
        <f t="shared" si="0"/>
      </c>
      <c r="E49" s="38">
        <f t="shared" si="1"/>
      </c>
      <c r="F49" s="38">
        <f t="shared" si="2"/>
      </c>
      <c r="G49" s="38">
        <f t="shared" si="3"/>
      </c>
      <c r="H49" s="38">
        <f t="shared" si="4"/>
      </c>
      <c r="I49" s="38">
        <f t="shared" si="5"/>
      </c>
      <c r="J49" s="38">
        <f t="shared" si="6"/>
      </c>
      <c r="K49" s="37">
        <f t="shared" si="7"/>
      </c>
      <c r="M49" s="28"/>
      <c r="N49" s="28"/>
      <c r="O49" s="28"/>
      <c r="P49" s="28">
        <v>-0.7805791313030455</v>
      </c>
      <c r="Q49" s="28">
        <v>1.3916417910447763</v>
      </c>
      <c r="R49" s="10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>
      <c r="A50" s="12"/>
      <c r="B50" s="6"/>
      <c r="C50" s="32" t="s">
        <v>138</v>
      </c>
      <c r="D50" s="38">
        <f t="shared" si="0"/>
      </c>
      <c r="E50" s="38">
        <f t="shared" si="1"/>
      </c>
      <c r="F50" s="38">
        <f t="shared" si="2"/>
      </c>
      <c r="G50" s="38">
        <f t="shared" si="3"/>
      </c>
      <c r="H50" s="38">
        <f t="shared" si="4"/>
      </c>
      <c r="I50" s="38">
        <f t="shared" si="5"/>
      </c>
      <c r="J50" s="38">
        <f t="shared" si="6"/>
      </c>
      <c r="K50" s="37">
        <f t="shared" si="7"/>
      </c>
      <c r="M50" s="28"/>
      <c r="N50" s="28"/>
      <c r="O50" s="28"/>
      <c r="P50" s="28">
        <v>-0.7602065912444663</v>
      </c>
      <c r="Q50" s="28">
        <v>1.4073416222616935</v>
      </c>
      <c r="R50" s="10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>
      <c r="A51" s="12"/>
      <c r="B51" s="6"/>
      <c r="C51" s="32" t="s">
        <v>139</v>
      </c>
      <c r="D51" s="39">
        <f t="shared" si="0"/>
      </c>
      <c r="E51" s="39">
        <f t="shared" si="1"/>
      </c>
      <c r="F51" s="39">
        <f t="shared" si="2"/>
      </c>
      <c r="G51" s="39">
        <f t="shared" si="3"/>
      </c>
      <c r="H51" s="39">
        <f t="shared" si="4"/>
      </c>
      <c r="I51" s="39">
        <f t="shared" si="5"/>
      </c>
      <c r="J51" s="39">
        <f t="shared" si="6"/>
      </c>
      <c r="K51" s="37">
        <f t="shared" si="7"/>
      </c>
      <c r="M51" s="29">
        <v>1.3095667309007273</v>
      </c>
      <c r="N51" s="29">
        <v>1.3268659227275277</v>
      </c>
      <c r="O51" s="29">
        <v>1.3122386871071419</v>
      </c>
      <c r="P51" s="29">
        <v>1.5870671620819934</v>
      </c>
      <c r="Q51" s="29">
        <v>1.565722265093889</v>
      </c>
      <c r="R51" s="10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>
      <c r="A52" s="12"/>
      <c r="B52" s="6"/>
      <c r="C52" s="32" t="s">
        <v>140</v>
      </c>
      <c r="D52" s="39">
        <f t="shared" si="0"/>
      </c>
      <c r="E52" s="39">
        <f t="shared" si="1"/>
      </c>
      <c r="F52" s="39">
        <f t="shared" si="2"/>
      </c>
      <c r="G52" s="39">
        <f t="shared" si="3"/>
      </c>
      <c r="H52" s="39">
        <f t="shared" si="4"/>
      </c>
      <c r="I52" s="39">
        <f t="shared" si="5"/>
      </c>
      <c r="J52" s="39">
        <f t="shared" si="6"/>
      </c>
      <c r="K52" s="37">
        <f t="shared" si="7"/>
      </c>
      <c r="M52" s="29">
        <v>0.7494250015540499</v>
      </c>
      <c r="N52" s="29">
        <v>0.7160881511803959</v>
      </c>
      <c r="O52" s="29">
        <v>0.7738274694957195</v>
      </c>
      <c r="P52" s="29">
        <v>1.0117713179504793</v>
      </c>
      <c r="Q52" s="29">
        <v>0.9052291184360416</v>
      </c>
      <c r="R52" s="10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>
      <c r="A53" s="12"/>
      <c r="B53" s="6"/>
      <c r="C53" s="32" t="s">
        <v>141</v>
      </c>
      <c r="D53" s="39">
        <f t="shared" si="0"/>
      </c>
      <c r="E53" s="39">
        <f t="shared" si="1"/>
      </c>
      <c r="F53" s="39">
        <f t="shared" si="2"/>
      </c>
      <c r="G53" s="39">
        <f t="shared" si="3"/>
      </c>
      <c r="H53" s="39">
        <f t="shared" si="4"/>
      </c>
      <c r="I53" s="39">
        <f t="shared" si="5"/>
      </c>
      <c r="J53" s="39">
        <f t="shared" si="6"/>
      </c>
      <c r="K53" s="37">
        <f t="shared" si="7"/>
      </c>
      <c r="M53" s="29">
        <v>0.4220442990987943</v>
      </c>
      <c r="N53" s="29">
        <v>0.44064666006550385</v>
      </c>
      <c r="O53" s="29">
        <v>0.44315494354592616</v>
      </c>
      <c r="P53" s="29">
        <v>0.40133184980985437</v>
      </c>
      <c r="Q53" s="29">
        <v>0.43220231861027847</v>
      </c>
      <c r="R53" s="10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>
      <c r="A54" s="12"/>
      <c r="B54" s="6"/>
      <c r="C54" s="32" t="s">
        <v>142</v>
      </c>
      <c r="D54" s="39">
        <f t="shared" si="0"/>
      </c>
      <c r="E54" s="39">
        <f t="shared" si="1"/>
      </c>
      <c r="F54" s="39">
        <f t="shared" si="2"/>
      </c>
      <c r="G54" s="39">
        <f t="shared" si="3"/>
      </c>
      <c r="H54" s="39">
        <f t="shared" si="4"/>
      </c>
      <c r="I54" s="39">
        <f t="shared" si="5"/>
      </c>
      <c r="J54" s="39">
        <f t="shared" si="6"/>
      </c>
      <c r="K54" s="37">
        <f t="shared" si="7"/>
      </c>
      <c r="M54" s="29">
        <v>0.47128640297707985</v>
      </c>
      <c r="N54" s="29">
        <v>0.47615012567598447</v>
      </c>
      <c r="O54" s="29">
        <v>0.4790585901739396</v>
      </c>
      <c r="P54" s="29">
        <v>0.44031585764817244</v>
      </c>
      <c r="Q54" s="29">
        <v>0.4735635089746831</v>
      </c>
      <c r="R54" s="10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>
      <c r="A55" s="12"/>
      <c r="B55" s="6"/>
      <c r="C55" s="32" t="s">
        <v>143</v>
      </c>
      <c r="D55" s="39">
        <f t="shared" si="0"/>
      </c>
      <c r="E55" s="39">
        <f t="shared" si="1"/>
      </c>
      <c r="F55" s="39">
        <f t="shared" si="2"/>
      </c>
      <c r="G55" s="39">
        <f t="shared" si="3"/>
      </c>
      <c r="H55" s="39">
        <f t="shared" si="4"/>
      </c>
      <c r="I55" s="39">
        <f t="shared" si="5"/>
      </c>
      <c r="J55" s="39">
        <f t="shared" si="6"/>
      </c>
      <c r="K55" s="37">
        <f t="shared" si="7"/>
      </c>
      <c r="M55" s="29">
        <v>0.27029974307154353</v>
      </c>
      <c r="N55" s="29">
        <v>0.27077509568736313</v>
      </c>
      <c r="O55" s="29">
        <v>0.27879336697197726</v>
      </c>
      <c r="P55" s="29">
        <v>0.285608139477044</v>
      </c>
      <c r="Q55" s="29">
        <v>0.2925459233068594</v>
      </c>
      <c r="R55" s="10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>
      <c r="A56" s="12"/>
      <c r="B56" s="6"/>
      <c r="C56" s="32" t="s">
        <v>144</v>
      </c>
      <c r="D56" s="38">
        <f t="shared" si="0"/>
      </c>
      <c r="E56" s="38">
        <f t="shared" si="1"/>
      </c>
      <c r="F56" s="38">
        <f t="shared" si="2"/>
      </c>
      <c r="G56" s="38">
        <f t="shared" si="3"/>
      </c>
      <c r="H56" s="38">
        <f t="shared" si="4"/>
      </c>
      <c r="I56" s="38">
        <f t="shared" si="5"/>
      </c>
      <c r="J56" s="38">
        <f t="shared" si="6"/>
      </c>
      <c r="K56" s="37">
        <f t="shared" si="7"/>
      </c>
      <c r="M56" s="28">
        <v>-0.007166769278128367</v>
      </c>
      <c r="N56" s="28">
        <v>-0.005384384144415652</v>
      </c>
      <c r="O56" s="28">
        <v>-0.006669954954869665</v>
      </c>
      <c r="P56" s="28">
        <v>0.04194954137101555</v>
      </c>
      <c r="Q56" s="28">
        <v>0.052180496905075986</v>
      </c>
      <c r="R56" s="10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>
      <c r="A57" s="12"/>
      <c r="B57" s="6"/>
      <c r="C57" s="32" t="s">
        <v>145</v>
      </c>
      <c r="D57" s="38">
        <f t="shared" si="0"/>
      </c>
      <c r="E57" s="38">
        <f t="shared" si="1"/>
      </c>
      <c r="F57" s="38">
        <f t="shared" si="2"/>
      </c>
      <c r="G57" s="38">
        <f t="shared" si="3"/>
      </c>
      <c r="H57" s="38">
        <f t="shared" si="4"/>
      </c>
      <c r="I57" s="38">
        <f t="shared" si="5"/>
      </c>
      <c r="J57" s="38">
        <f t="shared" si="6"/>
      </c>
      <c r="K57" s="37">
        <f t="shared" si="7"/>
      </c>
      <c r="M57" s="28">
        <v>-0.0037963447060610045</v>
      </c>
      <c r="N57" s="28">
        <v>-0.0028861735967128216</v>
      </c>
      <c r="O57" s="28">
        <v>-0.003620813885242818</v>
      </c>
      <c r="P57" s="28">
        <v>0.023023785047503773</v>
      </c>
      <c r="Q57" s="28">
        <v>0.028324050868893752</v>
      </c>
      <c r="R57" s="10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>
      <c r="A58" s="12"/>
      <c r="B58" s="6"/>
      <c r="C58" s="32" t="s">
        <v>146</v>
      </c>
      <c r="D58" s="38">
        <f t="shared" si="0"/>
      </c>
      <c r="E58" s="38">
        <f t="shared" si="1"/>
      </c>
      <c r="F58" s="38">
        <f t="shared" si="2"/>
      </c>
      <c r="G58" s="38">
        <f t="shared" si="3"/>
      </c>
      <c r="H58" s="38">
        <f t="shared" si="4"/>
      </c>
      <c r="I58" s="38">
        <f t="shared" si="5"/>
      </c>
      <c r="J58" s="38">
        <f t="shared" si="6"/>
      </c>
      <c r="K58" s="37">
        <f t="shared" si="7"/>
      </c>
      <c r="M58" s="28">
        <v>-0.007842405050686105</v>
      </c>
      <c r="N58" s="28">
        <v>-0.007289251317857732</v>
      </c>
      <c r="O58" s="28">
        <v>-0.005706615853469304</v>
      </c>
      <c r="P58" s="28">
        <v>0.026120982808072818</v>
      </c>
      <c r="Q58" s="28">
        <v>0.03230313814092512</v>
      </c>
      <c r="R58" s="10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>
      <c r="A59" s="12"/>
      <c r="B59" s="6"/>
      <c r="C59" s="42" t="s">
        <v>147</v>
      </c>
      <c r="D59" s="35">
        <f t="shared" si="0"/>
      </c>
      <c r="E59" s="35">
        <f t="shared" si="1"/>
      </c>
      <c r="F59" s="35">
        <f t="shared" si="2"/>
      </c>
      <c r="G59" s="35">
        <f t="shared" si="3"/>
      </c>
      <c r="H59" s="35">
        <f t="shared" si="4"/>
      </c>
      <c r="I59" s="35">
        <f t="shared" si="5"/>
      </c>
      <c r="J59" s="35">
        <f t="shared" si="6"/>
      </c>
      <c r="K59" s="41">
        <f t="shared" si="7"/>
      </c>
      <c r="L59" s="14"/>
      <c r="M59" s="35"/>
      <c r="N59" s="35"/>
      <c r="O59" s="35"/>
      <c r="P59" s="35"/>
      <c r="Q59" s="35"/>
      <c r="R59" s="10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>
      <c r="A60" s="12"/>
      <c r="B60" s="6"/>
      <c r="C60" s="32" t="s">
        <v>148</v>
      </c>
      <c r="D60" s="37">
        <f t="shared" si="0"/>
      </c>
      <c r="E60" s="37">
        <f t="shared" si="1"/>
      </c>
      <c r="F60" s="37">
        <f t="shared" si="2"/>
      </c>
      <c r="G60" s="37">
        <f t="shared" si="3"/>
      </c>
      <c r="H60" s="37">
        <f t="shared" si="4"/>
      </c>
      <c r="I60" s="37">
        <f t="shared" si="5"/>
      </c>
      <c r="J60" s="37">
        <f t="shared" si="6"/>
      </c>
      <c r="K60" s="37">
        <f t="shared" si="7"/>
      </c>
      <c r="M60" s="25">
        <v>22.71</v>
      </c>
      <c r="N60" s="25">
        <v>20.05</v>
      </c>
      <c r="O60" s="25">
        <v>23.46</v>
      </c>
      <c r="P60" s="25">
        <v>30.97</v>
      </c>
      <c r="Q60" s="25">
        <v>44.17</v>
      </c>
      <c r="R60" s="10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>
      <c r="A61" s="12"/>
      <c r="B61" s="6"/>
      <c r="C61" s="32" t="s">
        <v>149</v>
      </c>
      <c r="D61" s="36">
        <f t="shared" si="0"/>
      </c>
      <c r="E61" s="36">
        <f t="shared" si="1"/>
      </c>
      <c r="F61" s="36">
        <f t="shared" si="2"/>
      </c>
      <c r="G61" s="36">
        <f t="shared" si="3"/>
      </c>
      <c r="H61" s="36">
        <f t="shared" si="4"/>
      </c>
      <c r="I61" s="36">
        <f t="shared" si="5"/>
      </c>
      <c r="J61" s="36">
        <f t="shared" si="6"/>
      </c>
      <c r="K61" s="37">
        <f t="shared" si="7"/>
      </c>
      <c r="M61" s="24">
        <v>99029036.121999994</v>
      </c>
      <c r="N61" s="24">
        <v>86475650</v>
      </c>
      <c r="O61" s="24">
        <v>100314960</v>
      </c>
      <c r="P61" s="24">
        <v>131835334.387999997</v>
      </c>
      <c r="Q61" s="24">
        <v>188026048.430999994</v>
      </c>
      <c r="R61" s="10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>
      <c r="A62" s="12"/>
      <c r="B62" s="6"/>
      <c r="C62" s="32" t="s">
        <v>150</v>
      </c>
      <c r="D62" s="36">
        <f t="shared" si="0"/>
      </c>
      <c r="E62" s="36">
        <f t="shared" si="1"/>
      </c>
      <c r="F62" s="36">
        <f t="shared" si="2"/>
      </c>
      <c r="G62" s="36">
        <f t="shared" si="3"/>
      </c>
      <c r="H62" s="36">
        <f t="shared" si="4"/>
      </c>
      <c r="I62" s="36">
        <f t="shared" si="5"/>
      </c>
      <c r="J62" s="36">
        <f t="shared" si="6"/>
      </c>
      <c r="K62" s="37">
        <f t="shared" si="7"/>
      </c>
      <c r="M62" s="24">
        <v>132740036.121999994</v>
      </c>
      <c r="N62" s="24">
        <v>117957650</v>
      </c>
      <c r="O62" s="24">
        <v>129275960</v>
      </c>
      <c r="P62" s="24">
        <v>167757334.388000011</v>
      </c>
      <c r="Q62" s="24">
        <v>216645048.430999994</v>
      </c>
      <c r="R62" s="10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>
      <c r="A63" s="12"/>
      <c r="B63" s="6"/>
      <c r="C63" s="32" t="s">
        <v>151</v>
      </c>
      <c r="D63" s="39">
        <f t="shared" si="0"/>
      </c>
      <c r="E63" s="39">
        <f t="shared" si="1"/>
      </c>
      <c r="F63" s="39">
        <f t="shared" si="2"/>
      </c>
      <c r="G63" s="39">
        <f t="shared" si="3"/>
      </c>
      <c r="H63" s="39">
        <f t="shared" si="4"/>
      </c>
      <c r="I63" s="39">
        <f t="shared" si="5"/>
      </c>
      <c r="J63" s="39">
        <f t="shared" si="6"/>
      </c>
      <c r="K63" s="37">
        <f t="shared" si="7"/>
      </c>
      <c r="M63" s="29">
        <v>2.4997652797875745</v>
      </c>
      <c r="N63" s="29">
        <v>2.174454808560842</v>
      </c>
      <c r="O63" s="29">
        <v>2.3453123129115947</v>
      </c>
      <c r="P63" s="29">
        <v>3.0370464432898236</v>
      </c>
      <c r="Q63" s="29">
        <v>3.9950772374234713</v>
      </c>
      <c r="R63" s="10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>
      <c r="A64" s="12"/>
      <c r="B64" s="6"/>
      <c r="C64" s="32" t="s">
        <v>152</v>
      </c>
      <c r="D64" s="39">
        <f t="shared" si="0"/>
      </c>
      <c r="E64" s="39">
        <f t="shared" si="1"/>
      </c>
      <c r="F64" s="39">
        <f t="shared" si="2"/>
      </c>
      <c r="G64" s="39">
        <f t="shared" si="3"/>
      </c>
      <c r="H64" s="39">
        <f t="shared" si="4"/>
      </c>
      <c r="I64" s="39">
        <f t="shared" si="5"/>
      </c>
      <c r="J64" s="39">
        <f t="shared" si="6"/>
      </c>
      <c r="K64" s="37">
        <f t="shared" si="7"/>
      </c>
      <c r="M64" s="29"/>
      <c r="N64" s="29">
        <v>119.87566056910569</v>
      </c>
      <c r="O64" s="29">
        <v>24.656868205226015</v>
      </c>
      <c r="P64" s="29">
        <v>29.19549850121824</v>
      </c>
      <c r="Q64" s="29">
        <v>46.72095070756955</v>
      </c>
      <c r="R64" s="10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>
      <c r="A65" s="12"/>
      <c r="B65" s="6"/>
      <c r="C65" s="32" t="s">
        <v>153</v>
      </c>
      <c r="D65" s="39">
        <f t="shared" si="0"/>
      </c>
      <c r="E65" s="39">
        <f t="shared" si="1"/>
      </c>
      <c r="F65" s="39">
        <f t="shared" si="2"/>
      </c>
      <c r="G65" s="39">
        <f t="shared" si="3"/>
      </c>
      <c r="H65" s="39">
        <f t="shared" si="4"/>
      </c>
      <c r="I65" s="39">
        <f t="shared" si="5"/>
      </c>
      <c r="J65" s="39">
        <f t="shared" si="6"/>
      </c>
      <c r="K65" s="37">
        <f t="shared" si="7"/>
      </c>
      <c r="M65" s="29">
        <v>13.478882628147847</v>
      </c>
      <c r="N65" s="29">
        <v>9.64573145800965</v>
      </c>
      <c r="O65" s="29">
        <v>8.43672648959081</v>
      </c>
      <c r="P65" s="29">
        <v>10.800060155024786</v>
      </c>
      <c r="Q65" s="29">
        <v>15.214906133225648</v>
      </c>
      <c r="R65" s="10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>
      <c r="A66" s="12"/>
      <c r="B66" s="6"/>
      <c r="C66" s="32" t="s">
        <v>154</v>
      </c>
      <c r="D66" s="39">
        <f t="shared" si="0"/>
      </c>
      <c r="E66" s="39">
        <f t="shared" si="1"/>
      </c>
      <c r="F66" s="39">
        <f t="shared" si="2"/>
      </c>
      <c r="G66" s="39">
        <f t="shared" si="3"/>
      </c>
      <c r="H66" s="39">
        <f t="shared" si="4"/>
      </c>
      <c r="I66" s="39">
        <f t="shared" si="5"/>
      </c>
      <c r="J66" s="39">
        <f t="shared" si="6"/>
      </c>
      <c r="K66" s="37">
        <f t="shared" si="7"/>
      </c>
      <c r="M66" s="29"/>
      <c r="N66" s="29">
        <v>71.6071428571429</v>
      </c>
      <c r="O66" s="29">
        <v>20.400000000000002</v>
      </c>
      <c r="P66" s="29">
        <v>24.579365079365083</v>
      </c>
      <c r="Q66" s="29">
        <v>42.47115384615385</v>
      </c>
      <c r="R66" s="10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>
      <c r="A67" s="12"/>
      <c r="B67" s="6"/>
      <c r="C67" s="32" t="s">
        <v>155</v>
      </c>
      <c r="D67" s="39">
        <f t="shared" si="0"/>
      </c>
      <c r="E67" s="39">
        <f t="shared" si="1"/>
      </c>
      <c r="F67" s="39">
        <f t="shared" si="2"/>
      </c>
      <c r="G67" s="39">
        <f t="shared" si="3"/>
      </c>
      <c r="H67" s="39">
        <f t="shared" si="4"/>
      </c>
      <c r="I67" s="39">
        <f t="shared" si="5"/>
      </c>
      <c r="J67" s="39">
        <f t="shared" si="6"/>
      </c>
      <c r="K67" s="37">
        <f t="shared" si="7"/>
      </c>
      <c r="M67" s="29">
        <v>0.9905741915986703</v>
      </c>
      <c r="N67" s="29">
        <v>0.8680168187115701</v>
      </c>
      <c r="O67" s="29">
        <v>0.8705704293190082</v>
      </c>
      <c r="P67" s="29">
        <v>1.244046449451464</v>
      </c>
      <c r="Q67" s="29">
        <v>1.7686405909650535</v>
      </c>
      <c r="R67" s="10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>
      <c r="A68" s="12"/>
      <c r="B68" s="6"/>
      <c r="C68" s="32" t="s">
        <v>156</v>
      </c>
      <c r="D68" s="39">
        <f t="shared" si="0"/>
      </c>
      <c r="E68" s="39">
        <f t="shared" si="1"/>
      </c>
      <c r="F68" s="39">
        <f t="shared" si="2"/>
      </c>
      <c r="G68" s="39">
        <f t="shared" si="3"/>
      </c>
      <c r="H68" s="39">
        <f t="shared" si="4"/>
      </c>
      <c r="I68" s="39">
        <f t="shared" si="5"/>
      </c>
      <c r="J68" s="39">
        <f t="shared" si="6"/>
      </c>
      <c r="K68" s="37">
        <f t="shared" si="7"/>
      </c>
      <c r="M68" s="29">
        <v>13.528016701461377</v>
      </c>
      <c r="N68" s="29">
        <v>9.019653186790071</v>
      </c>
      <c r="O68" s="29">
        <v>6.602877364730785</v>
      </c>
      <c r="P68" s="29">
        <v>7.602445500927644</v>
      </c>
      <c r="Q68" s="29">
        <v>13.251</v>
      </c>
      <c r="R68" s="10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>
      <c r="A69" s="12"/>
      <c r="B69" s="6"/>
      <c r="C69" s="32" t="s">
        <v>157</v>
      </c>
      <c r="D69" s="39">
        <f t="shared" si="0"/>
      </c>
      <c r="E69" s="39">
        <f t="shared" si="1"/>
      </c>
      <c r="F69" s="39">
        <f t="shared" si="2"/>
      </c>
      <c r="G69" s="39">
        <f t="shared" si="3"/>
      </c>
      <c r="H69" s="39">
        <f t="shared" si="4"/>
      </c>
      <c r="I69" s="39">
        <f t="shared" si="5"/>
      </c>
      <c r="J69" s="39">
        <f t="shared" si="6"/>
      </c>
      <c r="K69" s="37">
        <f t="shared" si="7"/>
      </c>
      <c r="M69" s="29">
        <v>1.3872175041616115</v>
      </c>
      <c r="N69" s="29">
        <v>1.2189490243661552</v>
      </c>
      <c r="O69" s="29">
        <v>1.2027595798762651</v>
      </c>
      <c r="P69" s="29">
        <v>1.7849838120138648</v>
      </c>
      <c r="Q69" s="29">
        <v>2.543941697316442</v>
      </c>
      <c r="R69" s="10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>
      <c r="A70" s="12"/>
      <c r="B70" s="6"/>
      <c r="C70" s="42" t="s">
        <v>158</v>
      </c>
      <c r="D70" s="35">
        <f t="shared" si="0"/>
      </c>
      <c r="E70" s="35">
        <f t="shared" si="1"/>
      </c>
      <c r="F70" s="35">
        <f t="shared" si="2"/>
      </c>
      <c r="G70" s="35">
        <f t="shared" si="3"/>
      </c>
      <c r="H70" s="35">
        <f t="shared" si="4"/>
      </c>
      <c r="I70" s="35">
        <f t="shared" si="5"/>
      </c>
      <c r="J70" s="35">
        <f t="shared" si="6"/>
      </c>
      <c r="K70" s="41">
        <f t="shared" si="7"/>
      </c>
      <c r="L70" s="14"/>
      <c r="M70" s="35"/>
      <c r="N70" s="35"/>
      <c r="O70" s="35"/>
      <c r="P70" s="35"/>
      <c r="Q70" s="35"/>
      <c r="R70" s="10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>
      <c r="A71" s="12"/>
      <c r="B71" s="6"/>
      <c r="C71" s="32" t="s">
        <v>159</v>
      </c>
      <c r="D71" s="40">
        <f t="shared" si="0"/>
      </c>
      <c r="E71" s="40">
        <f t="shared" si="1"/>
      </c>
      <c r="F71" s="40">
        <f t="shared" si="2"/>
      </c>
      <c r="G71" s="40">
        <f t="shared" si="3"/>
      </c>
      <c r="H71" s="40">
        <f t="shared" si="4"/>
      </c>
      <c r="I71" s="40">
        <f t="shared" si="5"/>
      </c>
      <c r="J71" s="40">
        <f t="shared" si="6"/>
      </c>
      <c r="K71" s="37">
        <f t="shared" si="7"/>
      </c>
      <c r="M71" s="34" t="s">
        <v>163</v>
      </c>
      <c r="N71" s="34" t="s">
        <v>163</v>
      </c>
      <c r="O71" s="34" t="s">
        <v>163</v>
      </c>
      <c r="P71" s="34" t="s">
        <v>163</v>
      </c>
      <c r="Q71" s="34" t="s">
        <v>163</v>
      </c>
      <c r="R71" s="10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>
      <c r="A72" s="12"/>
      <c r="B72" s="6"/>
      <c r="C72" s="32" t="s">
        <v>160</v>
      </c>
      <c r="D72" s="40">
        <f t="shared" si="0"/>
      </c>
      <c r="E72" s="40">
        <f t="shared" si="1"/>
      </c>
      <c r="F72" s="40">
        <f t="shared" si="2"/>
      </c>
      <c r="G72" s="40">
        <f t="shared" si="3"/>
      </c>
      <c r="H72" s="40">
        <f t="shared" si="4"/>
      </c>
      <c r="I72" s="40">
        <f t="shared" si="5"/>
      </c>
      <c r="J72" s="40">
        <f t="shared" si="6"/>
      </c>
      <c r="K72" s="37">
        <f t="shared" si="7"/>
      </c>
      <c r="M72" s="34" t="s">
        <v>163</v>
      </c>
      <c r="N72" s="34" t="s">
        <v>163</v>
      </c>
      <c r="O72" s="34" t="s">
        <v>163</v>
      </c>
      <c r="P72" s="34" t="s">
        <v>163</v>
      </c>
      <c r="Q72" s="34" t="s">
        <v>163</v>
      </c>
      <c r="R72" s="10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>
      <c r="A73" s="12"/>
      <c r="B73" s="6"/>
      <c r="C73" s="32" t="s">
        <v>161</v>
      </c>
      <c r="D73" s="40">
        <f t="shared" si="0"/>
      </c>
      <c r="E73" s="40">
        <f t="shared" si="1"/>
      </c>
      <c r="F73" s="40">
        <f t="shared" si="2"/>
      </c>
      <c r="G73" s="40">
        <f t="shared" si="3"/>
      </c>
      <c r="H73" s="40">
        <f t="shared" si="4"/>
      </c>
      <c r="I73" s="40">
        <f t="shared" si="5"/>
      </c>
      <c r="J73" s="40">
        <f t="shared" si="6"/>
      </c>
      <c r="K73" s="37">
        <f t="shared" si="7"/>
      </c>
      <c r="M73" s="34" t="s">
        <v>164</v>
      </c>
      <c r="N73" s="34" t="s">
        <v>164</v>
      </c>
      <c r="O73" s="34" t="s">
        <v>164</v>
      </c>
      <c r="P73" s="34" t="s">
        <v>164</v>
      </c>
      <c r="Q73" s="34" t="s">
        <v>164</v>
      </c>
      <c r="R73" s="10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>
      <c r="A74" s="12"/>
      <c r="B74" s="6"/>
      <c r="C74" s="32" t="s">
        <v>162</v>
      </c>
      <c r="D74" s="40">
        <f t="shared" si="0"/>
      </c>
      <c r="E74" s="40">
        <f t="shared" si="1"/>
      </c>
      <c r="F74" s="40">
        <f t="shared" si="2"/>
      </c>
      <c r="G74" s="40">
        <f t="shared" si="3"/>
      </c>
      <c r="H74" s="40">
        <f t="shared" si="4"/>
      </c>
      <c r="I74" s="40">
        <f t="shared" si="5"/>
      </c>
      <c r="J74" s="40">
        <f t="shared" si="6"/>
      </c>
      <c r="K74" s="37">
        <f t="shared" si="7"/>
      </c>
      <c r="M74" s="34" t="s">
        <v>164</v>
      </c>
      <c r="N74" s="34" t="s">
        <v>164</v>
      </c>
      <c r="O74" s="34" t="s">
        <v>164</v>
      </c>
      <c r="P74" s="34" t="s">
        <v>164</v>
      </c>
      <c r="Q74" s="34" t="s">
        <v>164</v>
      </c>
      <c r="R74" s="10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>
      <c r="A75" s="12"/>
      <c r="B75" s="6"/>
      <c r="R75" s="10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>
      <c r="A76" s="12"/>
      <c r="B76" s="6"/>
      <c r="C76" s="13" t="s">
        <v>77</v>
      </c>
      <c r="R76" s="10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>
      <c r="A77" s="12"/>
      <c r="B77" s="6"/>
      <c r="R77" s="10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>
      <c r="A78" s="12"/>
      <c r="B78" s="6"/>
      <c r="R78" s="10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>
      <c r="A79" s="12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1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GV131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4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79" width="12.7109375" customWidth="1"/>
    <col min="180" max="180" width="1.85546875" customWidth="1"/>
  </cols>
  <sheetData>
    <row r="1" ht="6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</row>
    <row r="2" ht="40" customHeight="1">
      <c r="A2" s="1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9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</row>
    <row r="3">
      <c r="A3" s="12"/>
      <c r="B3" s="6"/>
      <c r="C3" s="27" t="s">
        <v>165</v>
      </c>
      <c r="FX3" s="10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</row>
    <row r="4">
      <c r="A4" s="12"/>
      <c r="B4" s="6"/>
      <c r="C4" s="13" t="s">
        <v>82</v>
      </c>
      <c r="D4" s="16" t="s">
        <v>85</v>
      </c>
      <c r="E4" s="14"/>
      <c r="F4" s="14"/>
      <c r="G4" s="14"/>
      <c r="H4" s="14"/>
      <c r="I4" s="14"/>
      <c r="J4" s="14"/>
      <c r="K4" s="14"/>
      <c r="FX4" s="10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</row>
    <row r="5">
      <c r="A5" s="12"/>
      <c r="B5" s="6"/>
      <c r="C5" s="13" t="s">
        <v>83</v>
      </c>
      <c r="D5" s="22" t="s">
        <v>86</v>
      </c>
      <c r="E5" s="22" t="s">
        <v>87</v>
      </c>
      <c r="F5" s="22" t="s">
        <v>88</v>
      </c>
      <c r="G5" s="22" t="s">
        <v>89</v>
      </c>
      <c r="H5" s="22" t="s">
        <v>90</v>
      </c>
      <c r="I5" s="22" t="s">
        <v>91</v>
      </c>
      <c r="J5" s="22" t="s">
        <v>92</v>
      </c>
      <c r="K5" s="22" t="s">
        <v>93</v>
      </c>
      <c r="M5" s="23" t="s">
        <v>94</v>
      </c>
      <c r="N5" s="23" t="s">
        <v>95</v>
      </c>
      <c r="O5" s="23" t="s">
        <v>96</v>
      </c>
      <c r="P5" s="23" t="s">
        <v>97</v>
      </c>
      <c r="Q5" s="23" t="s">
        <v>98</v>
      </c>
      <c r="R5" s="23" t="s">
        <v>166</v>
      </c>
      <c r="S5" s="23" t="s">
        <v>167</v>
      </c>
      <c r="T5" s="23" t="s">
        <v>168</v>
      </c>
      <c r="U5" s="23" t="s">
        <v>169</v>
      </c>
      <c r="V5" s="23" t="s">
        <v>170</v>
      </c>
      <c r="W5" s="23" t="s">
        <v>171</v>
      </c>
      <c r="X5" s="23" t="s">
        <v>172</v>
      </c>
      <c r="Y5" s="23" t="s">
        <v>173</v>
      </c>
      <c r="Z5" s="23" t="s">
        <v>174</v>
      </c>
      <c r="AA5" s="23" t="s">
        <v>175</v>
      </c>
      <c r="AB5" s="23" t="s">
        <v>176</v>
      </c>
      <c r="AC5" s="23" t="s">
        <v>177</v>
      </c>
      <c r="AD5" s="23" t="s">
        <v>178</v>
      </c>
      <c r="AE5" s="23" t="s">
        <v>179</v>
      </c>
      <c r="AF5" s="23" t="s">
        <v>180</v>
      </c>
      <c r="AG5" s="23" t="s">
        <v>181</v>
      </c>
      <c r="AH5" s="23" t="s">
        <v>182</v>
      </c>
      <c r="AI5" s="23" t="s">
        <v>183</v>
      </c>
      <c r="AJ5" s="23" t="s">
        <v>184</v>
      </c>
      <c r="AK5" s="23" t="s">
        <v>185</v>
      </c>
      <c r="AL5" s="23" t="s">
        <v>186</v>
      </c>
      <c r="AM5" s="23" t="s">
        <v>187</v>
      </c>
      <c r="AN5" s="23" t="s">
        <v>188</v>
      </c>
      <c r="AO5" s="23" t="s">
        <v>189</v>
      </c>
      <c r="AP5" s="23" t="s">
        <v>190</v>
      </c>
      <c r="AQ5" s="23" t="s">
        <v>191</v>
      </c>
      <c r="AR5" s="23" t="s">
        <v>192</v>
      </c>
      <c r="AS5" s="23" t="s">
        <v>193</v>
      </c>
      <c r="AT5" s="23" t="s">
        <v>194</v>
      </c>
      <c r="AU5" s="23" t="s">
        <v>195</v>
      </c>
      <c r="AV5" s="23" t="s">
        <v>196</v>
      </c>
      <c r="AW5" s="23" t="s">
        <v>197</v>
      </c>
      <c r="AX5" s="23" t="s">
        <v>198</v>
      </c>
      <c r="AY5" s="23" t="s">
        <v>199</v>
      </c>
      <c r="AZ5" s="23" t="s">
        <v>200</v>
      </c>
      <c r="BA5" s="23" t="s">
        <v>201</v>
      </c>
      <c r="BB5" s="23" t="s">
        <v>202</v>
      </c>
      <c r="BC5" s="23" t="s">
        <v>203</v>
      </c>
      <c r="BD5" s="23" t="s">
        <v>204</v>
      </c>
      <c r="BE5" s="23" t="s">
        <v>205</v>
      </c>
      <c r="BF5" s="23" t="s">
        <v>206</v>
      </c>
      <c r="BG5" s="23" t="s">
        <v>207</v>
      </c>
      <c r="BH5" s="23" t="s">
        <v>208</v>
      </c>
      <c r="BI5" s="23" t="s">
        <v>209</v>
      </c>
      <c r="BJ5" s="23" t="s">
        <v>210</v>
      </c>
      <c r="BK5" s="23" t="s">
        <v>211</v>
      </c>
      <c r="BL5" s="23" t="s">
        <v>212</v>
      </c>
      <c r="BM5" s="23" t="s">
        <v>213</v>
      </c>
      <c r="BN5" s="23" t="s">
        <v>214</v>
      </c>
      <c r="BO5" s="23" t="s">
        <v>215</v>
      </c>
      <c r="BP5" s="23" t="s">
        <v>216</v>
      </c>
      <c r="BQ5" s="23" t="s">
        <v>217</v>
      </c>
      <c r="BR5" s="23" t="s">
        <v>218</v>
      </c>
      <c r="BS5" s="23" t="s">
        <v>219</v>
      </c>
      <c r="BT5" s="23" t="s">
        <v>220</v>
      </c>
      <c r="BU5" s="23" t="s">
        <v>221</v>
      </c>
      <c r="BV5" s="23" t="s">
        <v>222</v>
      </c>
      <c r="BW5" s="23" t="s">
        <v>223</v>
      </c>
      <c r="BX5" s="23" t="s">
        <v>224</v>
      </c>
      <c r="BY5" s="23" t="s">
        <v>225</v>
      </c>
      <c r="BZ5" s="23" t="s">
        <v>226</v>
      </c>
      <c r="CA5" s="23" t="s">
        <v>227</v>
      </c>
      <c r="CB5" s="23" t="s">
        <v>228</v>
      </c>
      <c r="CC5" s="23" t="s">
        <v>229</v>
      </c>
      <c r="CD5" s="23" t="s">
        <v>230</v>
      </c>
      <c r="CE5" s="23" t="s">
        <v>231</v>
      </c>
      <c r="CF5" s="23" t="s">
        <v>232</v>
      </c>
      <c r="CG5" s="23" t="s">
        <v>233</v>
      </c>
      <c r="CH5" s="23" t="s">
        <v>234</v>
      </c>
      <c r="CI5" s="23" t="s">
        <v>235</v>
      </c>
      <c r="CJ5" s="23" t="s">
        <v>236</v>
      </c>
      <c r="CK5" s="23" t="s">
        <v>237</v>
      </c>
      <c r="CL5" s="23" t="s">
        <v>238</v>
      </c>
      <c r="CM5" s="23" t="s">
        <v>239</v>
      </c>
      <c r="CN5" s="23" t="s">
        <v>240</v>
      </c>
      <c r="CO5" s="23" t="s">
        <v>241</v>
      </c>
      <c r="CP5" s="23" t="s">
        <v>242</v>
      </c>
      <c r="CQ5" s="23" t="s">
        <v>243</v>
      </c>
      <c r="CR5" s="23" t="s">
        <v>244</v>
      </c>
      <c r="CS5" s="23" t="s">
        <v>245</v>
      </c>
      <c r="CT5" s="23" t="s">
        <v>246</v>
      </c>
      <c r="CU5" s="23" t="s">
        <v>247</v>
      </c>
      <c r="CV5" s="23" t="s">
        <v>248</v>
      </c>
      <c r="CW5" s="23" t="s">
        <v>249</v>
      </c>
      <c r="CX5" s="23" t="s">
        <v>250</v>
      </c>
      <c r="CY5" s="23" t="s">
        <v>251</v>
      </c>
      <c r="CZ5" s="23" t="s">
        <v>252</v>
      </c>
      <c r="DA5" s="23" t="s">
        <v>253</v>
      </c>
      <c r="DB5" s="23" t="s">
        <v>254</v>
      </c>
      <c r="DC5" s="23" t="s">
        <v>255</v>
      </c>
      <c r="DD5" s="23" t="s">
        <v>256</v>
      </c>
      <c r="DE5" s="23" t="s">
        <v>257</v>
      </c>
      <c r="DF5" s="23" t="s">
        <v>258</v>
      </c>
      <c r="DG5" s="23" t="s">
        <v>259</v>
      </c>
      <c r="DH5" s="23" t="s">
        <v>260</v>
      </c>
      <c r="DI5" s="23" t="s">
        <v>261</v>
      </c>
      <c r="DJ5" s="23" t="s">
        <v>262</v>
      </c>
      <c r="DK5" s="23" t="s">
        <v>263</v>
      </c>
      <c r="DL5" s="23" t="s">
        <v>264</v>
      </c>
      <c r="DM5" s="23" t="s">
        <v>265</v>
      </c>
      <c r="DN5" s="23" t="s">
        <v>266</v>
      </c>
      <c r="DO5" s="23" t="s">
        <v>267</v>
      </c>
      <c r="DP5" s="23" t="s">
        <v>268</v>
      </c>
      <c r="DQ5" s="23" t="s">
        <v>269</v>
      </c>
      <c r="DR5" s="23" t="s">
        <v>270</v>
      </c>
      <c r="DS5" s="23" t="s">
        <v>271</v>
      </c>
      <c r="DT5" s="23" t="s">
        <v>272</v>
      </c>
      <c r="DU5" s="23" t="s">
        <v>273</v>
      </c>
      <c r="DV5" s="23" t="s">
        <v>274</v>
      </c>
      <c r="DW5" s="23" t="s">
        <v>275</v>
      </c>
      <c r="DX5" s="23" t="s">
        <v>276</v>
      </c>
      <c r="DY5" s="23" t="s">
        <v>277</v>
      </c>
      <c r="DZ5" s="23" t="s">
        <v>278</v>
      </c>
      <c r="EA5" s="23" t="s">
        <v>279</v>
      </c>
      <c r="EB5" s="23" t="s">
        <v>280</v>
      </c>
      <c r="EC5" s="23" t="s">
        <v>281</v>
      </c>
      <c r="ED5" s="23" t="s">
        <v>282</v>
      </c>
      <c r="EE5" s="23" t="s">
        <v>283</v>
      </c>
      <c r="EF5" s="23" t="s">
        <v>284</v>
      </c>
      <c r="EG5" s="23" t="s">
        <v>285</v>
      </c>
      <c r="EH5" s="23" t="s">
        <v>286</v>
      </c>
      <c r="EI5" s="23" t="s">
        <v>287</v>
      </c>
      <c r="EJ5" s="23" t="s">
        <v>288</v>
      </c>
      <c r="EK5" s="23" t="s">
        <v>289</v>
      </c>
      <c r="EL5" s="23" t="s">
        <v>290</v>
      </c>
      <c r="EM5" s="23" t="s">
        <v>291</v>
      </c>
      <c r="EN5" s="23" t="s">
        <v>292</v>
      </c>
      <c r="EO5" s="23" t="s">
        <v>293</v>
      </c>
      <c r="EP5" s="23" t="s">
        <v>294</v>
      </c>
      <c r="EQ5" s="23" t="s">
        <v>295</v>
      </c>
      <c r="ER5" s="23" t="s">
        <v>296</v>
      </c>
      <c r="ES5" s="23" t="s">
        <v>297</v>
      </c>
      <c r="ET5" s="23" t="s">
        <v>298</v>
      </c>
      <c r="EU5" s="23" t="s">
        <v>299</v>
      </c>
      <c r="EV5" s="23" t="s">
        <v>300</v>
      </c>
      <c r="EW5" s="23" t="s">
        <v>301</v>
      </c>
      <c r="EX5" s="23" t="s">
        <v>302</v>
      </c>
      <c r="EY5" s="23" t="s">
        <v>303</v>
      </c>
      <c r="EZ5" s="23" t="s">
        <v>304</v>
      </c>
      <c r="FA5" s="23" t="s">
        <v>305</v>
      </c>
      <c r="FB5" s="23" t="s">
        <v>306</v>
      </c>
      <c r="FC5" s="23" t="s">
        <v>307</v>
      </c>
      <c r="FD5" s="23" t="s">
        <v>308</v>
      </c>
      <c r="FE5" s="23" t="s">
        <v>309</v>
      </c>
      <c r="FF5" s="23" t="s">
        <v>310</v>
      </c>
      <c r="FG5" s="23" t="s">
        <v>311</v>
      </c>
      <c r="FH5" s="23" t="s">
        <v>312</v>
      </c>
      <c r="FI5" s="23" t="s">
        <v>313</v>
      </c>
      <c r="FJ5" s="23" t="s">
        <v>314</v>
      </c>
      <c r="FK5" s="23" t="s">
        <v>315</v>
      </c>
      <c r="FL5" s="23" t="s">
        <v>316</v>
      </c>
      <c r="FM5" s="23" t="s">
        <v>317</v>
      </c>
      <c r="FN5" s="23" t="s">
        <v>318</v>
      </c>
      <c r="FO5" s="23" t="s">
        <v>319</v>
      </c>
      <c r="FP5" s="23" t="s">
        <v>320</v>
      </c>
      <c r="FQ5" s="23" t="s">
        <v>321</v>
      </c>
      <c r="FR5" s="23" t="s">
        <v>322</v>
      </c>
      <c r="FS5" s="23" t="s">
        <v>323</v>
      </c>
      <c r="FT5" s="23" t="s">
        <v>324</v>
      </c>
      <c r="FU5" s="23" t="s">
        <v>325</v>
      </c>
      <c r="FV5" s="23" t="s">
        <v>326</v>
      </c>
      <c r="FW5" s="23" t="s">
        <v>327</v>
      </c>
      <c r="FX5" s="10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</row>
    <row r="6">
      <c r="A6" s="12"/>
      <c r="B6" s="6"/>
      <c r="D6" s="22"/>
      <c r="E6" s="22"/>
      <c r="F6" s="22"/>
      <c r="G6" s="22"/>
      <c r="H6" s="22"/>
      <c r="I6" s="22"/>
      <c r="J6" s="22"/>
      <c r="K6" s="22"/>
      <c r="FX6" s="10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</row>
    <row r="7">
      <c r="A7" s="12"/>
      <c r="B7" s="6"/>
      <c r="C7" s="13" t="s">
        <v>84</v>
      </c>
      <c r="D7" s="14"/>
      <c r="E7" s="14"/>
      <c r="F7" s="14"/>
      <c r="G7" s="14"/>
      <c r="H7" s="14"/>
      <c r="I7" s="14"/>
      <c r="J7" s="14"/>
      <c r="K7" s="14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10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</row>
    <row r="8">
      <c r="A8" s="12"/>
      <c r="B8" s="6"/>
      <c r="D8" s="14"/>
      <c r="E8" s="14"/>
      <c r="F8" s="14"/>
      <c r="G8" s="14"/>
      <c r="H8" s="14"/>
      <c r="I8" s="14"/>
      <c r="J8" s="14"/>
      <c r="K8" s="14"/>
      <c r="FX8" s="10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</row>
    <row r="9">
      <c r="A9" s="12"/>
      <c r="B9" s="6"/>
      <c r="D9" s="14"/>
      <c r="E9" s="14"/>
      <c r="F9" s="14"/>
      <c r="G9" s="14"/>
      <c r="H9" s="14"/>
      <c r="I9" s="14"/>
      <c r="J9" s="14"/>
      <c r="K9" s="14"/>
      <c r="FX9" s="10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</row>
    <row r="10">
      <c r="A10" s="12"/>
      <c r="B10" s="6"/>
      <c r="D10" s="14"/>
      <c r="E10" s="14"/>
      <c r="F10" s="14"/>
      <c r="G10" s="14"/>
      <c r="H10" s="14"/>
      <c r="I10" s="14"/>
      <c r="J10" s="14"/>
      <c r="K10" s="14"/>
      <c r="FX10" s="10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</row>
    <row r="11">
      <c r="A11" s="12"/>
      <c r="B11" s="6"/>
      <c r="C11" s="42" t="s">
        <v>328</v>
      </c>
      <c r="D11" s="43">
        <f t="shared" si="0" ref="D11:D74">IF(COUNT(L11:FW11)&gt;0,MEDIAN(L11:FW11),"")</f>
      </c>
      <c r="E11" s="43">
        <f t="shared" si="2" ref="E11:E74">IF(COUNT(L11:FW11)&gt;0,AVERAGE(L11:FW11),"")</f>
      </c>
      <c r="F11" s="43">
        <f t="shared" si="4" ref="F11:F74">IF(COUNT(L11:FW11)&gt;0,MIN(L11:FW11),"")</f>
      </c>
      <c r="G11" s="43">
        <f t="shared" si="6" ref="G11:G74">IF(COUNT(L11:FW11)&gt;0,MAX(L11:FW11),"")</f>
      </c>
      <c r="H11" s="43">
        <f t="shared" si="8" ref="H11:H74">IF(COUNT(L11:FW11)&gt;0,QUARTILE(L11:FW11,1),"")</f>
      </c>
      <c r="I11" s="43">
        <f t="shared" si="10" ref="I11:I74">IF(COUNT(L11:FW11)&gt;0,QUARTILE(L11:FW11,3),"")</f>
      </c>
      <c r="J11" s="43">
        <f t="shared" si="12" ref="J11:J74">IF(COUNT(L11:FW11)&gt;1,STDEV(L11:FW11),"")</f>
      </c>
      <c r="K11" s="41">
        <f t="shared" si="14" ref="K11:K74">IF(COUNT(L11:FW11)&gt;1,STDEV(L11:FW11)/AVERAGE(L11:FW11),"")</f>
      </c>
      <c r="L11" s="14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10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</row>
    <row r="12" outlineLevel="1">
      <c r="A12" s="12"/>
      <c r="B12" s="6"/>
      <c r="C12" s="32" t="s">
        <v>329</v>
      </c>
      <c r="D12" s="36">
        <f t="shared" si="0"/>
      </c>
      <c r="E12" s="36">
        <f t="shared" si="2"/>
      </c>
      <c r="F12" s="36">
        <f t="shared" si="4"/>
      </c>
      <c r="G12" s="36">
        <f t="shared" si="6"/>
      </c>
      <c r="H12" s="36">
        <f t="shared" si="8"/>
      </c>
      <c r="I12" s="36">
        <f t="shared" si="10"/>
      </c>
      <c r="J12" s="36">
        <f t="shared" si="12"/>
      </c>
      <c r="K12" s="37">
        <f t="shared" si="14"/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10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</row>
    <row r="13" outlineLevel="2">
      <c r="A13" s="12"/>
      <c r="B13" s="6"/>
      <c r="C13" s="32" t="s">
        <v>330</v>
      </c>
      <c r="D13" s="36">
        <f t="shared" si="0"/>
      </c>
      <c r="E13" s="36">
        <f t="shared" si="2"/>
      </c>
      <c r="F13" s="36">
        <f t="shared" si="4"/>
      </c>
      <c r="G13" s="36">
        <f t="shared" si="6"/>
      </c>
      <c r="H13" s="36">
        <f t="shared" si="8"/>
      </c>
      <c r="I13" s="36">
        <f t="shared" si="10"/>
      </c>
      <c r="J13" s="36">
        <f t="shared" si="12"/>
      </c>
      <c r="K13" s="37">
        <f t="shared" si="14"/>
      </c>
      <c r="M13" s="24">
        <v>53044000</v>
      </c>
      <c r="N13" s="24">
        <v>53101000</v>
      </c>
      <c r="O13" s="24">
        <v>54247000</v>
      </c>
      <c r="P13" s="24">
        <v>55121000</v>
      </c>
      <c r="Q13" s="24">
        <v>55237000</v>
      </c>
      <c r="R13" s="24">
        <v>54228000</v>
      </c>
      <c r="S13" s="24">
        <v>52864000</v>
      </c>
      <c r="T13" s="24">
        <v>54044000</v>
      </c>
      <c r="U13" s="24">
        <v>56416000</v>
      </c>
      <c r="V13" s="24">
        <v>63054000</v>
      </c>
      <c r="W13" s="24">
        <v>69540000</v>
      </c>
      <c r="X13" s="24">
        <v>73394000</v>
      </c>
      <c r="Y13" s="24">
        <v>77704000</v>
      </c>
      <c r="Z13" s="24">
        <v>79024000</v>
      </c>
      <c r="AA13" s="24">
        <v>78474000</v>
      </c>
      <c r="AB13" s="24">
        <v>77615000</v>
      </c>
      <c r="AC13" s="24">
        <v>77712000</v>
      </c>
      <c r="AD13" s="24">
        <v>77867000</v>
      </c>
      <c r="AE13" s="24">
        <v>78098000</v>
      </c>
      <c r="AF13" s="24">
        <v>78955000</v>
      </c>
      <c r="AG13" s="24">
        <v>75732000</v>
      </c>
      <c r="AH13" s="24">
        <v>71965000</v>
      </c>
      <c r="AI13" s="24">
        <v>70413000</v>
      </c>
      <c r="AJ13" s="24">
        <v>70386000</v>
      </c>
      <c r="AK13" s="24">
        <v>70843000</v>
      </c>
      <c r="AL13" s="24">
        <v>70848000</v>
      </c>
      <c r="AM13" s="24">
        <v>69244000</v>
      </c>
      <c r="AN13" s="24">
        <v>66230000</v>
      </c>
      <c r="AO13" s="24">
        <v>64031000</v>
      </c>
      <c r="AP13" s="24">
        <v>62761000</v>
      </c>
      <c r="AQ13" s="24">
        <v>62082000</v>
      </c>
      <c r="AR13" s="24">
        <v>61711000</v>
      </c>
      <c r="AS13" s="24">
        <v>60481000</v>
      </c>
      <c r="AT13" s="24">
        <v>59387000</v>
      </c>
      <c r="AU13" s="24">
        <v>57927000</v>
      </c>
      <c r="AV13" s="24">
        <v>56614000</v>
      </c>
      <c r="AW13" s="24">
        <v>56276000</v>
      </c>
      <c r="AX13" s="24">
        <v>55355000</v>
      </c>
      <c r="AY13" s="24">
        <v>55162000</v>
      </c>
      <c r="AZ13" s="24">
        <v>55251000</v>
      </c>
      <c r="BA13" s="24">
        <v>55887000</v>
      </c>
      <c r="BB13" s="24">
        <v>55870000</v>
      </c>
      <c r="BC13" s="24">
        <v>54983000</v>
      </c>
      <c r="BD13" s="24">
        <v>53912000</v>
      </c>
      <c r="BE13" s="24">
        <v>52892000</v>
      </c>
      <c r="BF13" s="24">
        <v>52708000</v>
      </c>
      <c r="BG13" s="24">
        <v>52351000</v>
      </c>
      <c r="BH13" s="24">
        <v>52325000</v>
      </c>
      <c r="BI13" s="24">
        <v>53015000</v>
      </c>
      <c r="BJ13" s="24">
        <v>53341000</v>
      </c>
      <c r="BK13" s="24">
        <v>53751000</v>
      </c>
      <c r="BL13" s="24">
        <v>54527000</v>
      </c>
      <c r="BM13" s="24">
        <v>54058000</v>
      </c>
      <c r="BN13" s="24">
        <v>53999000</v>
      </c>
      <c r="BO13" s="24">
        <v>51569000</v>
      </c>
      <c r="BP13" s="24">
        <v>48438000</v>
      </c>
      <c r="BQ13" s="24">
        <v>46171000</v>
      </c>
      <c r="BR13" s="24">
        <v>43623000</v>
      </c>
      <c r="BS13" s="24">
        <v>42735000</v>
      </c>
      <c r="BT13" s="24">
        <v>41022000</v>
      </c>
      <c r="BU13" s="24">
        <v>38281000</v>
      </c>
      <c r="BV13" s="24">
        <v>35127000</v>
      </c>
      <c r="BW13" s="24">
        <v>32784000</v>
      </c>
      <c r="BX13" s="24">
        <v>33612000</v>
      </c>
      <c r="BY13" s="24">
        <v>35058000</v>
      </c>
      <c r="BZ13" s="24">
        <v>37586000</v>
      </c>
      <c r="CA13" s="24">
        <v>40072000</v>
      </c>
      <c r="CB13" s="24">
        <v>39945000</v>
      </c>
      <c r="CC13" s="24">
        <v>39155000</v>
      </c>
      <c r="CD13" s="24">
        <v>38334000</v>
      </c>
      <c r="CE13" s="24">
        <v>37316000</v>
      </c>
      <c r="CF13" s="24">
        <v>35965000</v>
      </c>
      <c r="CG13" s="24">
        <v>35294000</v>
      </c>
      <c r="CH13" s="24">
        <v>35382000</v>
      </c>
      <c r="CI13" s="24">
        <v>35889000</v>
      </c>
      <c r="CJ13" s="24">
        <v>37110000</v>
      </c>
      <c r="CK13" s="24">
        <v>38332000</v>
      </c>
      <c r="CL13" s="24">
        <v>38826000</v>
      </c>
      <c r="CM13" s="24">
        <v>38223000</v>
      </c>
      <c r="CN13" s="24">
        <v>36734000</v>
      </c>
      <c r="CO13" s="24">
        <v>35552000</v>
      </c>
      <c r="CP13" s="24">
        <v>34209000</v>
      </c>
      <c r="CQ13" s="24">
        <v>33352000</v>
      </c>
      <c r="CR13" s="24">
        <v>32714000</v>
      </c>
      <c r="CS13" s="24">
        <v>31481000</v>
      </c>
      <c r="CT13" s="24">
        <v>30141000</v>
      </c>
      <c r="CU13" s="24">
        <v>28560000</v>
      </c>
      <c r="CV13" s="24">
        <v>27231000</v>
      </c>
      <c r="CW13" s="24">
        <v>26734000</v>
      </c>
      <c r="CX13" s="24">
        <v>26764000</v>
      </c>
      <c r="CY13" s="24">
        <v>26587000</v>
      </c>
      <c r="CZ13" s="24">
        <v>26628000</v>
      </c>
      <c r="DA13" s="24">
        <v>26643000</v>
      </c>
      <c r="DB13" s="24">
        <v>26539000</v>
      </c>
      <c r="DC13" s="24">
        <v>28258000</v>
      </c>
      <c r="DD13" s="24">
        <v>30444000</v>
      </c>
      <c r="DE13" s="24">
        <v>32410000</v>
      </c>
      <c r="DF13" s="24">
        <v>33726000</v>
      </c>
      <c r="DG13" s="24">
        <v>33236000</v>
      </c>
      <c r="DH13" s="24">
        <v>31833000</v>
      </c>
      <c r="DI13" s="24">
        <v>30279000</v>
      </c>
      <c r="DJ13" s="24">
        <v>29389000</v>
      </c>
      <c r="DK13" s="24">
        <v>28791000</v>
      </c>
      <c r="DL13" s="24">
        <v>28194000</v>
      </c>
      <c r="DM13" s="24">
        <v>27375000</v>
      </c>
      <c r="DN13" s="24">
        <v>26273000</v>
      </c>
      <c r="DO13" s="24">
        <v>25166000</v>
      </c>
      <c r="DP13" s="24">
        <v>24590000</v>
      </c>
      <c r="DQ13" s="24">
        <v>24623000</v>
      </c>
      <c r="DR13" s="24">
        <v>25070000</v>
      </c>
      <c r="DS13" s="24">
        <v>25003000</v>
      </c>
      <c r="DT13" s="24">
        <v>23990000</v>
      </c>
      <c r="DU13" s="24">
        <v>22651000</v>
      </c>
      <c r="DV13" s="24">
        <v>20847000</v>
      </c>
      <c r="DW13" s="24">
        <v>18987000</v>
      </c>
      <c r="DX13" s="24">
        <v>18016000</v>
      </c>
      <c r="DY13" s="24">
        <v>17289000</v>
      </c>
      <c r="DZ13" s="24">
        <v>16202000</v>
      </c>
      <c r="EA13" s="24">
        <v>14850000</v>
      </c>
      <c r="EB13" s="24">
        <v>13542000</v>
      </c>
      <c r="EC13" s="24">
        <v>12418000</v>
      </c>
      <c r="ED13" s="24">
        <v>11521000</v>
      </c>
      <c r="EE13" s="24">
        <v>10682000</v>
      </c>
      <c r="EF13" s="24">
        <v>10059000</v>
      </c>
      <c r="EG13" s="24">
        <v>9419000</v>
      </c>
      <c r="EH13" s="24">
        <v>8782000</v>
      </c>
      <c r="EI13" s="24">
        <v>8249800</v>
      </c>
      <c r="EJ13" s="24">
        <v>7436000</v>
      </c>
      <c r="EK13" s="24">
        <v>6626700</v>
      </c>
      <c r="EL13" s="24">
        <v>5844000</v>
      </c>
      <c r="EM13" s="24">
        <v>5192600</v>
      </c>
      <c r="EN13" s="24">
        <v>4954100</v>
      </c>
      <c r="EO13" s="24">
        <v>4887100</v>
      </c>
      <c r="EP13" s="24">
        <v>4778600</v>
      </c>
      <c r="EQ13" s="24">
        <v>4619300</v>
      </c>
      <c r="ER13" s="24">
        <v>4444000</v>
      </c>
      <c r="ES13" s="24">
        <v>4159600</v>
      </c>
      <c r="ET13" s="24">
        <v>3921300</v>
      </c>
      <c r="EU13" s="24">
        <v>3770100</v>
      </c>
      <c r="EV13" s="24">
        <v>3529100</v>
      </c>
      <c r="EW13" s="24">
        <v>3308100</v>
      </c>
      <c r="EX13" s="24">
        <v>3126800</v>
      </c>
      <c r="EY13" s="24">
        <v>2959300</v>
      </c>
      <c r="EZ13" s="24">
        <v>2972700</v>
      </c>
      <c r="FA13" s="24">
        <v>2952100</v>
      </c>
      <c r="FB13" s="24">
        <v>2874800</v>
      </c>
      <c r="FC13" s="24">
        <v>2719900</v>
      </c>
      <c r="FD13" s="24">
        <v>2436100</v>
      </c>
      <c r="FE13" s="24">
        <v>2148400</v>
      </c>
      <c r="FF13" s="24">
        <v>1907100</v>
      </c>
      <c r="FG13" s="24">
        <v>1690200</v>
      </c>
      <c r="FH13" s="24">
        <v>1513200</v>
      </c>
      <c r="FI13" s="24">
        <v>1379400</v>
      </c>
      <c r="FJ13" s="24">
        <v>1265000</v>
      </c>
      <c r="FK13" s="24">
        <v>1227400</v>
      </c>
      <c r="FL13" s="24">
        <v>1214900</v>
      </c>
      <c r="FM13" s="24">
        <v>1269800</v>
      </c>
      <c r="FN13" s="24">
        <v>1365000</v>
      </c>
      <c r="FO13" s="24">
        <v>1463100</v>
      </c>
      <c r="FP13" s="24">
        <v>1583000</v>
      </c>
      <c r="FQ13" s="24">
        <v>1633000</v>
      </c>
      <c r="FR13" s="24">
        <v>1629300</v>
      </c>
      <c r="FS13" s="24">
        <v>1121900</v>
      </c>
      <c r="FT13" s="24">
        <v>899800</v>
      </c>
      <c r="FU13" s="24">
        <v>788700</v>
      </c>
      <c r="FV13" s="24">
        <v>854600</v>
      </c>
      <c r="FW13" s="24">
        <v>661000</v>
      </c>
      <c r="FX13" s="10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</row>
    <row r="14" outlineLevel="2">
      <c r="A14" s="12"/>
      <c r="B14" s="6"/>
      <c r="C14" s="45" t="s">
        <v>331</v>
      </c>
      <c r="D14" s="33">
        <f t="shared" si="0"/>
      </c>
      <c r="E14" s="33">
        <f t="shared" si="2"/>
      </c>
      <c r="F14" s="33">
        <f t="shared" si="4"/>
      </c>
      <c r="G14" s="33">
        <f t="shared" si="6"/>
      </c>
      <c r="H14" s="33">
        <f t="shared" si="8"/>
      </c>
      <c r="I14" s="33">
        <f t="shared" si="10"/>
      </c>
      <c r="J14" s="33">
        <f t="shared" si="12"/>
      </c>
      <c r="K14" s="46">
        <f t="shared" si="14"/>
      </c>
      <c r="L14" s="4"/>
      <c r="M14" s="44">
        <v>53044000</v>
      </c>
      <c r="N14" s="44">
        <v>53101000</v>
      </c>
      <c r="O14" s="44">
        <v>54247000</v>
      </c>
      <c r="P14" s="44">
        <v>55121000</v>
      </c>
      <c r="Q14" s="44">
        <v>55237000</v>
      </c>
      <c r="R14" s="44">
        <v>54228000</v>
      </c>
      <c r="S14" s="44">
        <v>52864000</v>
      </c>
      <c r="T14" s="44">
        <v>54044000</v>
      </c>
      <c r="U14" s="44">
        <v>56416000</v>
      </c>
      <c r="V14" s="44">
        <v>63054000</v>
      </c>
      <c r="W14" s="44">
        <v>69540000</v>
      </c>
      <c r="X14" s="44">
        <v>73394000</v>
      </c>
      <c r="Y14" s="44">
        <v>77704000</v>
      </c>
      <c r="Z14" s="44">
        <v>79024000</v>
      </c>
      <c r="AA14" s="44">
        <v>78474000</v>
      </c>
      <c r="AB14" s="44">
        <v>77615000</v>
      </c>
      <c r="AC14" s="44">
        <v>77712000</v>
      </c>
      <c r="AD14" s="44">
        <v>77867000</v>
      </c>
      <c r="AE14" s="44">
        <v>78098000</v>
      </c>
      <c r="AF14" s="44">
        <v>78955000</v>
      </c>
      <c r="AG14" s="44">
        <v>75732000</v>
      </c>
      <c r="AH14" s="44">
        <v>71965000</v>
      </c>
      <c r="AI14" s="44">
        <v>70413000</v>
      </c>
      <c r="AJ14" s="44">
        <v>70386000</v>
      </c>
      <c r="AK14" s="44">
        <v>70843000</v>
      </c>
      <c r="AL14" s="44">
        <v>70848000</v>
      </c>
      <c r="AM14" s="44">
        <v>69244000</v>
      </c>
      <c r="AN14" s="44">
        <v>66230000</v>
      </c>
      <c r="AO14" s="44">
        <v>64031000</v>
      </c>
      <c r="AP14" s="44">
        <v>62761000</v>
      </c>
      <c r="AQ14" s="44">
        <v>62082000</v>
      </c>
      <c r="AR14" s="44">
        <v>61711000</v>
      </c>
      <c r="AS14" s="44">
        <v>60481000</v>
      </c>
      <c r="AT14" s="44">
        <v>59387000</v>
      </c>
      <c r="AU14" s="44">
        <v>57927000</v>
      </c>
      <c r="AV14" s="44">
        <v>56614000</v>
      </c>
      <c r="AW14" s="44">
        <v>56276000</v>
      </c>
      <c r="AX14" s="44">
        <v>55355000</v>
      </c>
      <c r="AY14" s="44">
        <v>55162000</v>
      </c>
      <c r="AZ14" s="44">
        <v>55251000</v>
      </c>
      <c r="BA14" s="44">
        <v>55887000</v>
      </c>
      <c r="BB14" s="44">
        <v>55870000</v>
      </c>
      <c r="BC14" s="44">
        <v>54983000</v>
      </c>
      <c r="BD14" s="44">
        <v>53912000</v>
      </c>
      <c r="BE14" s="44">
        <v>52892000</v>
      </c>
      <c r="BF14" s="44">
        <v>52708000</v>
      </c>
      <c r="BG14" s="44">
        <v>52351000</v>
      </c>
      <c r="BH14" s="44">
        <v>52325000</v>
      </c>
      <c r="BI14" s="44">
        <v>53015000</v>
      </c>
      <c r="BJ14" s="44">
        <v>53341000</v>
      </c>
      <c r="BK14" s="44">
        <v>53751000</v>
      </c>
      <c r="BL14" s="44">
        <v>54527000</v>
      </c>
      <c r="BM14" s="44">
        <v>54058000</v>
      </c>
      <c r="BN14" s="44">
        <v>53999000</v>
      </c>
      <c r="BO14" s="44">
        <v>51569000</v>
      </c>
      <c r="BP14" s="44">
        <v>48438000</v>
      </c>
      <c r="BQ14" s="44">
        <v>46171000</v>
      </c>
      <c r="BR14" s="44">
        <v>43623000</v>
      </c>
      <c r="BS14" s="44">
        <v>42735000</v>
      </c>
      <c r="BT14" s="44">
        <v>41022000</v>
      </c>
      <c r="BU14" s="44">
        <v>38281000</v>
      </c>
      <c r="BV14" s="44">
        <v>35127000</v>
      </c>
      <c r="BW14" s="44">
        <v>32784000</v>
      </c>
      <c r="BX14" s="44">
        <v>33612000</v>
      </c>
      <c r="BY14" s="44">
        <v>35058000</v>
      </c>
      <c r="BZ14" s="44">
        <v>37586000</v>
      </c>
      <c r="CA14" s="44">
        <v>40072000</v>
      </c>
      <c r="CB14" s="44">
        <v>39945000</v>
      </c>
      <c r="CC14" s="44">
        <v>39155000</v>
      </c>
      <c r="CD14" s="44">
        <v>38334000</v>
      </c>
      <c r="CE14" s="44">
        <v>37316000</v>
      </c>
      <c r="CF14" s="44">
        <v>35965000</v>
      </c>
      <c r="CG14" s="44">
        <v>35294000</v>
      </c>
      <c r="CH14" s="44">
        <v>35382000</v>
      </c>
      <c r="CI14" s="44">
        <v>35889000</v>
      </c>
      <c r="CJ14" s="44">
        <v>37110000</v>
      </c>
      <c r="CK14" s="44">
        <v>38332000</v>
      </c>
      <c r="CL14" s="44">
        <v>38826000</v>
      </c>
      <c r="CM14" s="44">
        <v>38223000</v>
      </c>
      <c r="CN14" s="44">
        <v>36734000</v>
      </c>
      <c r="CO14" s="44">
        <v>35552000</v>
      </c>
      <c r="CP14" s="44">
        <v>34209000</v>
      </c>
      <c r="CQ14" s="44">
        <v>33352000</v>
      </c>
      <c r="CR14" s="44">
        <v>32714000</v>
      </c>
      <c r="CS14" s="44">
        <v>31481000</v>
      </c>
      <c r="CT14" s="44">
        <v>30141000</v>
      </c>
      <c r="CU14" s="44">
        <v>28560000</v>
      </c>
      <c r="CV14" s="44">
        <v>27231000</v>
      </c>
      <c r="CW14" s="44">
        <v>26734000</v>
      </c>
      <c r="CX14" s="44">
        <v>26764000</v>
      </c>
      <c r="CY14" s="44">
        <v>26587000</v>
      </c>
      <c r="CZ14" s="44">
        <v>26628000</v>
      </c>
      <c r="DA14" s="44">
        <v>26643000</v>
      </c>
      <c r="DB14" s="44">
        <v>26539000</v>
      </c>
      <c r="DC14" s="44">
        <v>28258000</v>
      </c>
      <c r="DD14" s="44">
        <v>30444000</v>
      </c>
      <c r="DE14" s="44">
        <v>32410000</v>
      </c>
      <c r="DF14" s="44">
        <v>33726000</v>
      </c>
      <c r="DG14" s="44">
        <v>33236000</v>
      </c>
      <c r="DH14" s="44">
        <v>31833000</v>
      </c>
      <c r="DI14" s="44">
        <v>30279000</v>
      </c>
      <c r="DJ14" s="44">
        <v>29389000</v>
      </c>
      <c r="DK14" s="44">
        <v>28791000</v>
      </c>
      <c r="DL14" s="44">
        <v>28194000</v>
      </c>
      <c r="DM14" s="44">
        <v>27375000</v>
      </c>
      <c r="DN14" s="44">
        <v>26273000</v>
      </c>
      <c r="DO14" s="44">
        <v>25166000</v>
      </c>
      <c r="DP14" s="44">
        <v>24590000</v>
      </c>
      <c r="DQ14" s="44">
        <v>24623000</v>
      </c>
      <c r="DR14" s="44">
        <v>25070000</v>
      </c>
      <c r="DS14" s="44">
        <v>25003000</v>
      </c>
      <c r="DT14" s="44">
        <v>23990000</v>
      </c>
      <c r="DU14" s="44">
        <v>22651000</v>
      </c>
      <c r="DV14" s="44">
        <v>20847000</v>
      </c>
      <c r="DW14" s="44">
        <v>18987000</v>
      </c>
      <c r="DX14" s="44">
        <v>18016000</v>
      </c>
      <c r="DY14" s="44">
        <v>17289000</v>
      </c>
      <c r="DZ14" s="44">
        <v>16202000</v>
      </c>
      <c r="EA14" s="44">
        <v>14850000</v>
      </c>
      <c r="EB14" s="44">
        <v>13542000</v>
      </c>
      <c r="EC14" s="44">
        <v>12418000</v>
      </c>
      <c r="ED14" s="44">
        <v>11521000</v>
      </c>
      <c r="EE14" s="44">
        <v>10682000</v>
      </c>
      <c r="EF14" s="44">
        <v>10059000</v>
      </c>
      <c r="EG14" s="44">
        <v>9419000</v>
      </c>
      <c r="EH14" s="44">
        <v>8782000</v>
      </c>
      <c r="EI14" s="44">
        <v>8249800</v>
      </c>
      <c r="EJ14" s="44">
        <v>7436000</v>
      </c>
      <c r="EK14" s="44">
        <v>6626700</v>
      </c>
      <c r="EL14" s="44">
        <v>5844000</v>
      </c>
      <c r="EM14" s="44">
        <v>5192600</v>
      </c>
      <c r="EN14" s="44">
        <v>4954100</v>
      </c>
      <c r="EO14" s="44">
        <v>4887100</v>
      </c>
      <c r="EP14" s="44">
        <v>4778600</v>
      </c>
      <c r="EQ14" s="44">
        <v>4619300</v>
      </c>
      <c r="ER14" s="44">
        <v>4444000</v>
      </c>
      <c r="ES14" s="44">
        <v>4159600</v>
      </c>
      <c r="ET14" s="44">
        <v>3921300</v>
      </c>
      <c r="EU14" s="44">
        <v>3770100</v>
      </c>
      <c r="EV14" s="44">
        <v>3529100</v>
      </c>
      <c r="EW14" s="44">
        <v>3308100</v>
      </c>
      <c r="EX14" s="44">
        <v>3126800</v>
      </c>
      <c r="EY14" s="44">
        <v>2959300</v>
      </c>
      <c r="EZ14" s="44">
        <v>2972700</v>
      </c>
      <c r="FA14" s="44">
        <v>2952100</v>
      </c>
      <c r="FB14" s="44">
        <v>2874800</v>
      </c>
      <c r="FC14" s="44">
        <v>2719900</v>
      </c>
      <c r="FD14" s="44">
        <v>2436100</v>
      </c>
      <c r="FE14" s="44">
        <v>2148400</v>
      </c>
      <c r="FF14" s="44">
        <v>1907100</v>
      </c>
      <c r="FG14" s="44">
        <v>1690200</v>
      </c>
      <c r="FH14" s="44">
        <v>1513200</v>
      </c>
      <c r="FI14" s="44">
        <v>1379400</v>
      </c>
      <c r="FJ14" s="44">
        <v>1265000</v>
      </c>
      <c r="FK14" s="44">
        <v>1227400</v>
      </c>
      <c r="FL14" s="44">
        <v>1214900</v>
      </c>
      <c r="FM14" s="44">
        <v>1269800</v>
      </c>
      <c r="FN14" s="44">
        <v>1365000</v>
      </c>
      <c r="FO14" s="44">
        <v>1463100</v>
      </c>
      <c r="FP14" s="44">
        <v>1583000</v>
      </c>
      <c r="FQ14" s="44">
        <v>1633000</v>
      </c>
      <c r="FR14" s="44">
        <v>1629300</v>
      </c>
      <c r="FS14" s="44">
        <v>1121900</v>
      </c>
      <c r="FT14" s="44">
        <v>899800</v>
      </c>
      <c r="FU14" s="44">
        <v>788700</v>
      </c>
      <c r="FV14" s="44">
        <v>854600</v>
      </c>
      <c r="FW14" s="44">
        <v>661000</v>
      </c>
      <c r="FX14" s="10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</row>
    <row r="15" outlineLevel="1">
      <c r="A15" s="12"/>
      <c r="B15" s="6"/>
      <c r="C15" s="32" t="s">
        <v>332</v>
      </c>
      <c r="D15" s="36">
        <f t="shared" si="0"/>
      </c>
      <c r="E15" s="36">
        <f t="shared" si="2"/>
      </c>
      <c r="F15" s="36">
        <f t="shared" si="4"/>
      </c>
      <c r="G15" s="36">
        <f t="shared" si="6"/>
      </c>
      <c r="H15" s="36">
        <f t="shared" si="8"/>
      </c>
      <c r="I15" s="36">
        <f t="shared" si="10"/>
      </c>
      <c r="J15" s="36">
        <f t="shared" si="12"/>
      </c>
      <c r="K15" s="37">
        <f t="shared" si="14"/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10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</row>
    <row r="16" outlineLevel="2">
      <c r="A16" s="12"/>
      <c r="B16" s="6"/>
      <c r="C16" s="32" t="s">
        <v>333</v>
      </c>
      <c r="D16" s="36">
        <f t="shared" si="0"/>
      </c>
      <c r="E16" s="36">
        <f t="shared" si="2"/>
      </c>
      <c r="F16" s="36">
        <f t="shared" si="4"/>
      </c>
      <c r="G16" s="36">
        <f t="shared" si="6"/>
      </c>
      <c r="H16" s="36">
        <f t="shared" si="8"/>
      </c>
      <c r="I16" s="36">
        <f t="shared" si="10"/>
      </c>
      <c r="J16" s="36">
        <f t="shared" si="12"/>
      </c>
      <c r="K16" s="37">
        <f t="shared" si="14"/>
      </c>
      <c r="M16" s="24">
        <v>36244000</v>
      </c>
      <c r="N16" s="24">
        <v>35756000</v>
      </c>
      <c r="O16" s="24">
        <v>35439000</v>
      </c>
      <c r="P16" s="24">
        <v>32292000</v>
      </c>
      <c r="Q16" s="24">
        <v>32317000</v>
      </c>
      <c r="R16" s="24">
        <v>32517000</v>
      </c>
      <c r="S16" s="24">
        <v>32700000</v>
      </c>
      <c r="T16" s="24">
        <v>33363000</v>
      </c>
      <c r="U16" s="24">
        <v>34786000</v>
      </c>
      <c r="V16" s="24">
        <v>36188000</v>
      </c>
      <c r="W16" s="24">
        <v>37165000</v>
      </c>
      <c r="X16" s="24">
        <v>36808000</v>
      </c>
      <c r="Y16" s="24">
        <v>35499000</v>
      </c>
      <c r="Z16" s="24">
        <v>35209000</v>
      </c>
      <c r="AA16" s="24">
        <v>34320000</v>
      </c>
      <c r="AB16" s="24">
        <v>34466000</v>
      </c>
      <c r="AC16" s="24">
        <v>35262000</v>
      </c>
      <c r="AD16" s="24">
        <v>34255000</v>
      </c>
      <c r="AE16" s="24">
        <v>33956000</v>
      </c>
      <c r="AF16" s="24">
        <v>33259000</v>
      </c>
      <c r="AG16" s="24">
        <v>30665000</v>
      </c>
      <c r="AH16" s="24">
        <v>29825000</v>
      </c>
      <c r="AI16" s="24">
        <v>28924000</v>
      </c>
      <c r="AJ16" s="24">
        <v>27832000</v>
      </c>
      <c r="AK16" s="24">
        <v>27748000</v>
      </c>
      <c r="AL16" s="24">
        <v>27111000</v>
      </c>
      <c r="AM16" s="24">
        <v>25956000</v>
      </c>
      <c r="AN16" s="24">
        <v>25238000</v>
      </c>
      <c r="AO16" s="24">
        <v>24362000</v>
      </c>
      <c r="AP16" s="24">
        <v>23663000</v>
      </c>
      <c r="AQ16" s="24">
        <v>23615000</v>
      </c>
      <c r="AR16" s="24">
        <v>23325000</v>
      </c>
      <c r="AS16" s="24">
        <v>23218000</v>
      </c>
      <c r="AT16" s="24">
        <v>23154000</v>
      </c>
      <c r="AU16" s="24">
        <v>22251000</v>
      </c>
      <c r="AV16" s="24">
        <v>21810000</v>
      </c>
      <c r="AW16" s="24">
        <v>21197000</v>
      </c>
      <c r="AX16" s="24">
        <v>20676000</v>
      </c>
      <c r="AY16" s="24">
        <v>20452000</v>
      </c>
      <c r="AZ16" s="24">
        <v>20194000</v>
      </c>
      <c r="BA16" s="24">
        <v>20161000</v>
      </c>
      <c r="BB16" s="24">
        <v>20261000</v>
      </c>
      <c r="BC16" s="24">
        <v>20424000</v>
      </c>
      <c r="BD16" s="24">
        <v>20397000</v>
      </c>
      <c r="BE16" s="24">
        <v>20824000</v>
      </c>
      <c r="BF16" s="24">
        <v>21187000</v>
      </c>
      <c r="BG16" s="24">
        <v>21584000</v>
      </c>
      <c r="BH16" s="24">
        <v>21457000</v>
      </c>
      <c r="BI16" s="24">
        <v>21063000</v>
      </c>
      <c r="BJ16" s="24">
        <v>20190000</v>
      </c>
      <c r="BK16" s="24"/>
      <c r="BL16" s="24"/>
      <c r="BM16" s="24"/>
      <c r="BN16" s="24">
        <v>20242000</v>
      </c>
      <c r="BO16" s="24"/>
      <c r="BP16" s="24"/>
      <c r="BQ16" s="24"/>
      <c r="BR16" s="24">
        <v>15132000</v>
      </c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10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</row>
    <row r="17" outlineLevel="2">
      <c r="A17" s="12"/>
      <c r="B17" s="6"/>
      <c r="C17" s="45" t="s">
        <v>334</v>
      </c>
      <c r="D17" s="33">
        <f t="shared" si="0"/>
      </c>
      <c r="E17" s="33">
        <f t="shared" si="2"/>
      </c>
      <c r="F17" s="33">
        <f t="shared" si="4"/>
      </c>
      <c r="G17" s="33">
        <f t="shared" si="6"/>
      </c>
      <c r="H17" s="33">
        <f t="shared" si="8"/>
      </c>
      <c r="I17" s="33">
        <f t="shared" si="10"/>
      </c>
      <c r="J17" s="33">
        <f t="shared" si="12"/>
      </c>
      <c r="K17" s="46">
        <f t="shared" si="14"/>
      </c>
      <c r="L17" s="4"/>
      <c r="M17" s="44">
        <v>36244000</v>
      </c>
      <c r="N17" s="44">
        <v>35756000</v>
      </c>
      <c r="O17" s="44">
        <v>35439000</v>
      </c>
      <c r="P17" s="44">
        <v>32292000</v>
      </c>
      <c r="Q17" s="44">
        <v>32317000</v>
      </c>
      <c r="R17" s="44">
        <v>32517000</v>
      </c>
      <c r="S17" s="44">
        <v>32700000</v>
      </c>
      <c r="T17" s="44">
        <v>33363000</v>
      </c>
      <c r="U17" s="44">
        <v>34786000</v>
      </c>
      <c r="V17" s="44">
        <v>36188000</v>
      </c>
      <c r="W17" s="44">
        <v>37165000</v>
      </c>
      <c r="X17" s="44">
        <v>36808000</v>
      </c>
      <c r="Y17" s="44">
        <v>35499000</v>
      </c>
      <c r="Z17" s="44">
        <v>35209000</v>
      </c>
      <c r="AA17" s="44">
        <v>34320000</v>
      </c>
      <c r="AB17" s="44">
        <v>34466000</v>
      </c>
      <c r="AC17" s="44">
        <v>35262000</v>
      </c>
      <c r="AD17" s="44">
        <v>34255000</v>
      </c>
      <c r="AE17" s="44">
        <v>33956000</v>
      </c>
      <c r="AF17" s="44">
        <v>33259000</v>
      </c>
      <c r="AG17" s="44">
        <v>30665000</v>
      </c>
      <c r="AH17" s="44">
        <v>29825000</v>
      </c>
      <c r="AI17" s="44">
        <v>28924000</v>
      </c>
      <c r="AJ17" s="44">
        <v>27832000</v>
      </c>
      <c r="AK17" s="44">
        <v>27748000</v>
      </c>
      <c r="AL17" s="44">
        <v>27111000</v>
      </c>
      <c r="AM17" s="44">
        <v>25956000</v>
      </c>
      <c r="AN17" s="44">
        <v>25238000</v>
      </c>
      <c r="AO17" s="44">
        <v>24362000</v>
      </c>
      <c r="AP17" s="44">
        <v>23663000</v>
      </c>
      <c r="AQ17" s="44">
        <v>23615000</v>
      </c>
      <c r="AR17" s="44">
        <v>23325000</v>
      </c>
      <c r="AS17" s="44">
        <v>23218000</v>
      </c>
      <c r="AT17" s="44">
        <v>23154000</v>
      </c>
      <c r="AU17" s="44">
        <v>22251000</v>
      </c>
      <c r="AV17" s="44">
        <v>21810000</v>
      </c>
      <c r="AW17" s="44">
        <v>21197000</v>
      </c>
      <c r="AX17" s="44">
        <v>20676000</v>
      </c>
      <c r="AY17" s="44">
        <v>20452000</v>
      </c>
      <c r="AZ17" s="44">
        <v>20194000</v>
      </c>
      <c r="BA17" s="44">
        <v>20161000</v>
      </c>
      <c r="BB17" s="44">
        <v>20261000</v>
      </c>
      <c r="BC17" s="44">
        <v>20424000</v>
      </c>
      <c r="BD17" s="44">
        <v>20397000</v>
      </c>
      <c r="BE17" s="44">
        <v>20824000</v>
      </c>
      <c r="BF17" s="44">
        <v>21187000</v>
      </c>
      <c r="BG17" s="44">
        <v>21584000</v>
      </c>
      <c r="BH17" s="44">
        <v>21457000</v>
      </c>
      <c r="BI17" s="44">
        <v>21063000</v>
      </c>
      <c r="BJ17" s="44">
        <v>20190000</v>
      </c>
      <c r="BK17" s="44">
        <v>19465000</v>
      </c>
      <c r="BL17" s="44">
        <v>19738000</v>
      </c>
      <c r="BM17" s="44">
        <v>19921000</v>
      </c>
      <c r="BN17" s="44">
        <v>20242000</v>
      </c>
      <c r="BO17" s="44">
        <v>19358000</v>
      </c>
      <c r="BP17" s="44">
        <v>17924000</v>
      </c>
      <c r="BQ17" s="44">
        <v>16324000</v>
      </c>
      <c r="BR17" s="44">
        <v>15132000</v>
      </c>
      <c r="BS17" s="44">
        <v>14810000</v>
      </c>
      <c r="BT17" s="44">
        <v>15014000</v>
      </c>
      <c r="BU17" s="44">
        <v>15429000</v>
      </c>
      <c r="BV17" s="44">
        <v>15566000</v>
      </c>
      <c r="BW17" s="44">
        <v>15694000</v>
      </c>
      <c r="BX17" s="44">
        <v>15907000</v>
      </c>
      <c r="BY17" s="44">
        <v>16183000</v>
      </c>
      <c r="BZ17" s="44">
        <v>16742000</v>
      </c>
      <c r="CA17" s="44">
        <v>17371000</v>
      </c>
      <c r="CB17" s="44">
        <v>18092000</v>
      </c>
      <c r="CC17" s="44">
        <v>18476000</v>
      </c>
      <c r="CD17" s="44">
        <v>18430000</v>
      </c>
      <c r="CE17" s="44">
        <v>18828000</v>
      </c>
      <c r="CF17" s="44">
        <v>18354000</v>
      </c>
      <c r="CG17" s="44">
        <v>17587000</v>
      </c>
      <c r="CH17" s="44">
        <v>17164000</v>
      </c>
      <c r="CI17" s="44">
        <v>16181000</v>
      </c>
      <c r="CJ17" s="44">
        <v>15748000</v>
      </c>
      <c r="CK17" s="44">
        <v>15938000</v>
      </c>
      <c r="CL17" s="44">
        <v>15777000</v>
      </c>
      <c r="CM17" s="44">
        <v>16097000</v>
      </c>
      <c r="CN17" s="44">
        <v>15837000</v>
      </c>
      <c r="CO17" s="44">
        <v>15078000</v>
      </c>
      <c r="CP17" s="44">
        <v>14463000</v>
      </c>
      <c r="CQ17" s="44">
        <v>13427000</v>
      </c>
      <c r="CR17" s="44">
        <v>12950000</v>
      </c>
      <c r="CS17" s="44">
        <v>13029000</v>
      </c>
      <c r="CT17" s="44">
        <v>13047000</v>
      </c>
      <c r="CU17" s="44">
        <v>13326000</v>
      </c>
      <c r="CV17" s="44">
        <v>13382000</v>
      </c>
      <c r="CW17" s="44">
        <v>13384000</v>
      </c>
      <c r="CX17" s="44">
        <v>13446000</v>
      </c>
      <c r="CY17" s="44">
        <v>13384000</v>
      </c>
      <c r="CZ17" s="44">
        <v>13606000</v>
      </c>
      <c r="DA17" s="44">
        <v>13563000</v>
      </c>
      <c r="DB17" s="44">
        <v>13487000</v>
      </c>
      <c r="DC17" s="44">
        <v>13315000</v>
      </c>
      <c r="DD17" s="44">
        <v>12910000</v>
      </c>
      <c r="DE17" s="44">
        <v>12886000</v>
      </c>
      <c r="DF17" s="44">
        <v>12650000</v>
      </c>
      <c r="DG17" s="44">
        <v>12596000</v>
      </c>
      <c r="DH17" s="44">
        <v>12474000</v>
      </c>
      <c r="DI17" s="44">
        <v>11931000</v>
      </c>
      <c r="DJ17" s="44">
        <v>11836000</v>
      </c>
      <c r="DK17" s="44">
        <v>11820000</v>
      </c>
      <c r="DL17" s="44">
        <v>11970000</v>
      </c>
      <c r="DM17" s="44">
        <v>12257000</v>
      </c>
      <c r="DN17" s="44">
        <v>12088000</v>
      </c>
      <c r="DO17" s="44">
        <v>11619000</v>
      </c>
      <c r="DP17" s="44">
        <v>11071000</v>
      </c>
      <c r="DQ17" s="44">
        <v>10387000</v>
      </c>
      <c r="DR17" s="44">
        <v>9945000</v>
      </c>
      <c r="DS17" s="44">
        <v>9646000</v>
      </c>
      <c r="DT17" s="44">
        <v>9243000</v>
      </c>
      <c r="DU17" s="44">
        <v>9050000</v>
      </c>
      <c r="DV17" s="44">
        <v>9164000</v>
      </c>
      <c r="DW17" s="44">
        <v>9161000</v>
      </c>
      <c r="DX17" s="44">
        <v>8968000</v>
      </c>
      <c r="DY17" s="44">
        <v>8623000</v>
      </c>
      <c r="DZ17" s="44">
        <v>7811000</v>
      </c>
      <c r="EA17" s="44">
        <v>7445000</v>
      </c>
      <c r="EB17" s="44">
        <v>6710000</v>
      </c>
      <c r="EC17" s="44">
        <v>6061000</v>
      </c>
      <c r="ED17" s="44">
        <v>5576000</v>
      </c>
      <c r="EE17" s="44">
        <v>4265000</v>
      </c>
      <c r="EF17" s="44">
        <v>3649000</v>
      </c>
      <c r="EG17" s="44">
        <v>3093000</v>
      </c>
      <c r="EH17" s="44">
        <v>2535000</v>
      </c>
      <c r="EI17" s="44">
        <v>2406800</v>
      </c>
      <c r="EJ17" s="44">
        <v>2258700</v>
      </c>
      <c r="EK17" s="44">
        <v>2143900</v>
      </c>
      <c r="EL17" s="44">
        <v>2040000</v>
      </c>
      <c r="EM17" s="44">
        <v>1923400</v>
      </c>
      <c r="EN17" s="44">
        <v>1906500</v>
      </c>
      <c r="EO17" s="44">
        <v>1904900</v>
      </c>
      <c r="EP17" s="44">
        <v>1897300</v>
      </c>
      <c r="EQ17" s="44">
        <v>1880400</v>
      </c>
      <c r="ER17" s="44">
        <v>1806900</v>
      </c>
      <c r="ES17" s="44">
        <v>1726800</v>
      </c>
      <c r="ET17" s="44">
        <v>1637900</v>
      </c>
      <c r="EU17" s="44">
        <v>1612500</v>
      </c>
      <c r="EV17" s="44">
        <v>1578100</v>
      </c>
      <c r="EW17" s="44">
        <v>1525000</v>
      </c>
      <c r="EX17" s="44">
        <v>1483800</v>
      </c>
      <c r="EY17" s="44"/>
      <c r="EZ17" s="44"/>
      <c r="FA17" s="44"/>
      <c r="FB17" s="44">
        <v>1295000</v>
      </c>
      <c r="FC17" s="44"/>
      <c r="FD17" s="44"/>
      <c r="FE17" s="44"/>
      <c r="FF17" s="44">
        <v>872100</v>
      </c>
      <c r="FG17" s="44"/>
      <c r="FH17" s="44"/>
      <c r="FI17" s="44"/>
      <c r="FJ17" s="44">
        <v>687200</v>
      </c>
      <c r="FK17" s="44"/>
      <c r="FL17" s="44"/>
      <c r="FM17" s="44"/>
      <c r="FN17" s="44">
        <v>777200</v>
      </c>
      <c r="FO17" s="44"/>
      <c r="FP17" s="44"/>
      <c r="FQ17" s="44"/>
      <c r="FR17" s="44">
        <v>769000</v>
      </c>
      <c r="FS17" s="44">
        <v>521300</v>
      </c>
      <c r="FT17" s="44">
        <v>459400</v>
      </c>
      <c r="FU17" s="44">
        <v>392100</v>
      </c>
      <c r="FV17" s="44">
        <v>350500</v>
      </c>
      <c r="FW17" s="44">
        <v>272700</v>
      </c>
      <c r="FX17" s="10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</row>
    <row r="18" outlineLevel="1">
      <c r="A18" s="12"/>
      <c r="B18" s="6"/>
      <c r="C18" s="42" t="s">
        <v>335</v>
      </c>
      <c r="D18" s="33">
        <f t="shared" si="0"/>
      </c>
      <c r="E18" s="33">
        <f t="shared" si="2"/>
      </c>
      <c r="F18" s="33">
        <f t="shared" si="4"/>
      </c>
      <c r="G18" s="33">
        <f t="shared" si="6"/>
      </c>
      <c r="H18" s="33">
        <f t="shared" si="8"/>
      </c>
      <c r="I18" s="33">
        <f t="shared" si="10"/>
      </c>
      <c r="J18" s="33">
        <f t="shared" si="12"/>
      </c>
      <c r="K18" s="46">
        <f t="shared" si="14"/>
      </c>
      <c r="L18" s="47"/>
      <c r="M18" s="33">
        <v>16800000</v>
      </c>
      <c r="N18" s="33">
        <v>17345000</v>
      </c>
      <c r="O18" s="33">
        <v>18808000</v>
      </c>
      <c r="P18" s="33">
        <v>22829000</v>
      </c>
      <c r="Q18" s="33">
        <v>22920000</v>
      </c>
      <c r="R18" s="33">
        <v>21711000</v>
      </c>
      <c r="S18" s="33">
        <v>20164000</v>
      </c>
      <c r="T18" s="33">
        <v>20681000</v>
      </c>
      <c r="U18" s="33">
        <v>21630000</v>
      </c>
      <c r="V18" s="33">
        <v>26866000</v>
      </c>
      <c r="W18" s="33">
        <v>32375000</v>
      </c>
      <c r="X18" s="33">
        <v>36586000</v>
      </c>
      <c r="Y18" s="33">
        <v>42205000</v>
      </c>
      <c r="Z18" s="33">
        <v>43815000</v>
      </c>
      <c r="AA18" s="33">
        <v>44154000</v>
      </c>
      <c r="AB18" s="33">
        <v>43149000</v>
      </c>
      <c r="AC18" s="33">
        <v>42450000</v>
      </c>
      <c r="AD18" s="33">
        <v>43612000</v>
      </c>
      <c r="AE18" s="33">
        <v>44142000</v>
      </c>
      <c r="AF18" s="33">
        <v>45696000</v>
      </c>
      <c r="AG18" s="33">
        <v>45067000</v>
      </c>
      <c r="AH18" s="33">
        <v>42140000</v>
      </c>
      <c r="AI18" s="33">
        <v>41489000</v>
      </c>
      <c r="AJ18" s="33">
        <v>42554000</v>
      </c>
      <c r="AK18" s="33">
        <v>43095000</v>
      </c>
      <c r="AL18" s="33">
        <v>43737000</v>
      </c>
      <c r="AM18" s="33">
        <v>43288000</v>
      </c>
      <c r="AN18" s="33">
        <v>40992000</v>
      </c>
      <c r="AO18" s="33">
        <v>39669000</v>
      </c>
      <c r="AP18" s="33">
        <v>39098000</v>
      </c>
      <c r="AQ18" s="33">
        <v>38467000</v>
      </c>
      <c r="AR18" s="33">
        <v>38386000</v>
      </c>
      <c r="AS18" s="33">
        <v>37263000</v>
      </c>
      <c r="AT18" s="33">
        <v>36233000</v>
      </c>
      <c r="AU18" s="33">
        <v>35676000</v>
      </c>
      <c r="AV18" s="33">
        <v>34804000</v>
      </c>
      <c r="AW18" s="33">
        <v>35079000</v>
      </c>
      <c r="AX18" s="33">
        <v>34679000</v>
      </c>
      <c r="AY18" s="33">
        <v>34710000</v>
      </c>
      <c r="AZ18" s="33">
        <v>35057000</v>
      </c>
      <c r="BA18" s="33">
        <v>35726000</v>
      </c>
      <c r="BB18" s="33">
        <v>35609000</v>
      </c>
      <c r="BC18" s="33">
        <v>34559000</v>
      </c>
      <c r="BD18" s="33">
        <v>33515000</v>
      </c>
      <c r="BE18" s="33">
        <v>32068000</v>
      </c>
      <c r="BF18" s="33">
        <v>31521000</v>
      </c>
      <c r="BG18" s="33">
        <v>30767000</v>
      </c>
      <c r="BH18" s="33">
        <v>30868000</v>
      </c>
      <c r="BI18" s="33">
        <v>31952000</v>
      </c>
      <c r="BJ18" s="33">
        <v>33151000</v>
      </c>
      <c r="BK18" s="33">
        <v>34286000</v>
      </c>
      <c r="BL18" s="33">
        <v>34789000</v>
      </c>
      <c r="BM18" s="33">
        <v>34137000</v>
      </c>
      <c r="BN18" s="33">
        <v>33757000</v>
      </c>
      <c r="BO18" s="33">
        <v>32211000</v>
      </c>
      <c r="BP18" s="33">
        <v>30514000</v>
      </c>
      <c r="BQ18" s="33">
        <v>29847000</v>
      </c>
      <c r="BR18" s="33">
        <v>28491000</v>
      </c>
      <c r="BS18" s="33">
        <v>27925000</v>
      </c>
      <c r="BT18" s="33">
        <v>26008000</v>
      </c>
      <c r="BU18" s="33">
        <v>22852000</v>
      </c>
      <c r="BV18" s="33">
        <v>19561000</v>
      </c>
      <c r="BW18" s="33">
        <v>17090000</v>
      </c>
      <c r="BX18" s="33">
        <v>17705000</v>
      </c>
      <c r="BY18" s="33">
        <v>18875000</v>
      </c>
      <c r="BZ18" s="33">
        <v>20844000</v>
      </c>
      <c r="CA18" s="33">
        <v>22701000</v>
      </c>
      <c r="CB18" s="33">
        <v>21853000</v>
      </c>
      <c r="CC18" s="33">
        <v>20679000</v>
      </c>
      <c r="CD18" s="33">
        <v>19904000</v>
      </c>
      <c r="CE18" s="33">
        <v>18488000</v>
      </c>
      <c r="CF18" s="33">
        <v>17611000</v>
      </c>
      <c r="CG18" s="33">
        <v>17707000</v>
      </c>
      <c r="CH18" s="33">
        <v>18218000</v>
      </c>
      <c r="CI18" s="33">
        <v>19708000</v>
      </c>
      <c r="CJ18" s="33">
        <v>21362000</v>
      </c>
      <c r="CK18" s="33">
        <v>22394000</v>
      </c>
      <c r="CL18" s="33">
        <v>23049000</v>
      </c>
      <c r="CM18" s="33">
        <v>22126000</v>
      </c>
      <c r="CN18" s="33">
        <v>20897000</v>
      </c>
      <c r="CO18" s="33">
        <v>20474000</v>
      </c>
      <c r="CP18" s="33">
        <v>19746000</v>
      </c>
      <c r="CQ18" s="33">
        <v>19925000</v>
      </c>
      <c r="CR18" s="33">
        <v>19764000</v>
      </c>
      <c r="CS18" s="33">
        <v>18452000</v>
      </c>
      <c r="CT18" s="33">
        <v>17094000</v>
      </c>
      <c r="CU18" s="33">
        <v>15234000</v>
      </c>
      <c r="CV18" s="33">
        <v>13849000</v>
      </c>
      <c r="CW18" s="33">
        <v>13350000</v>
      </c>
      <c r="CX18" s="33">
        <v>13318000</v>
      </c>
      <c r="CY18" s="33">
        <v>13203000</v>
      </c>
      <c r="CZ18" s="33">
        <v>13022000</v>
      </c>
      <c r="DA18" s="33">
        <v>13080000</v>
      </c>
      <c r="DB18" s="33">
        <v>13052000</v>
      </c>
      <c r="DC18" s="33">
        <v>14943000</v>
      </c>
      <c r="DD18" s="33">
        <v>17534000</v>
      </c>
      <c r="DE18" s="33">
        <v>19524000</v>
      </c>
      <c r="DF18" s="33">
        <v>21076000</v>
      </c>
      <c r="DG18" s="33">
        <v>20640000</v>
      </c>
      <c r="DH18" s="33">
        <v>19359000</v>
      </c>
      <c r="DI18" s="33">
        <v>18348000</v>
      </c>
      <c r="DJ18" s="33">
        <v>17553000</v>
      </c>
      <c r="DK18" s="33">
        <v>16971000</v>
      </c>
      <c r="DL18" s="33">
        <v>16224000</v>
      </c>
      <c r="DM18" s="33">
        <v>15118000</v>
      </c>
      <c r="DN18" s="33">
        <v>14185000</v>
      </c>
      <c r="DO18" s="33">
        <v>13547000</v>
      </c>
      <c r="DP18" s="33">
        <v>13519000</v>
      </c>
      <c r="DQ18" s="33">
        <v>14236000</v>
      </c>
      <c r="DR18" s="33">
        <v>15125000</v>
      </c>
      <c r="DS18" s="33">
        <v>15357000</v>
      </c>
      <c r="DT18" s="33">
        <v>14747000</v>
      </c>
      <c r="DU18" s="33">
        <v>13601000</v>
      </c>
      <c r="DV18" s="33">
        <v>11683000</v>
      </c>
      <c r="DW18" s="33">
        <v>9826000</v>
      </c>
      <c r="DX18" s="33">
        <v>9048000</v>
      </c>
      <c r="DY18" s="33">
        <v>8666000</v>
      </c>
      <c r="DZ18" s="33">
        <v>8391000</v>
      </c>
      <c r="EA18" s="33">
        <v>7405000</v>
      </c>
      <c r="EB18" s="33">
        <v>6832000</v>
      </c>
      <c r="EC18" s="33">
        <v>6357000</v>
      </c>
      <c r="ED18" s="33">
        <v>5945000</v>
      </c>
      <c r="EE18" s="33">
        <v>6417000</v>
      </c>
      <c r="EF18" s="33">
        <v>6410000</v>
      </c>
      <c r="EG18" s="33">
        <v>6326000</v>
      </c>
      <c r="EH18" s="33">
        <v>6247000</v>
      </c>
      <c r="EI18" s="33">
        <v>5843000</v>
      </c>
      <c r="EJ18" s="33">
        <v>5177300</v>
      </c>
      <c r="EK18" s="33">
        <v>4482800</v>
      </c>
      <c r="EL18" s="33">
        <v>3804000</v>
      </c>
      <c r="EM18" s="33">
        <v>3269200</v>
      </c>
      <c r="EN18" s="33">
        <v>3047600</v>
      </c>
      <c r="EO18" s="33">
        <v>2982200</v>
      </c>
      <c r="EP18" s="33">
        <v>2881300</v>
      </c>
      <c r="EQ18" s="33">
        <v>2738900</v>
      </c>
      <c r="ER18" s="33">
        <v>2637100</v>
      </c>
      <c r="ES18" s="33">
        <v>2432800</v>
      </c>
      <c r="ET18" s="33">
        <v>2283400</v>
      </c>
      <c r="EU18" s="33">
        <v>2157600</v>
      </c>
      <c r="EV18" s="33">
        <v>1951000</v>
      </c>
      <c r="EW18" s="33">
        <v>1783100</v>
      </c>
      <c r="EX18" s="33">
        <v>1643000</v>
      </c>
      <c r="EY18" s="33"/>
      <c r="EZ18" s="33"/>
      <c r="FA18" s="33"/>
      <c r="FB18" s="33">
        <v>1579800</v>
      </c>
      <c r="FC18" s="33"/>
      <c r="FD18" s="33"/>
      <c r="FE18" s="33"/>
      <c r="FF18" s="33">
        <v>1035000</v>
      </c>
      <c r="FG18" s="33"/>
      <c r="FH18" s="33"/>
      <c r="FI18" s="33"/>
      <c r="FJ18" s="33">
        <v>577800</v>
      </c>
      <c r="FK18" s="33"/>
      <c r="FL18" s="33"/>
      <c r="FM18" s="33"/>
      <c r="FN18" s="33">
        <v>587800</v>
      </c>
      <c r="FO18" s="33"/>
      <c r="FP18" s="33"/>
      <c r="FQ18" s="33"/>
      <c r="FR18" s="33">
        <v>860300</v>
      </c>
      <c r="FS18" s="33">
        <v>600600</v>
      </c>
      <c r="FT18" s="33">
        <v>440400</v>
      </c>
      <c r="FU18" s="33">
        <v>396600</v>
      </c>
      <c r="FV18" s="33">
        <v>504100</v>
      </c>
      <c r="FW18" s="33">
        <v>388300</v>
      </c>
      <c r="FX18" s="10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</row>
    <row r="19">
      <c r="A19" s="12"/>
      <c r="B19" s="6"/>
      <c r="C19" s="42" t="s">
        <v>336</v>
      </c>
      <c r="D19" s="43">
        <f t="shared" si="0"/>
      </c>
      <c r="E19" s="43">
        <f t="shared" si="2"/>
      </c>
      <c r="F19" s="43">
        <f t="shared" si="4"/>
      </c>
      <c r="G19" s="43">
        <f t="shared" si="6"/>
      </c>
      <c r="H19" s="43">
        <f t="shared" si="8"/>
      </c>
      <c r="I19" s="43">
        <f t="shared" si="10"/>
      </c>
      <c r="J19" s="43">
        <f t="shared" si="12"/>
      </c>
      <c r="K19" s="41">
        <f t="shared" si="14"/>
      </c>
      <c r="L19" s="14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10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</row>
    <row r="20" outlineLevel="1">
      <c r="A20" s="12"/>
      <c r="B20" s="6"/>
      <c r="C20" s="32" t="s">
        <v>337</v>
      </c>
      <c r="D20" s="36">
        <f t="shared" si="0"/>
      </c>
      <c r="E20" s="36">
        <f t="shared" si="2"/>
      </c>
      <c r="F20" s="36">
        <f t="shared" si="4"/>
      </c>
      <c r="G20" s="36">
        <f t="shared" si="6"/>
      </c>
      <c r="H20" s="36">
        <f t="shared" si="8"/>
      </c>
      <c r="I20" s="36">
        <f t="shared" si="10"/>
      </c>
      <c r="J20" s="36">
        <f t="shared" si="12"/>
      </c>
      <c r="K20" s="37">
        <f t="shared" si="14"/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10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</row>
    <row r="21" outlineLevel="2">
      <c r="A21" s="12"/>
      <c r="B21" s="6"/>
      <c r="C21" s="32" t="s">
        <v>338</v>
      </c>
      <c r="D21" s="36">
        <f t="shared" si="0"/>
      </c>
      <c r="E21" s="36">
        <f t="shared" si="2"/>
      </c>
      <c r="F21" s="36">
        <f t="shared" si="4"/>
      </c>
      <c r="G21" s="36">
        <f t="shared" si="6"/>
      </c>
      <c r="H21" s="36">
        <f t="shared" si="8"/>
      </c>
      <c r="I21" s="36">
        <f t="shared" si="10"/>
      </c>
      <c r="J21" s="36">
        <f t="shared" si="12"/>
      </c>
      <c r="K21" s="37">
        <f t="shared" si="14"/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>
        <v>7931000</v>
      </c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10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</row>
    <row r="22" outlineLevel="2">
      <c r="A22" s="12"/>
      <c r="B22" s="6"/>
      <c r="C22" s="45" t="s">
        <v>339</v>
      </c>
      <c r="D22" s="33">
        <f t="shared" si="0"/>
      </c>
      <c r="E22" s="33">
        <f t="shared" si="2"/>
      </c>
      <c r="F22" s="33">
        <f t="shared" si="4"/>
      </c>
      <c r="G22" s="33">
        <f t="shared" si="6"/>
      </c>
      <c r="H22" s="33">
        <f t="shared" si="8"/>
      </c>
      <c r="I22" s="33">
        <f t="shared" si="10"/>
      </c>
      <c r="J22" s="33">
        <f t="shared" si="12"/>
      </c>
      <c r="K22" s="46">
        <f t="shared" si="14"/>
      </c>
      <c r="L22" s="4"/>
      <c r="M22" s="44">
        <v>5128000</v>
      </c>
      <c r="N22" s="44">
        <v>5507000</v>
      </c>
      <c r="O22" s="44">
        <v>5885000</v>
      </c>
      <c r="P22" s="44">
        <v>5842000</v>
      </c>
      <c r="Q22" s="44">
        <v>5887000</v>
      </c>
      <c r="R22" s="44">
        <v>5634000</v>
      </c>
      <c r="S22" s="44">
        <v>5723000</v>
      </c>
      <c r="T22" s="44">
        <v>6127000</v>
      </c>
      <c r="U22" s="44">
        <v>6553000</v>
      </c>
      <c r="V22" s="44">
        <v>7002000</v>
      </c>
      <c r="W22" s="44">
        <v>7238000</v>
      </c>
      <c r="X22" s="44">
        <v>7168000</v>
      </c>
      <c r="Y22" s="44">
        <v>6967000</v>
      </c>
      <c r="Z22" s="44">
        <v>6543000</v>
      </c>
      <c r="AA22" s="44">
        <v>6358000</v>
      </c>
      <c r="AB22" s="44">
        <v>6119000</v>
      </c>
      <c r="AC22" s="44">
        <v>5967000</v>
      </c>
      <c r="AD22" s="44">
        <v>6180000</v>
      </c>
      <c r="AE22" s="44">
        <v>6015000</v>
      </c>
      <c r="AF22" s="44">
        <v>6116000</v>
      </c>
      <c r="AG22" s="44">
        <v>6308000</v>
      </c>
      <c r="AH22" s="44">
        <v>6350000</v>
      </c>
      <c r="AI22" s="44">
        <v>6478000</v>
      </c>
      <c r="AJ22" s="44">
        <v>6547000</v>
      </c>
      <c r="AK22" s="44">
        <v>6633000</v>
      </c>
      <c r="AL22" s="44">
        <v>6950000</v>
      </c>
      <c r="AM22" s="44">
        <v>7072000</v>
      </c>
      <c r="AN22" s="44">
        <v>7128000</v>
      </c>
      <c r="AO22" s="44">
        <v>7253000</v>
      </c>
      <c r="AP22" s="44">
        <v>7452000</v>
      </c>
      <c r="AQ22" s="44">
        <v>7748000</v>
      </c>
      <c r="AR22" s="44">
        <v>8093000</v>
      </c>
      <c r="AS22" s="44">
        <v>8250000</v>
      </c>
      <c r="AT22" s="44">
        <v>8377000</v>
      </c>
      <c r="AU22" s="44">
        <v>8357000</v>
      </c>
      <c r="AV22" s="44">
        <v>8261000</v>
      </c>
      <c r="AW22" s="44">
        <v>8203000</v>
      </c>
      <c r="AX22" s="44">
        <v>7930000</v>
      </c>
      <c r="AY22" s="44">
        <v>7861000</v>
      </c>
      <c r="AZ22" s="44">
        <v>7930000</v>
      </c>
      <c r="BA22" s="44">
        <v>8042000</v>
      </c>
      <c r="BB22" s="44">
        <v>8136000</v>
      </c>
      <c r="BC22" s="44">
        <v>8093000</v>
      </c>
      <c r="BD22" s="44">
        <v>8084000</v>
      </c>
      <c r="BE22" s="44">
        <v>8188000</v>
      </c>
      <c r="BF22" s="44">
        <v>8088000</v>
      </c>
      <c r="BG22" s="44">
        <v>8040000</v>
      </c>
      <c r="BH22" s="44">
        <v>8065000</v>
      </c>
      <c r="BI22" s="44">
        <v>8031000</v>
      </c>
      <c r="BJ22" s="44">
        <v>8057000</v>
      </c>
      <c r="BK22" s="44">
        <v>8072000</v>
      </c>
      <c r="BL22" s="44">
        <v>8094000</v>
      </c>
      <c r="BM22" s="44">
        <v>7868000</v>
      </c>
      <c r="BN22" s="44">
        <v>7670000</v>
      </c>
      <c r="BO22" s="44">
        <v>7402000</v>
      </c>
      <c r="BP22" s="44">
        <v>6891000</v>
      </c>
      <c r="BQ22" s="44">
        <v>6570000</v>
      </c>
      <c r="BR22" s="44">
        <v>6309000</v>
      </c>
      <c r="BS22" s="44">
        <v>7322000</v>
      </c>
      <c r="BT22" s="44">
        <v>7136000</v>
      </c>
      <c r="BU22" s="44">
        <v>8247000</v>
      </c>
      <c r="BV22" s="44">
        <v>7931000</v>
      </c>
      <c r="BW22" s="44">
        <v>6470000</v>
      </c>
      <c r="BX22" s="44">
        <v>6566000</v>
      </c>
      <c r="BY22" s="44">
        <v>5301000</v>
      </c>
      <c r="BZ22" s="44">
        <v>5452000</v>
      </c>
      <c r="CA22" s="44">
        <v>5643000</v>
      </c>
      <c r="CB22" s="44">
        <v>5608000</v>
      </c>
      <c r="CC22" s="44">
        <v>5462000</v>
      </c>
      <c r="CD22" s="44">
        <v>5401000</v>
      </c>
      <c r="CE22" s="44">
        <v>5387000</v>
      </c>
      <c r="CF22" s="44">
        <v>5420000</v>
      </c>
      <c r="CG22" s="44">
        <v>5729000</v>
      </c>
      <c r="CH22" s="44">
        <v>6096000</v>
      </c>
      <c r="CI22" s="44">
        <v>6268000</v>
      </c>
      <c r="CJ22" s="44">
        <v>6321000</v>
      </c>
      <c r="CK22" s="44">
        <v>6070000</v>
      </c>
      <c r="CL22" s="44">
        <v>5688000</v>
      </c>
      <c r="CM22" s="44">
        <v>5307000</v>
      </c>
      <c r="CN22" s="44">
        <v>4952000</v>
      </c>
      <c r="CO22" s="44">
        <v>4780000</v>
      </c>
      <c r="CP22" s="44">
        <v>4659000</v>
      </c>
      <c r="CQ22" s="44">
        <v>4569000</v>
      </c>
      <c r="CR22" s="44">
        <v>4492000</v>
      </c>
      <c r="CS22" s="44">
        <v>4401000</v>
      </c>
      <c r="CT22" s="44">
        <v>4278000</v>
      </c>
      <c r="CU22" s="44">
        <v>4247000</v>
      </c>
      <c r="CV22" s="44">
        <v>4296000</v>
      </c>
      <c r="CW22" s="44">
        <v>4280000</v>
      </c>
      <c r="CX22" s="44">
        <v>4334000</v>
      </c>
      <c r="CY22" s="44">
        <v>4301000</v>
      </c>
      <c r="CZ22" s="44">
        <v>4270000</v>
      </c>
      <c r="DA22" s="44">
        <v>4381000</v>
      </c>
      <c r="DB22" s="44">
        <v>4464000</v>
      </c>
      <c r="DC22" s="44">
        <v>4814000</v>
      </c>
      <c r="DD22" s="44">
        <v>5071000</v>
      </c>
      <c r="DE22" s="44">
        <v>5120000</v>
      </c>
      <c r="DF22" s="44">
        <v>5089000</v>
      </c>
      <c r="DG22" s="44">
        <v>4773000</v>
      </c>
      <c r="DH22" s="44">
        <v>4404000</v>
      </c>
      <c r="DI22" s="44">
        <v>4105000</v>
      </c>
      <c r="DJ22" s="44">
        <v>3872000</v>
      </c>
      <c r="DK22" s="44">
        <v>3695000</v>
      </c>
      <c r="DL22" s="44">
        <v>3509000</v>
      </c>
      <c r="DM22" s="44">
        <v>3256000</v>
      </c>
      <c r="DN22" s="44">
        <v>3076000</v>
      </c>
      <c r="DO22" s="44">
        <v>2966000</v>
      </c>
      <c r="DP22" s="44">
        <v>2876000</v>
      </c>
      <c r="DQ22" s="44">
        <v>2909000</v>
      </c>
      <c r="DR22" s="44">
        <v>2891000</v>
      </c>
      <c r="DS22" s="44">
        <v>2795000</v>
      </c>
      <c r="DT22" s="44">
        <v>2684000</v>
      </c>
      <c r="DU22" s="44">
        <v>2498000</v>
      </c>
      <c r="DV22" s="44">
        <v>2322000</v>
      </c>
      <c r="DW22" s="44">
        <v>2169000</v>
      </c>
      <c r="DX22" s="44">
        <v>2044000</v>
      </c>
      <c r="DY22" s="44">
        <v>1973000</v>
      </c>
      <c r="DZ22" s="44">
        <v>1843000</v>
      </c>
      <c r="EA22" s="44">
        <v>1676000</v>
      </c>
      <c r="EB22" s="44">
        <v>1574000</v>
      </c>
      <c r="EC22" s="44">
        <v>1490000</v>
      </c>
      <c r="ED22" s="44">
        <v>1447000</v>
      </c>
      <c r="EE22" s="44">
        <v>1640000</v>
      </c>
      <c r="EF22" s="44">
        <v>1839000</v>
      </c>
      <c r="EG22" s="44">
        <v>1996000</v>
      </c>
      <c r="EH22" s="44">
        <v>2138000</v>
      </c>
      <c r="EI22" s="44">
        <v>2064500</v>
      </c>
      <c r="EJ22" s="44">
        <v>1984900</v>
      </c>
      <c r="EK22" s="44">
        <v>1892500</v>
      </c>
      <c r="EL22" s="44">
        <v>1797000</v>
      </c>
      <c r="EM22" s="44">
        <v>1651700</v>
      </c>
      <c r="EN22" s="44">
        <v>1548200</v>
      </c>
      <c r="EO22" s="44">
        <v>1461400</v>
      </c>
      <c r="EP22" s="44">
        <v>1383100</v>
      </c>
      <c r="EQ22" s="44">
        <v>1311500</v>
      </c>
      <c r="ER22" s="44">
        <v>1251100</v>
      </c>
      <c r="ES22" s="44">
        <v>1193200</v>
      </c>
      <c r="ET22" s="44">
        <v>1132700</v>
      </c>
      <c r="EU22" s="44">
        <v>1066500</v>
      </c>
      <c r="EV22" s="44">
        <v>982200</v>
      </c>
      <c r="EW22" s="44">
        <v>906700</v>
      </c>
      <c r="EX22" s="44">
        <v>848500</v>
      </c>
      <c r="EY22" s="44"/>
      <c r="EZ22" s="44"/>
      <c r="FA22" s="44"/>
      <c r="FB22" s="44">
        <v>774500</v>
      </c>
      <c r="FC22" s="44"/>
      <c r="FD22" s="44"/>
      <c r="FE22" s="44"/>
      <c r="FF22" s="44">
        <v>617700</v>
      </c>
      <c r="FG22" s="44"/>
      <c r="FH22" s="44"/>
      <c r="FI22" s="44"/>
      <c r="FJ22" s="44">
        <v>539600</v>
      </c>
      <c r="FK22" s="44"/>
      <c r="FL22" s="44"/>
      <c r="FM22" s="44"/>
      <c r="FN22" s="44">
        <v>481700</v>
      </c>
      <c r="FO22" s="44"/>
      <c r="FP22" s="44"/>
      <c r="FQ22" s="44"/>
      <c r="FR22" s="44">
        <v>496100</v>
      </c>
      <c r="FS22" s="44">
        <v>358900</v>
      </c>
      <c r="FT22" s="44">
        <v>329400</v>
      </c>
      <c r="FU22" s="44">
        <v>300800</v>
      </c>
      <c r="FV22" s="44">
        <v>272000</v>
      </c>
      <c r="FW22" s="44">
        <v>198700</v>
      </c>
      <c r="FX22" s="10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</row>
    <row r="23" outlineLevel="1">
      <c r="A23" s="12"/>
      <c r="B23" s="6"/>
      <c r="C23" s="32" t="s">
        <v>340</v>
      </c>
      <c r="D23" s="36">
        <f t="shared" si="0"/>
      </c>
      <c r="E23" s="36">
        <f t="shared" si="2"/>
      </c>
      <c r="F23" s="36">
        <f t="shared" si="4"/>
      </c>
      <c r="G23" s="36">
        <f t="shared" si="6"/>
      </c>
      <c r="H23" s="36">
        <f t="shared" si="8"/>
      </c>
      <c r="I23" s="36">
        <f t="shared" si="10"/>
      </c>
      <c r="J23" s="36">
        <f t="shared" si="12"/>
      </c>
      <c r="K23" s="37">
        <f t="shared" si="14"/>
      </c>
      <c r="M23" s="24">
        <v>15804000</v>
      </c>
      <c r="N23" s="24">
        <v>16546000</v>
      </c>
      <c r="O23" s="24">
        <v>16657000</v>
      </c>
      <c r="P23" s="24">
        <v>16478000</v>
      </c>
      <c r="Q23" s="24">
        <v>16319000</v>
      </c>
      <c r="R23" s="24">
        <v>16046000</v>
      </c>
      <c r="S23" s="24">
        <v>16523000</v>
      </c>
      <c r="T23" s="24">
        <v>16955000</v>
      </c>
      <c r="U23" s="24">
        <v>17275000</v>
      </c>
      <c r="V23" s="24">
        <v>17528000</v>
      </c>
      <c r="W23" s="24">
        <v>17113000</v>
      </c>
      <c r="X23" s="24">
        <v>16614000</v>
      </c>
      <c r="Y23" s="24">
        <v>15929000</v>
      </c>
      <c r="Z23" s="24">
        <v>15190000</v>
      </c>
      <c r="AA23" s="24">
        <v>14796000</v>
      </c>
      <c r="AB23" s="24">
        <v>14265000</v>
      </c>
      <c r="AC23" s="24">
        <v>13904000</v>
      </c>
      <c r="AD23" s="24">
        <v>13556000</v>
      </c>
      <c r="AE23" s="24">
        <v>13285000</v>
      </c>
      <c r="AF23" s="24">
        <v>13221000</v>
      </c>
      <c r="AG23" s="24">
        <v>13305000</v>
      </c>
      <c r="AH23" s="24">
        <v>13362000</v>
      </c>
      <c r="AI23" s="24">
        <v>13411000</v>
      </c>
      <c r="AJ23" s="24">
        <v>13631000</v>
      </c>
      <c r="AK23" s="24">
        <v>13564000</v>
      </c>
      <c r="AL23" s="24">
        <v>13543000</v>
      </c>
      <c r="AM23" s="24">
        <v>13363000</v>
      </c>
      <c r="AN23" s="24">
        <v>13144000</v>
      </c>
      <c r="AO23" s="24">
        <v>13035000</v>
      </c>
      <c r="AP23" s="24">
        <v>13035000</v>
      </c>
      <c r="AQ23" s="24">
        <v>13007000</v>
      </c>
      <c r="AR23" s="24">
        <v>12867000</v>
      </c>
      <c r="AS23" s="24">
        <v>12750000</v>
      </c>
      <c r="AT23" s="24">
        <v>12685000</v>
      </c>
      <c r="AU23" s="24">
        <v>12579000</v>
      </c>
      <c r="AV23" s="24">
        <v>12437000</v>
      </c>
      <c r="AW23" s="24">
        <v>12379000</v>
      </c>
      <c r="AX23" s="24">
        <v>12128000</v>
      </c>
      <c r="AY23" s="24">
        <v>11999000</v>
      </c>
      <c r="AZ23" s="24">
        <v>11914000</v>
      </c>
      <c r="BA23" s="24">
        <v>11686000</v>
      </c>
      <c r="BB23" s="24">
        <v>11537000</v>
      </c>
      <c r="BC23" s="24">
        <v>11373000</v>
      </c>
      <c r="BD23" s="24">
        <v>11273000</v>
      </c>
      <c r="BE23" s="24">
        <v>10930000</v>
      </c>
      <c r="BF23" s="24">
        <v>10611000</v>
      </c>
      <c r="BG23" s="24">
        <v>10414000</v>
      </c>
      <c r="BH23" s="24">
        <v>10277000</v>
      </c>
      <c r="BI23" s="24">
        <v>10274000</v>
      </c>
      <c r="BJ23" s="24">
        <v>10148000</v>
      </c>
      <c r="BK23" s="24">
        <v>9827000</v>
      </c>
      <c r="BL23" s="24">
        <v>9362000</v>
      </c>
      <c r="BM23" s="24">
        <v>8835000</v>
      </c>
      <c r="BN23" s="24">
        <v>8350000</v>
      </c>
      <c r="BO23" s="24">
        <v>7713000</v>
      </c>
      <c r="BP23" s="24">
        <v>7248000</v>
      </c>
      <c r="BQ23" s="24">
        <v>6928000</v>
      </c>
      <c r="BR23" s="24">
        <v>6576000</v>
      </c>
      <c r="BS23" s="24">
        <v>6508000</v>
      </c>
      <c r="BT23" s="24">
        <v>6263000</v>
      </c>
      <c r="BU23" s="24">
        <v>5900000</v>
      </c>
      <c r="BV23" s="24">
        <v>5653000</v>
      </c>
      <c r="BW23" s="24">
        <v>5366000</v>
      </c>
      <c r="BX23" s="24">
        <v>5407000</v>
      </c>
      <c r="BY23" s="24">
        <v>5572000</v>
      </c>
      <c r="BZ23" s="24">
        <v>5722000</v>
      </c>
      <c r="CA23" s="24">
        <v>5887000</v>
      </c>
      <c r="CB23" s="24">
        <v>5937000</v>
      </c>
      <c r="CC23" s="24">
        <v>5822000</v>
      </c>
      <c r="CD23" s="24">
        <v>5755000</v>
      </c>
      <c r="CE23" s="24">
        <v>5700000</v>
      </c>
      <c r="CF23" s="24">
        <v>5568000</v>
      </c>
      <c r="CG23" s="24">
        <v>5711000</v>
      </c>
      <c r="CH23" s="24">
        <v>5873000</v>
      </c>
      <c r="CI23" s="24">
        <v>5809000</v>
      </c>
      <c r="CJ23" s="24">
        <v>5761000</v>
      </c>
      <c r="CK23" s="24">
        <v>5441000</v>
      </c>
      <c r="CL23" s="24">
        <v>5145000</v>
      </c>
      <c r="CM23" s="24">
        <v>4997000</v>
      </c>
      <c r="CN23" s="24">
        <v>4839000</v>
      </c>
      <c r="CO23" s="24">
        <v>4849000</v>
      </c>
      <c r="CP23" s="24">
        <v>4778000</v>
      </c>
      <c r="CQ23" s="24">
        <v>4741000</v>
      </c>
      <c r="CR23" s="24">
        <v>4693000</v>
      </c>
      <c r="CS23" s="24">
        <v>4536000</v>
      </c>
      <c r="CT23" s="24">
        <v>4360000</v>
      </c>
      <c r="CU23" s="24">
        <v>4205000</v>
      </c>
      <c r="CV23" s="24">
        <v>4076000</v>
      </c>
      <c r="CW23" s="24">
        <v>4071000</v>
      </c>
      <c r="CX23" s="24">
        <v>4034000</v>
      </c>
      <c r="CY23" s="24">
        <v>3964000</v>
      </c>
      <c r="CZ23" s="24">
        <v>3888000</v>
      </c>
      <c r="DA23" s="24">
        <v>3783000</v>
      </c>
      <c r="DB23" s="24">
        <v>3796000</v>
      </c>
      <c r="DC23" s="24">
        <v>3842000</v>
      </c>
      <c r="DD23" s="24">
        <v>3889000</v>
      </c>
      <c r="DE23" s="24">
        <v>3941000</v>
      </c>
      <c r="DF23" s="24">
        <v>3897000</v>
      </c>
      <c r="DG23" s="24">
        <v>3776000</v>
      </c>
      <c r="DH23" s="24">
        <v>3639000</v>
      </c>
      <c r="DI23" s="24">
        <v>3399000</v>
      </c>
      <c r="DJ23" s="24">
        <v>3111000</v>
      </c>
      <c r="DK23" s="24">
        <v>2908000</v>
      </c>
      <c r="DL23" s="24">
        <v>2685000</v>
      </c>
      <c r="DM23" s="24">
        <v>2577000</v>
      </c>
      <c r="DN23" s="24">
        <v>2509000</v>
      </c>
      <c r="DO23" s="24">
        <v>2440000</v>
      </c>
      <c r="DP23" s="24">
        <v>2409000</v>
      </c>
      <c r="DQ23" s="24">
        <v>2361000</v>
      </c>
      <c r="DR23" s="24">
        <v>2347000</v>
      </c>
      <c r="DS23" s="24">
        <v>2262000</v>
      </c>
      <c r="DT23" s="24">
        <v>2125000</v>
      </c>
      <c r="DU23" s="24">
        <v>1988000</v>
      </c>
      <c r="DV23" s="24">
        <v>1808000</v>
      </c>
      <c r="DW23" s="24">
        <v>1640000</v>
      </c>
      <c r="DX23" s="24">
        <v>1525000</v>
      </c>
      <c r="DY23" s="24">
        <v>1403000</v>
      </c>
      <c r="DZ23" s="24">
        <v>1296000</v>
      </c>
      <c r="EA23" s="24">
        <v>1229000</v>
      </c>
      <c r="EB23" s="24">
        <v>1177000</v>
      </c>
      <c r="EC23" s="24">
        <v>1140000</v>
      </c>
      <c r="ED23" s="24">
        <v>1111000</v>
      </c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10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</row>
    <row r="24" outlineLevel="1">
      <c r="A24" s="12"/>
      <c r="B24" s="6"/>
      <c r="C24" s="32" t="s">
        <v>341</v>
      </c>
      <c r="D24" s="36">
        <f t="shared" si="0"/>
      </c>
      <c r="E24" s="36">
        <f t="shared" si="2"/>
      </c>
      <c r="F24" s="36">
        <f t="shared" si="4"/>
      </c>
      <c r="G24" s="36">
        <f t="shared" si="6"/>
      </c>
      <c r="H24" s="36">
        <f t="shared" si="8"/>
      </c>
      <c r="I24" s="36">
        <f t="shared" si="10"/>
      </c>
      <c r="J24" s="36">
        <f t="shared" si="12"/>
      </c>
      <c r="K24" s="37">
        <f t="shared" si="14"/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10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</row>
    <row r="25" outlineLevel="2">
      <c r="A25" s="12"/>
      <c r="B25" s="6"/>
      <c r="C25" s="32" t="s">
        <v>342</v>
      </c>
      <c r="D25" s="36">
        <f t="shared" si="0"/>
      </c>
      <c r="E25" s="36">
        <f t="shared" si="2"/>
      </c>
      <c r="F25" s="36">
        <f t="shared" si="4"/>
      </c>
      <c r="G25" s="36">
        <f t="shared" si="6"/>
      </c>
      <c r="H25" s="36">
        <f t="shared" si="8"/>
      </c>
      <c r="I25" s="36">
        <f t="shared" si="10"/>
      </c>
      <c r="J25" s="36">
        <f t="shared" si="12"/>
      </c>
      <c r="K25" s="37">
        <f t="shared" si="14"/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10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</row>
    <row r="26" outlineLevel="3">
      <c r="A26" s="12"/>
      <c r="B26" s="6"/>
      <c r="C26" s="32" t="s">
        <v>343</v>
      </c>
      <c r="D26" s="36">
        <f t="shared" si="0"/>
      </c>
      <c r="E26" s="36">
        <f t="shared" si="2"/>
      </c>
      <c r="F26" s="36">
        <f t="shared" si="4"/>
      </c>
      <c r="G26" s="36">
        <f t="shared" si="6"/>
      </c>
      <c r="H26" s="36">
        <f t="shared" si="8"/>
      </c>
      <c r="I26" s="36">
        <f t="shared" si="10"/>
      </c>
      <c r="J26" s="36">
        <f t="shared" si="12"/>
      </c>
      <c r="K26" s="37">
        <f t="shared" si="14"/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>
        <v>203000</v>
      </c>
      <c r="AN26" s="24">
        <v>202000</v>
      </c>
      <c r="AO26" s="24">
        <v>189000</v>
      </c>
      <c r="AP26" s="24">
        <v>177000</v>
      </c>
      <c r="AQ26" s="24">
        <v>165000</v>
      </c>
      <c r="AR26" s="24">
        <v>190000</v>
      </c>
      <c r="AS26" s="24">
        <v>242000</v>
      </c>
      <c r="AT26" s="24">
        <v>294000</v>
      </c>
      <c r="AU26" s="24">
        <v>320000</v>
      </c>
      <c r="AV26" s="24">
        <v>314000</v>
      </c>
      <c r="AW26" s="24">
        <v>293000</v>
      </c>
      <c r="AX26" s="24">
        <v>265000</v>
      </c>
      <c r="AY26" s="24">
        <v>270000</v>
      </c>
      <c r="AZ26" s="24">
        <v>279000</v>
      </c>
      <c r="BA26" s="24">
        <v>283000</v>
      </c>
      <c r="BB26" s="24">
        <v>294000</v>
      </c>
      <c r="BC26" s="24">
        <v>296000</v>
      </c>
      <c r="BD26" s="24">
        <v>293000</v>
      </c>
      <c r="BE26" s="24">
        <v>291000</v>
      </c>
      <c r="BF26" s="24">
        <v>291000</v>
      </c>
      <c r="BG26" s="24">
        <v>292000</v>
      </c>
      <c r="BH26" s="24">
        <v>292000</v>
      </c>
      <c r="BI26" s="24">
        <v>300000</v>
      </c>
      <c r="BJ26" s="24">
        <v>308000</v>
      </c>
      <c r="BK26" s="24">
        <v>305000</v>
      </c>
      <c r="BL26" s="24">
        <v>307000</v>
      </c>
      <c r="BM26" s="24">
        <v>305000</v>
      </c>
      <c r="BN26" s="24">
        <v>260000</v>
      </c>
      <c r="BO26" s="24">
        <v>195000</v>
      </c>
      <c r="BP26" s="24">
        <v>123000</v>
      </c>
      <c r="BQ26" s="24">
        <v>51000</v>
      </c>
      <c r="BR26" s="24">
        <v>18000</v>
      </c>
      <c r="BS26" s="24">
        <v>30000</v>
      </c>
      <c r="BT26" s="24">
        <v>38000</v>
      </c>
      <c r="BU26" s="24">
        <v>36000</v>
      </c>
      <c r="BV26" s="24">
        <v>35000</v>
      </c>
      <c r="BW26" s="24"/>
      <c r="BX26" s="24"/>
      <c r="BY26" s="24"/>
      <c r="BZ26" s="24">
        <v>6000</v>
      </c>
      <c r="CA26" s="24"/>
      <c r="CB26" s="24"/>
      <c r="CC26" s="24"/>
      <c r="CD26" s="24">
        <v>16000</v>
      </c>
      <c r="CE26" s="24"/>
      <c r="CF26" s="24">
        <v>24000</v>
      </c>
      <c r="CG26" s="24">
        <v>28000</v>
      </c>
      <c r="CH26" s="24">
        <v>42000</v>
      </c>
      <c r="CI26" s="24">
        <v>60000</v>
      </c>
      <c r="CJ26" s="24">
        <v>81000</v>
      </c>
      <c r="CK26" s="24">
        <v>107000</v>
      </c>
      <c r="CL26" s="24">
        <v>126000</v>
      </c>
      <c r="CM26" s="24">
        <v>141000</v>
      </c>
      <c r="CN26" s="24">
        <v>152000</v>
      </c>
      <c r="CO26" s="24">
        <v>159000</v>
      </c>
      <c r="CP26" s="24">
        <v>179000</v>
      </c>
      <c r="CQ26" s="24">
        <v>206000</v>
      </c>
      <c r="CR26" s="24">
        <v>234000</v>
      </c>
      <c r="CS26" s="24">
        <v>275000</v>
      </c>
      <c r="CT26" s="24">
        <v>301000</v>
      </c>
      <c r="CU26" s="24">
        <v>342000</v>
      </c>
      <c r="CV26" s="24">
        <v>376000</v>
      </c>
      <c r="CW26" s="24">
        <v>521000</v>
      </c>
      <c r="CX26" s="24">
        <v>548000</v>
      </c>
      <c r="CY26" s="24">
        <v>992000</v>
      </c>
      <c r="CZ26" s="24">
        <v>1499000</v>
      </c>
      <c r="DA26" s="24">
        <v>1864000</v>
      </c>
      <c r="DB26" s="24">
        <v>2338000</v>
      </c>
      <c r="DC26" s="24">
        <v>2247000</v>
      </c>
      <c r="DD26" s="24">
        <v>2058000</v>
      </c>
      <c r="DE26" s="24">
        <v>1858000</v>
      </c>
      <c r="DF26" s="24">
        <v>1586000</v>
      </c>
      <c r="DG26" s="24">
        <v>1368000</v>
      </c>
      <c r="DH26" s="24">
        <v>1069000</v>
      </c>
      <c r="DI26" s="24">
        <v>706000</v>
      </c>
      <c r="DJ26" s="24">
        <v>411000</v>
      </c>
      <c r="DK26" s="24">
        <v>186000</v>
      </c>
      <c r="DL26" s="24">
        <v>81000</v>
      </c>
      <c r="DM26" s="24"/>
      <c r="DN26" s="24">
        <v>56000</v>
      </c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10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</row>
    <row r="27" outlineLevel="3">
      <c r="A27" s="12"/>
      <c r="B27" s="6"/>
      <c r="C27" s="45" t="s">
        <v>344</v>
      </c>
      <c r="D27" s="33">
        <f t="shared" si="0"/>
      </c>
      <c r="E27" s="33">
        <f t="shared" si="2"/>
      </c>
      <c r="F27" s="33">
        <f t="shared" si="4"/>
      </c>
      <c r="G27" s="33">
        <f t="shared" si="6"/>
      </c>
      <c r="H27" s="33">
        <f t="shared" si="8"/>
      </c>
      <c r="I27" s="33">
        <f t="shared" si="10"/>
      </c>
      <c r="J27" s="33">
        <f t="shared" si="12"/>
      </c>
      <c r="K27" s="46">
        <f t="shared" si="14"/>
      </c>
      <c r="L27" s="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>
        <v>203000</v>
      </c>
      <c r="AN27" s="44">
        <v>202000</v>
      </c>
      <c r="AO27" s="44">
        <v>189000</v>
      </c>
      <c r="AP27" s="44">
        <v>177000</v>
      </c>
      <c r="AQ27" s="44">
        <v>165000</v>
      </c>
      <c r="AR27" s="44">
        <v>190000</v>
      </c>
      <c r="AS27" s="44">
        <v>242000</v>
      </c>
      <c r="AT27" s="44">
        <v>294000</v>
      </c>
      <c r="AU27" s="44">
        <v>320000</v>
      </c>
      <c r="AV27" s="44">
        <v>314000</v>
      </c>
      <c r="AW27" s="44">
        <v>293000</v>
      </c>
      <c r="AX27" s="44">
        <v>265000</v>
      </c>
      <c r="AY27" s="44">
        <v>270000</v>
      </c>
      <c r="AZ27" s="44">
        <v>279000</v>
      </c>
      <c r="BA27" s="44">
        <v>283000</v>
      </c>
      <c r="BB27" s="44">
        <v>294000</v>
      </c>
      <c r="BC27" s="44">
        <v>296000</v>
      </c>
      <c r="BD27" s="44">
        <v>293000</v>
      </c>
      <c r="BE27" s="44">
        <v>291000</v>
      </c>
      <c r="BF27" s="44">
        <v>291000</v>
      </c>
      <c r="BG27" s="44">
        <v>292000</v>
      </c>
      <c r="BH27" s="44">
        <v>292000</v>
      </c>
      <c r="BI27" s="44">
        <v>300000</v>
      </c>
      <c r="BJ27" s="44">
        <v>308000</v>
      </c>
      <c r="BK27" s="44">
        <v>305000</v>
      </c>
      <c r="BL27" s="44">
        <v>307000</v>
      </c>
      <c r="BM27" s="44">
        <v>305000</v>
      </c>
      <c r="BN27" s="44">
        <v>260000</v>
      </c>
      <c r="BO27" s="44">
        <v>195000</v>
      </c>
      <c r="BP27" s="44">
        <v>123000</v>
      </c>
      <c r="BQ27" s="44">
        <v>51000</v>
      </c>
      <c r="BR27" s="44">
        <v>18000</v>
      </c>
      <c r="BS27" s="44">
        <v>30000</v>
      </c>
      <c r="BT27" s="44">
        <v>38000</v>
      </c>
      <c r="BU27" s="44">
        <v>36000</v>
      </c>
      <c r="BV27" s="44">
        <v>35000</v>
      </c>
      <c r="BW27" s="44"/>
      <c r="BX27" s="44"/>
      <c r="BY27" s="44"/>
      <c r="BZ27" s="44">
        <v>6000</v>
      </c>
      <c r="CA27" s="44"/>
      <c r="CB27" s="44"/>
      <c r="CC27" s="44"/>
      <c r="CD27" s="44">
        <v>16000</v>
      </c>
      <c r="CE27" s="44"/>
      <c r="CF27" s="44">
        <v>24000</v>
      </c>
      <c r="CG27" s="44">
        <v>28000</v>
      </c>
      <c r="CH27" s="44">
        <v>42000</v>
      </c>
      <c r="CI27" s="44">
        <v>60000</v>
      </c>
      <c r="CJ27" s="44">
        <v>81000</v>
      </c>
      <c r="CK27" s="44">
        <v>107000</v>
      </c>
      <c r="CL27" s="44">
        <v>126000</v>
      </c>
      <c r="CM27" s="44">
        <v>141000</v>
      </c>
      <c r="CN27" s="44">
        <v>152000</v>
      </c>
      <c r="CO27" s="44">
        <v>159000</v>
      </c>
      <c r="CP27" s="44">
        <v>179000</v>
      </c>
      <c r="CQ27" s="44">
        <v>206000</v>
      </c>
      <c r="CR27" s="44">
        <v>234000</v>
      </c>
      <c r="CS27" s="44">
        <v>275000</v>
      </c>
      <c r="CT27" s="44">
        <v>301000</v>
      </c>
      <c r="CU27" s="44">
        <v>342000</v>
      </c>
      <c r="CV27" s="44">
        <v>376000</v>
      </c>
      <c r="CW27" s="44">
        <v>521000</v>
      </c>
      <c r="CX27" s="44">
        <v>548000</v>
      </c>
      <c r="CY27" s="44">
        <v>992000</v>
      </c>
      <c r="CZ27" s="44">
        <v>1499000</v>
      </c>
      <c r="DA27" s="44">
        <v>1864000</v>
      </c>
      <c r="DB27" s="44">
        <v>2338000</v>
      </c>
      <c r="DC27" s="44">
        <v>2247000</v>
      </c>
      <c r="DD27" s="44">
        <v>2058000</v>
      </c>
      <c r="DE27" s="44">
        <v>1858000</v>
      </c>
      <c r="DF27" s="44">
        <v>1586000</v>
      </c>
      <c r="DG27" s="44">
        <v>1368000</v>
      </c>
      <c r="DH27" s="44">
        <v>1069000</v>
      </c>
      <c r="DI27" s="44">
        <v>706000</v>
      </c>
      <c r="DJ27" s="44">
        <v>411000</v>
      </c>
      <c r="DK27" s="44">
        <v>186000</v>
      </c>
      <c r="DL27" s="44">
        <v>81000</v>
      </c>
      <c r="DM27" s="44"/>
      <c r="DN27" s="44">
        <v>56000</v>
      </c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>
        <v>717000</v>
      </c>
      <c r="EI27" s="44">
        <v>635400</v>
      </c>
      <c r="EJ27" s="44">
        <v>591300</v>
      </c>
      <c r="EK27" s="44">
        <v>550600</v>
      </c>
      <c r="EL27" s="44">
        <v>518000</v>
      </c>
      <c r="EM27" s="44">
        <v>488800</v>
      </c>
      <c r="EN27" s="44">
        <v>460700</v>
      </c>
      <c r="EO27" s="44">
        <v>441800</v>
      </c>
      <c r="EP27" s="44">
        <v>418300</v>
      </c>
      <c r="EQ27" s="44">
        <v>391500</v>
      </c>
      <c r="ER27" s="44">
        <v>355700</v>
      </c>
      <c r="ES27" s="44">
        <v>314700</v>
      </c>
      <c r="ET27" s="44">
        <v>292400</v>
      </c>
      <c r="EU27" s="44">
        <v>270900</v>
      </c>
      <c r="EV27" s="44">
        <v>253800</v>
      </c>
      <c r="EW27" s="44">
        <v>246400</v>
      </c>
      <c r="EX27" s="44">
        <v>237200</v>
      </c>
      <c r="EY27" s="44"/>
      <c r="EZ27" s="44"/>
      <c r="FA27" s="44"/>
      <c r="FB27" s="44">
        <v>210900</v>
      </c>
      <c r="FC27" s="44"/>
      <c r="FD27" s="44"/>
      <c r="FE27" s="44"/>
      <c r="FF27" s="44">
        <v>171400</v>
      </c>
      <c r="FG27" s="44"/>
      <c r="FH27" s="44"/>
      <c r="FI27" s="44"/>
      <c r="FJ27" s="44">
        <v>173500</v>
      </c>
      <c r="FK27" s="44"/>
      <c r="FL27" s="44"/>
      <c r="FM27" s="44"/>
      <c r="FN27" s="44">
        <v>166300</v>
      </c>
      <c r="FO27" s="44"/>
      <c r="FP27" s="44"/>
      <c r="FQ27" s="44"/>
      <c r="FR27" s="44">
        <v>113800</v>
      </c>
      <c r="FS27" s="44">
        <v>103000</v>
      </c>
      <c r="FT27" s="44">
        <v>82500</v>
      </c>
      <c r="FU27" s="44">
        <v>66200</v>
      </c>
      <c r="FV27" s="44">
        <v>49000</v>
      </c>
      <c r="FW27" s="44">
        <v>40400</v>
      </c>
      <c r="FX27" s="10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</row>
    <row r="28" outlineLevel="2">
      <c r="A28" s="12"/>
      <c r="B28" s="6"/>
      <c r="C28" s="45" t="s">
        <v>345</v>
      </c>
      <c r="D28" s="33">
        <f t="shared" si="0"/>
      </c>
      <c r="E28" s="33">
        <f t="shared" si="2"/>
      </c>
      <c r="F28" s="33">
        <f t="shared" si="4"/>
      </c>
      <c r="G28" s="33">
        <f t="shared" si="6"/>
      </c>
      <c r="H28" s="33">
        <f t="shared" si="8"/>
      </c>
      <c r="I28" s="33">
        <f t="shared" si="10"/>
      </c>
      <c r="J28" s="33">
        <f t="shared" si="12"/>
      </c>
      <c r="K28" s="46">
        <f t="shared" si="14"/>
      </c>
      <c r="L28" s="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>
        <v>203000</v>
      </c>
      <c r="AN28" s="44">
        <v>202000</v>
      </c>
      <c r="AO28" s="44">
        <v>189000</v>
      </c>
      <c r="AP28" s="44">
        <v>177000</v>
      </c>
      <c r="AQ28" s="44">
        <v>165000</v>
      </c>
      <c r="AR28" s="44">
        <v>190000</v>
      </c>
      <c r="AS28" s="44">
        <v>242000</v>
      </c>
      <c r="AT28" s="44">
        <v>294000</v>
      </c>
      <c r="AU28" s="44">
        <v>320000</v>
      </c>
      <c r="AV28" s="44">
        <v>314000</v>
      </c>
      <c r="AW28" s="44">
        <v>293000</v>
      </c>
      <c r="AX28" s="44">
        <v>265000</v>
      </c>
      <c r="AY28" s="44">
        <v>270000</v>
      </c>
      <c r="AZ28" s="44">
        <v>279000</v>
      </c>
      <c r="BA28" s="44">
        <v>283000</v>
      </c>
      <c r="BB28" s="44">
        <v>294000</v>
      </c>
      <c r="BC28" s="44">
        <v>296000</v>
      </c>
      <c r="BD28" s="44">
        <v>293000</v>
      </c>
      <c r="BE28" s="44">
        <v>291000</v>
      </c>
      <c r="BF28" s="44">
        <v>291000</v>
      </c>
      <c r="BG28" s="44">
        <v>292000</v>
      </c>
      <c r="BH28" s="44">
        <v>292000</v>
      </c>
      <c r="BI28" s="44">
        <v>300000</v>
      </c>
      <c r="BJ28" s="44">
        <v>308000</v>
      </c>
      <c r="BK28" s="44">
        <v>305000</v>
      </c>
      <c r="BL28" s="44">
        <v>307000</v>
      </c>
      <c r="BM28" s="44">
        <v>305000</v>
      </c>
      <c r="BN28" s="44">
        <v>260000</v>
      </c>
      <c r="BO28" s="44">
        <v>195000</v>
      </c>
      <c r="BP28" s="44">
        <v>123000</v>
      </c>
      <c r="BQ28" s="44">
        <v>51000</v>
      </c>
      <c r="BR28" s="44">
        <v>18000</v>
      </c>
      <c r="BS28" s="44">
        <v>30000</v>
      </c>
      <c r="BT28" s="44">
        <v>38000</v>
      </c>
      <c r="BU28" s="44">
        <v>36000</v>
      </c>
      <c r="BV28" s="44">
        <v>35000</v>
      </c>
      <c r="BW28" s="44"/>
      <c r="BX28" s="44"/>
      <c r="BY28" s="44"/>
      <c r="BZ28" s="44">
        <v>6000</v>
      </c>
      <c r="CA28" s="44"/>
      <c r="CB28" s="44"/>
      <c r="CC28" s="44"/>
      <c r="CD28" s="44">
        <v>16000</v>
      </c>
      <c r="CE28" s="44"/>
      <c r="CF28" s="44">
        <v>24000</v>
      </c>
      <c r="CG28" s="44">
        <v>28000</v>
      </c>
      <c r="CH28" s="44">
        <v>42000</v>
      </c>
      <c r="CI28" s="44">
        <v>60000</v>
      </c>
      <c r="CJ28" s="44">
        <v>81000</v>
      </c>
      <c r="CK28" s="44">
        <v>107000</v>
      </c>
      <c r="CL28" s="44">
        <v>126000</v>
      </c>
      <c r="CM28" s="44">
        <v>141000</v>
      </c>
      <c r="CN28" s="44">
        <v>152000</v>
      </c>
      <c r="CO28" s="44">
        <v>159000</v>
      </c>
      <c r="CP28" s="44">
        <v>179000</v>
      </c>
      <c r="CQ28" s="44">
        <v>206000</v>
      </c>
      <c r="CR28" s="44">
        <v>234000</v>
      </c>
      <c r="CS28" s="44">
        <v>275000</v>
      </c>
      <c r="CT28" s="44">
        <v>301000</v>
      </c>
      <c r="CU28" s="44">
        <v>342000</v>
      </c>
      <c r="CV28" s="44">
        <v>376000</v>
      </c>
      <c r="CW28" s="44">
        <v>521000</v>
      </c>
      <c r="CX28" s="44">
        <v>548000</v>
      </c>
      <c r="CY28" s="44">
        <v>992000</v>
      </c>
      <c r="CZ28" s="44">
        <v>1499000</v>
      </c>
      <c r="DA28" s="44">
        <v>1864000</v>
      </c>
      <c r="DB28" s="44">
        <v>2338000</v>
      </c>
      <c r="DC28" s="44">
        <v>2247000</v>
      </c>
      <c r="DD28" s="44">
        <v>2058000</v>
      </c>
      <c r="DE28" s="44">
        <v>1858000</v>
      </c>
      <c r="DF28" s="44">
        <v>1586000</v>
      </c>
      <c r="DG28" s="44">
        <v>1368000</v>
      </c>
      <c r="DH28" s="44">
        <v>1069000</v>
      </c>
      <c r="DI28" s="44">
        <v>706000</v>
      </c>
      <c r="DJ28" s="44">
        <v>411000</v>
      </c>
      <c r="DK28" s="44">
        <v>186000</v>
      </c>
      <c r="DL28" s="44">
        <v>81000</v>
      </c>
      <c r="DM28" s="44"/>
      <c r="DN28" s="44">
        <v>56000</v>
      </c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>
        <v>717000</v>
      </c>
      <c r="EI28" s="44">
        <v>635400</v>
      </c>
      <c r="EJ28" s="44">
        <v>591300</v>
      </c>
      <c r="EK28" s="44">
        <v>550600</v>
      </c>
      <c r="EL28" s="44">
        <v>518000</v>
      </c>
      <c r="EM28" s="44">
        <v>488800</v>
      </c>
      <c r="EN28" s="44">
        <v>460700</v>
      </c>
      <c r="EO28" s="44">
        <v>441800</v>
      </c>
      <c r="EP28" s="44">
        <v>418300</v>
      </c>
      <c r="EQ28" s="44">
        <v>391500</v>
      </c>
      <c r="ER28" s="44">
        <v>355700</v>
      </c>
      <c r="ES28" s="44">
        <v>314700</v>
      </c>
      <c r="ET28" s="44">
        <v>292400</v>
      </c>
      <c r="EU28" s="44">
        <v>270900</v>
      </c>
      <c r="EV28" s="44">
        <v>253800</v>
      </c>
      <c r="EW28" s="44">
        <v>246400</v>
      </c>
      <c r="EX28" s="44">
        <v>237200</v>
      </c>
      <c r="EY28" s="44"/>
      <c r="EZ28" s="44"/>
      <c r="FA28" s="44"/>
      <c r="FB28" s="44">
        <v>210900</v>
      </c>
      <c r="FC28" s="44"/>
      <c r="FD28" s="44"/>
      <c r="FE28" s="44"/>
      <c r="FF28" s="44">
        <v>171400</v>
      </c>
      <c r="FG28" s="44"/>
      <c r="FH28" s="44"/>
      <c r="FI28" s="44"/>
      <c r="FJ28" s="44">
        <v>173500</v>
      </c>
      <c r="FK28" s="44"/>
      <c r="FL28" s="44"/>
      <c r="FM28" s="44"/>
      <c r="FN28" s="44">
        <v>166300</v>
      </c>
      <c r="FO28" s="44"/>
      <c r="FP28" s="44"/>
      <c r="FQ28" s="44"/>
      <c r="FR28" s="44">
        <v>113800</v>
      </c>
      <c r="FS28" s="44">
        <v>103000</v>
      </c>
      <c r="FT28" s="44">
        <v>82500</v>
      </c>
      <c r="FU28" s="44">
        <v>66200</v>
      </c>
      <c r="FV28" s="44">
        <v>49000</v>
      </c>
      <c r="FW28" s="44">
        <v>40400</v>
      </c>
      <c r="FX28" s="10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</row>
    <row r="29" outlineLevel="1">
      <c r="A29" s="12"/>
      <c r="B29" s="6"/>
      <c r="C29" s="32" t="s">
        <v>346</v>
      </c>
      <c r="D29" s="36">
        <f t="shared" si="0"/>
      </c>
      <c r="E29" s="36">
        <f t="shared" si="2"/>
      </c>
      <c r="F29" s="36">
        <f t="shared" si="4"/>
      </c>
      <c r="G29" s="36">
        <f t="shared" si="6"/>
      </c>
      <c r="H29" s="36">
        <f t="shared" si="8"/>
      </c>
      <c r="I29" s="36">
        <f t="shared" si="10"/>
      </c>
      <c r="J29" s="36">
        <f t="shared" si="12"/>
      </c>
      <c r="K29" s="37">
        <f t="shared" si="14"/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>
        <v>227000</v>
      </c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>
        <v>617000</v>
      </c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10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</row>
    <row r="30" outlineLevel="1">
      <c r="A30" s="12"/>
      <c r="B30" s="6"/>
      <c r="C30" s="42" t="s">
        <v>347</v>
      </c>
      <c r="D30" s="33">
        <f t="shared" si="0"/>
      </c>
      <c r="E30" s="33">
        <f t="shared" si="2"/>
      </c>
      <c r="F30" s="33">
        <f t="shared" si="4"/>
      </c>
      <c r="G30" s="33">
        <f t="shared" si="6"/>
      </c>
      <c r="H30" s="33">
        <f t="shared" si="8"/>
      </c>
      <c r="I30" s="33">
        <f t="shared" si="10"/>
      </c>
      <c r="J30" s="33">
        <f t="shared" si="12"/>
      </c>
      <c r="K30" s="46">
        <f t="shared" si="14"/>
      </c>
      <c r="L30" s="47"/>
      <c r="M30" s="33">
        <v>20932000</v>
      </c>
      <c r="N30" s="33">
        <v>22053000</v>
      </c>
      <c r="O30" s="33">
        <v>22542000</v>
      </c>
      <c r="P30" s="33">
        <v>22320000</v>
      </c>
      <c r="Q30" s="33">
        <v>22206000</v>
      </c>
      <c r="R30" s="33">
        <v>21680000</v>
      </c>
      <c r="S30" s="33">
        <v>22246000</v>
      </c>
      <c r="T30" s="33">
        <v>23082000</v>
      </c>
      <c r="U30" s="33">
        <v>23828000</v>
      </c>
      <c r="V30" s="33">
        <v>24530000</v>
      </c>
      <c r="W30" s="33">
        <v>24351000</v>
      </c>
      <c r="X30" s="33">
        <v>23782000</v>
      </c>
      <c r="Y30" s="33">
        <v>22896000</v>
      </c>
      <c r="Z30" s="33">
        <v>21733000</v>
      </c>
      <c r="AA30" s="33">
        <v>21154000</v>
      </c>
      <c r="AB30" s="33">
        <v>20384000</v>
      </c>
      <c r="AC30" s="33">
        <v>19871000</v>
      </c>
      <c r="AD30" s="33">
        <v>19736000</v>
      </c>
      <c r="AE30" s="33">
        <v>19300000</v>
      </c>
      <c r="AF30" s="33">
        <v>19337000</v>
      </c>
      <c r="AG30" s="33">
        <v>19613000</v>
      </c>
      <c r="AH30" s="33">
        <v>19712000</v>
      </c>
      <c r="AI30" s="33">
        <v>19739000</v>
      </c>
      <c r="AJ30" s="33">
        <v>20078000</v>
      </c>
      <c r="AK30" s="33">
        <v>20147000</v>
      </c>
      <c r="AL30" s="33">
        <v>20493000</v>
      </c>
      <c r="AM30" s="33">
        <v>20638000</v>
      </c>
      <c r="AN30" s="33">
        <v>20474000</v>
      </c>
      <c r="AO30" s="33">
        <v>20477000</v>
      </c>
      <c r="AP30" s="33">
        <v>20664000</v>
      </c>
      <c r="AQ30" s="33">
        <v>20920000</v>
      </c>
      <c r="AR30" s="33">
        <v>21150000</v>
      </c>
      <c r="AS30" s="33">
        <v>21242000</v>
      </c>
      <c r="AT30" s="33">
        <v>21356000</v>
      </c>
      <c r="AU30" s="33">
        <v>21256000</v>
      </c>
      <c r="AV30" s="33">
        <v>21012000</v>
      </c>
      <c r="AW30" s="33">
        <v>20875000</v>
      </c>
      <c r="AX30" s="33">
        <v>20323000</v>
      </c>
      <c r="AY30" s="33">
        <v>20130000</v>
      </c>
      <c r="AZ30" s="33">
        <v>20123000</v>
      </c>
      <c r="BA30" s="33">
        <v>20011000</v>
      </c>
      <c r="BB30" s="33">
        <v>19967000</v>
      </c>
      <c r="BC30" s="33">
        <v>19762000</v>
      </c>
      <c r="BD30" s="33">
        <v>19650000</v>
      </c>
      <c r="BE30" s="33">
        <v>19409000</v>
      </c>
      <c r="BF30" s="33">
        <v>18990000</v>
      </c>
      <c r="BG30" s="33">
        <v>18746000</v>
      </c>
      <c r="BH30" s="33">
        <v>18634000</v>
      </c>
      <c r="BI30" s="33">
        <v>18605000</v>
      </c>
      <c r="BJ30" s="33">
        <v>18513000</v>
      </c>
      <c r="BK30" s="33">
        <v>18204000</v>
      </c>
      <c r="BL30" s="33">
        <v>17763000</v>
      </c>
      <c r="BM30" s="33">
        <v>17008000</v>
      </c>
      <c r="BN30" s="33">
        <v>16280000</v>
      </c>
      <c r="BO30" s="33">
        <v>15310000</v>
      </c>
      <c r="BP30" s="33">
        <v>14262000</v>
      </c>
      <c r="BQ30" s="33">
        <v>13549000</v>
      </c>
      <c r="BR30" s="33">
        <v>12903000</v>
      </c>
      <c r="BS30" s="33">
        <v>13860000</v>
      </c>
      <c r="BT30" s="33">
        <v>13437000</v>
      </c>
      <c r="BU30" s="33">
        <v>14183000</v>
      </c>
      <c r="BV30" s="33">
        <v>13619000</v>
      </c>
      <c r="BW30" s="33">
        <v>11858000</v>
      </c>
      <c r="BX30" s="33">
        <v>11983000</v>
      </c>
      <c r="BY30" s="33">
        <v>10881000</v>
      </c>
      <c r="BZ30" s="33">
        <v>11180000</v>
      </c>
      <c r="CA30" s="33">
        <v>11773000</v>
      </c>
      <c r="CB30" s="33">
        <v>11788000</v>
      </c>
      <c r="CC30" s="33">
        <v>11533000</v>
      </c>
      <c r="CD30" s="33">
        <v>11399000</v>
      </c>
      <c r="CE30" s="33">
        <v>11092000</v>
      </c>
      <c r="CF30" s="33">
        <v>11012000</v>
      </c>
      <c r="CG30" s="33">
        <v>11468000</v>
      </c>
      <c r="CH30" s="33">
        <v>12011000</v>
      </c>
      <c r="CI30" s="33">
        <v>12137000</v>
      </c>
      <c r="CJ30" s="33">
        <v>12163000</v>
      </c>
      <c r="CK30" s="33">
        <v>11618000</v>
      </c>
      <c r="CL30" s="33">
        <v>10959000</v>
      </c>
      <c r="CM30" s="33">
        <v>10445000</v>
      </c>
      <c r="CN30" s="33">
        <v>9943000</v>
      </c>
      <c r="CO30" s="33">
        <v>9788000</v>
      </c>
      <c r="CP30" s="33">
        <v>9616000</v>
      </c>
      <c r="CQ30" s="33">
        <v>10133000</v>
      </c>
      <c r="CR30" s="33">
        <v>10036000</v>
      </c>
      <c r="CS30" s="33">
        <v>9829000</v>
      </c>
      <c r="CT30" s="33">
        <v>9556000</v>
      </c>
      <c r="CU30" s="33">
        <v>8794000</v>
      </c>
      <c r="CV30" s="33">
        <v>8748000</v>
      </c>
      <c r="CW30" s="33">
        <v>8872000</v>
      </c>
      <c r="CX30" s="33">
        <v>8916000</v>
      </c>
      <c r="CY30" s="33">
        <v>9257000</v>
      </c>
      <c r="CZ30" s="33">
        <v>9657000</v>
      </c>
      <c r="DA30" s="33">
        <v>10028000</v>
      </c>
      <c r="DB30" s="33">
        <v>10598000</v>
      </c>
      <c r="DC30" s="33">
        <v>10903000</v>
      </c>
      <c r="DD30" s="33">
        <v>11018000</v>
      </c>
      <c r="DE30" s="33">
        <v>10919000</v>
      </c>
      <c r="DF30" s="33">
        <v>10572000</v>
      </c>
      <c r="DG30" s="33">
        <v>9917000</v>
      </c>
      <c r="DH30" s="33">
        <v>9112000</v>
      </c>
      <c r="DI30" s="33">
        <v>8210000</v>
      </c>
      <c r="DJ30" s="33">
        <v>7394000</v>
      </c>
      <c r="DK30" s="33">
        <v>6789000</v>
      </c>
      <c r="DL30" s="33">
        <v>6275000</v>
      </c>
      <c r="DM30" s="33">
        <v>5883000</v>
      </c>
      <c r="DN30" s="33">
        <v>5641000</v>
      </c>
      <c r="DO30" s="33">
        <v>5446000</v>
      </c>
      <c r="DP30" s="33">
        <v>5285000</v>
      </c>
      <c r="DQ30" s="33">
        <v>5270000</v>
      </c>
      <c r="DR30" s="33">
        <v>5238000</v>
      </c>
      <c r="DS30" s="33">
        <v>5057000</v>
      </c>
      <c r="DT30" s="33">
        <v>4809000</v>
      </c>
      <c r="DU30" s="33">
        <v>4486000</v>
      </c>
      <c r="DV30" s="33">
        <v>4130000</v>
      </c>
      <c r="DW30" s="33">
        <v>3809000</v>
      </c>
      <c r="DX30" s="33">
        <v>3569000</v>
      </c>
      <c r="DY30" s="33">
        <v>3376000</v>
      </c>
      <c r="DZ30" s="33">
        <v>3139000</v>
      </c>
      <c r="EA30" s="33">
        <v>2905000</v>
      </c>
      <c r="EB30" s="33">
        <v>2751000</v>
      </c>
      <c r="EC30" s="33">
        <v>2630000</v>
      </c>
      <c r="ED30" s="33">
        <v>2558000</v>
      </c>
      <c r="EE30" s="33">
        <v>2689000</v>
      </c>
      <c r="EF30" s="33">
        <v>2783000</v>
      </c>
      <c r="EG30" s="33">
        <v>2826000</v>
      </c>
      <c r="EH30" s="33">
        <v>2855000</v>
      </c>
      <c r="EI30" s="33">
        <v>2699900</v>
      </c>
      <c r="EJ30" s="33">
        <v>2576200</v>
      </c>
      <c r="EK30" s="33">
        <v>2443100</v>
      </c>
      <c r="EL30" s="33">
        <v>2315000</v>
      </c>
      <c r="EM30" s="33">
        <v>2140500</v>
      </c>
      <c r="EN30" s="33">
        <v>2008900</v>
      </c>
      <c r="EO30" s="33">
        <v>1903200</v>
      </c>
      <c r="EP30" s="33">
        <v>1801400</v>
      </c>
      <c r="EQ30" s="33">
        <v>1703000</v>
      </c>
      <c r="ER30" s="33">
        <v>1606800</v>
      </c>
      <c r="ES30" s="33">
        <v>1507900</v>
      </c>
      <c r="ET30" s="33">
        <v>1425100</v>
      </c>
      <c r="EU30" s="33">
        <v>1337400</v>
      </c>
      <c r="EV30" s="33">
        <v>1236000</v>
      </c>
      <c r="EW30" s="33">
        <v>1153100</v>
      </c>
      <c r="EX30" s="33">
        <v>1085700</v>
      </c>
      <c r="EY30" s="33"/>
      <c r="EZ30" s="33"/>
      <c r="FA30" s="33"/>
      <c r="FB30" s="33">
        <v>985400</v>
      </c>
      <c r="FC30" s="33"/>
      <c r="FD30" s="33"/>
      <c r="FE30" s="33"/>
      <c r="FF30" s="33">
        <v>789100</v>
      </c>
      <c r="FG30" s="33"/>
      <c r="FH30" s="33"/>
      <c r="FI30" s="33"/>
      <c r="FJ30" s="33">
        <v>713100</v>
      </c>
      <c r="FK30" s="33"/>
      <c r="FL30" s="33"/>
      <c r="FM30" s="33"/>
      <c r="FN30" s="33">
        <v>648000</v>
      </c>
      <c r="FO30" s="33"/>
      <c r="FP30" s="33"/>
      <c r="FQ30" s="33"/>
      <c r="FR30" s="33">
        <v>609900</v>
      </c>
      <c r="FS30" s="33">
        <v>461900</v>
      </c>
      <c r="FT30" s="33">
        <v>411900</v>
      </c>
      <c r="FU30" s="33">
        <v>367000</v>
      </c>
      <c r="FV30" s="33">
        <v>321000</v>
      </c>
      <c r="FW30" s="33">
        <v>239100</v>
      </c>
      <c r="FX30" s="10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</row>
    <row r="31">
      <c r="A31" s="12"/>
      <c r="B31" s="6"/>
      <c r="C31" s="42" t="s">
        <v>348</v>
      </c>
      <c r="D31" s="43">
        <f t="shared" si="0"/>
      </c>
      <c r="E31" s="43">
        <f t="shared" si="2"/>
      </c>
      <c r="F31" s="43">
        <f t="shared" si="4"/>
      </c>
      <c r="G31" s="43">
        <f t="shared" si="6"/>
      </c>
      <c r="H31" s="43">
        <f t="shared" si="8"/>
      </c>
      <c r="I31" s="43">
        <f t="shared" si="10"/>
      </c>
      <c r="J31" s="43">
        <f t="shared" si="12"/>
      </c>
      <c r="K31" s="41">
        <f t="shared" si="14"/>
      </c>
      <c r="L31" s="14"/>
      <c r="M31" s="43">
        <v>-4132000</v>
      </c>
      <c r="N31" s="43">
        <v>-4708000</v>
      </c>
      <c r="O31" s="43">
        <v>-3734000</v>
      </c>
      <c r="P31" s="43">
        <v>509000</v>
      </c>
      <c r="Q31" s="43">
        <v>714000</v>
      </c>
      <c r="R31" s="43">
        <v>31000</v>
      </c>
      <c r="S31" s="43">
        <v>-2082000</v>
      </c>
      <c r="T31" s="43">
        <v>-2401000</v>
      </c>
      <c r="U31" s="43">
        <v>-2198000</v>
      </c>
      <c r="V31" s="43">
        <v>2336000</v>
      </c>
      <c r="W31" s="43">
        <v>8024000</v>
      </c>
      <c r="X31" s="43">
        <v>12804000</v>
      </c>
      <c r="Y31" s="43">
        <v>19309000</v>
      </c>
      <c r="Z31" s="43">
        <v>22082000</v>
      </c>
      <c r="AA31" s="43">
        <v>23000000</v>
      </c>
      <c r="AB31" s="43">
        <v>22765000</v>
      </c>
      <c r="AC31" s="43">
        <v>22579000</v>
      </c>
      <c r="AD31" s="43">
        <v>23876000</v>
      </c>
      <c r="AE31" s="43">
        <v>24842000</v>
      </c>
      <c r="AF31" s="43">
        <v>26359000</v>
      </c>
      <c r="AG31" s="43">
        <v>25454000</v>
      </c>
      <c r="AH31" s="43">
        <v>22428000</v>
      </c>
      <c r="AI31" s="43">
        <v>21750000</v>
      </c>
      <c r="AJ31" s="43">
        <v>22476000</v>
      </c>
      <c r="AK31" s="43">
        <v>22948000</v>
      </c>
      <c r="AL31" s="43">
        <v>23244000</v>
      </c>
      <c r="AM31" s="43">
        <v>22650000</v>
      </c>
      <c r="AN31" s="43">
        <v>20518000</v>
      </c>
      <c r="AO31" s="43">
        <v>19192000</v>
      </c>
      <c r="AP31" s="43">
        <v>18434000</v>
      </c>
      <c r="AQ31" s="43">
        <v>17547000</v>
      </c>
      <c r="AR31" s="43">
        <v>17236000</v>
      </c>
      <c r="AS31" s="43">
        <v>16021000</v>
      </c>
      <c r="AT31" s="43">
        <v>14877000</v>
      </c>
      <c r="AU31" s="43">
        <v>14420000</v>
      </c>
      <c r="AV31" s="43">
        <v>13792000</v>
      </c>
      <c r="AW31" s="43">
        <v>14204000</v>
      </c>
      <c r="AX31" s="43">
        <v>14356000</v>
      </c>
      <c r="AY31" s="43">
        <v>14580000</v>
      </c>
      <c r="AZ31" s="43">
        <v>14934000</v>
      </c>
      <c r="BA31" s="43">
        <v>15715000</v>
      </c>
      <c r="BB31" s="43">
        <v>15642000</v>
      </c>
      <c r="BC31" s="43">
        <v>14797000</v>
      </c>
      <c r="BD31" s="43">
        <v>13865000</v>
      </c>
      <c r="BE31" s="43">
        <v>12659000</v>
      </c>
      <c r="BF31" s="43">
        <v>12531000</v>
      </c>
      <c r="BG31" s="43">
        <v>12021000</v>
      </c>
      <c r="BH31" s="43">
        <v>12234000</v>
      </c>
      <c r="BI31" s="43">
        <v>13347000</v>
      </c>
      <c r="BJ31" s="43">
        <v>14638000</v>
      </c>
      <c r="BK31" s="43">
        <v>16082000</v>
      </c>
      <c r="BL31" s="43">
        <v>17026000</v>
      </c>
      <c r="BM31" s="43">
        <v>17129000</v>
      </c>
      <c r="BN31" s="43">
        <v>17477000</v>
      </c>
      <c r="BO31" s="43">
        <v>16901000</v>
      </c>
      <c r="BP31" s="43">
        <v>16252000</v>
      </c>
      <c r="BQ31" s="43">
        <v>16298000</v>
      </c>
      <c r="BR31" s="43">
        <v>15588000</v>
      </c>
      <c r="BS31" s="43">
        <v>14065000</v>
      </c>
      <c r="BT31" s="43">
        <v>12571000</v>
      </c>
      <c r="BU31" s="43">
        <v>8669000</v>
      </c>
      <c r="BV31" s="43">
        <v>5942000</v>
      </c>
      <c r="BW31" s="43">
        <v>5232000</v>
      </c>
      <c r="BX31" s="43">
        <v>5722000</v>
      </c>
      <c r="BY31" s="43">
        <v>7994000</v>
      </c>
      <c r="BZ31" s="43">
        <v>9664000</v>
      </c>
      <c r="CA31" s="43">
        <v>10928000</v>
      </c>
      <c r="CB31" s="43">
        <v>10065000</v>
      </c>
      <c r="CC31" s="43">
        <v>9146000</v>
      </c>
      <c r="CD31" s="43">
        <v>8505000</v>
      </c>
      <c r="CE31" s="43">
        <v>7396000</v>
      </c>
      <c r="CF31" s="43">
        <v>6599000</v>
      </c>
      <c r="CG31" s="43">
        <v>6239000</v>
      </c>
      <c r="CH31" s="43">
        <v>6207000</v>
      </c>
      <c r="CI31" s="43">
        <v>7571000</v>
      </c>
      <c r="CJ31" s="43">
        <v>9199000</v>
      </c>
      <c r="CK31" s="43">
        <v>10776000</v>
      </c>
      <c r="CL31" s="43">
        <v>12090000</v>
      </c>
      <c r="CM31" s="43">
        <v>11681000</v>
      </c>
      <c r="CN31" s="43">
        <v>10954000</v>
      </c>
      <c r="CO31" s="43">
        <v>10686000</v>
      </c>
      <c r="CP31" s="43">
        <v>10130000</v>
      </c>
      <c r="CQ31" s="43">
        <v>9792000</v>
      </c>
      <c r="CR31" s="43">
        <v>9728000</v>
      </c>
      <c r="CS31" s="43">
        <v>8623000</v>
      </c>
      <c r="CT31" s="43">
        <v>7538000</v>
      </c>
      <c r="CU31" s="43">
        <v>6440000</v>
      </c>
      <c r="CV31" s="43">
        <v>5101000</v>
      </c>
      <c r="CW31" s="43">
        <v>4478000</v>
      </c>
      <c r="CX31" s="43">
        <v>4402000</v>
      </c>
      <c r="CY31" s="43">
        <v>3946000</v>
      </c>
      <c r="CZ31" s="43">
        <v>3365000</v>
      </c>
      <c r="DA31" s="43">
        <v>3052000</v>
      </c>
      <c r="DB31" s="43">
        <v>2454000</v>
      </c>
      <c r="DC31" s="43">
        <v>4040000</v>
      </c>
      <c r="DD31" s="43">
        <v>6516000</v>
      </c>
      <c r="DE31" s="43">
        <v>8605000</v>
      </c>
      <c r="DF31" s="43">
        <v>10504000</v>
      </c>
      <c r="DG31" s="43">
        <v>10723000</v>
      </c>
      <c r="DH31" s="43">
        <v>10247000</v>
      </c>
      <c r="DI31" s="43">
        <v>10138000</v>
      </c>
      <c r="DJ31" s="43">
        <v>10159000</v>
      </c>
      <c r="DK31" s="43">
        <v>10182000</v>
      </c>
      <c r="DL31" s="43">
        <v>9949000</v>
      </c>
      <c r="DM31" s="43">
        <v>9235000</v>
      </c>
      <c r="DN31" s="43">
        <v>8544000</v>
      </c>
      <c r="DO31" s="43">
        <v>8101000</v>
      </c>
      <c r="DP31" s="43">
        <v>8234000</v>
      </c>
      <c r="DQ31" s="43">
        <v>8966000</v>
      </c>
      <c r="DR31" s="43">
        <v>9887000</v>
      </c>
      <c r="DS31" s="43">
        <v>10300000</v>
      </c>
      <c r="DT31" s="43">
        <v>9938000</v>
      </c>
      <c r="DU31" s="43">
        <v>9115000</v>
      </c>
      <c r="DV31" s="43">
        <v>7553000</v>
      </c>
      <c r="DW31" s="43">
        <v>6017000</v>
      </c>
      <c r="DX31" s="43">
        <v>5479000</v>
      </c>
      <c r="DY31" s="43">
        <v>5290000</v>
      </c>
      <c r="DZ31" s="43">
        <v>5252000</v>
      </c>
      <c r="EA31" s="43">
        <v>4500000</v>
      </c>
      <c r="EB31" s="43">
        <v>4081000</v>
      </c>
      <c r="EC31" s="43">
        <v>3727000</v>
      </c>
      <c r="ED31" s="43">
        <v>3387000</v>
      </c>
      <c r="EE31" s="43">
        <v>3728000</v>
      </c>
      <c r="EF31" s="43">
        <v>3627000</v>
      </c>
      <c r="EG31" s="43">
        <v>3500000</v>
      </c>
      <c r="EH31" s="43">
        <v>3392000</v>
      </c>
      <c r="EI31" s="43">
        <v>3143100</v>
      </c>
      <c r="EJ31" s="43">
        <v>2601100</v>
      </c>
      <c r="EK31" s="43">
        <v>2039700</v>
      </c>
      <c r="EL31" s="43">
        <v>1489000</v>
      </c>
      <c r="EM31" s="43">
        <v>1128700</v>
      </c>
      <c r="EN31" s="43">
        <v>1038700</v>
      </c>
      <c r="EO31" s="43">
        <v>1079000</v>
      </c>
      <c r="EP31" s="43">
        <v>1079900</v>
      </c>
      <c r="EQ31" s="43">
        <v>1035900</v>
      </c>
      <c r="ER31" s="43">
        <v>1030300</v>
      </c>
      <c r="ES31" s="43">
        <v>924900</v>
      </c>
      <c r="ET31" s="43">
        <v>858300</v>
      </c>
      <c r="EU31" s="43">
        <v>820200</v>
      </c>
      <c r="EV31" s="43">
        <v>715000</v>
      </c>
      <c r="EW31" s="43">
        <v>630000</v>
      </c>
      <c r="EX31" s="43">
        <v>557300</v>
      </c>
      <c r="EY31" s="43">
        <v>-1163400</v>
      </c>
      <c r="EZ31" s="43">
        <v>-505800</v>
      </c>
      <c r="FA31" s="43">
        <v>671700</v>
      </c>
      <c r="FB31" s="43">
        <v>594400</v>
      </c>
      <c r="FC31" s="43">
        <v>1058700</v>
      </c>
      <c r="FD31" s="43">
        <v>774900</v>
      </c>
      <c r="FE31" s="43">
        <v>487200</v>
      </c>
      <c r="FF31" s="43">
        <v>245900</v>
      </c>
      <c r="FG31" s="43">
        <v>289900</v>
      </c>
      <c r="FH31" s="43">
        <v>112900</v>
      </c>
      <c r="FI31" s="43">
        <v>-20900</v>
      </c>
      <c r="FJ31" s="43">
        <v>-135300</v>
      </c>
      <c r="FK31" s="43">
        <v>-197800</v>
      </c>
      <c r="FL31" s="43">
        <v>-210300</v>
      </c>
      <c r="FM31" s="43">
        <v>-155400</v>
      </c>
      <c r="FN31" s="43">
        <v>-60200</v>
      </c>
      <c r="FO31" s="43">
        <v>84200</v>
      </c>
      <c r="FP31" s="43">
        <v>204100</v>
      </c>
      <c r="FQ31" s="43">
        <v>254100</v>
      </c>
      <c r="FR31" s="43">
        <v>250400</v>
      </c>
      <c r="FS31" s="43">
        <v>138700</v>
      </c>
      <c r="FT31" s="43">
        <v>28500</v>
      </c>
      <c r="FU31" s="43">
        <v>29600</v>
      </c>
      <c r="FV31" s="43">
        <v>183100</v>
      </c>
      <c r="FW31" s="43">
        <v>149200</v>
      </c>
      <c r="FX31" s="10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</row>
    <row r="32">
      <c r="A32" s="12"/>
      <c r="B32" s="6"/>
      <c r="C32" s="42" t="s">
        <v>349</v>
      </c>
      <c r="D32" s="43">
        <f t="shared" si="0"/>
      </c>
      <c r="E32" s="43">
        <f t="shared" si="2"/>
      </c>
      <c r="F32" s="43">
        <f t="shared" si="4"/>
      </c>
      <c r="G32" s="43">
        <f t="shared" si="6"/>
      </c>
      <c r="H32" s="43">
        <f t="shared" si="8"/>
      </c>
      <c r="I32" s="43">
        <f t="shared" si="10"/>
      </c>
      <c r="J32" s="43">
        <f t="shared" si="12"/>
      </c>
      <c r="K32" s="41">
        <f t="shared" si="14"/>
      </c>
      <c r="L32" s="14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10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</row>
    <row r="33" outlineLevel="1">
      <c r="A33" s="12"/>
      <c r="B33" s="6"/>
      <c r="C33" s="32" t="s">
        <v>350</v>
      </c>
      <c r="D33" s="36">
        <f t="shared" si="0"/>
      </c>
      <c r="E33" s="36">
        <f t="shared" si="2"/>
      </c>
      <c r="F33" s="36">
        <f t="shared" si="4"/>
      </c>
      <c r="G33" s="36">
        <f t="shared" si="6"/>
      </c>
      <c r="H33" s="36">
        <f t="shared" si="8"/>
      </c>
      <c r="I33" s="36">
        <f t="shared" si="10"/>
      </c>
      <c r="J33" s="36">
        <f t="shared" si="12"/>
      </c>
      <c r="K33" s="37">
        <f t="shared" si="14"/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10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</row>
    <row r="34" outlineLevel="2">
      <c r="A34" s="12"/>
      <c r="B34" s="6"/>
      <c r="C34" s="32" t="s">
        <v>351</v>
      </c>
      <c r="D34" s="36">
        <f t="shared" si="0"/>
      </c>
      <c r="E34" s="36">
        <f t="shared" si="2"/>
      </c>
      <c r="F34" s="36">
        <f t="shared" si="4"/>
      </c>
      <c r="G34" s="36">
        <f t="shared" si="6"/>
      </c>
      <c r="H34" s="36">
        <f t="shared" si="8"/>
      </c>
      <c r="I34" s="36">
        <f t="shared" si="10"/>
      </c>
      <c r="J34" s="36">
        <f t="shared" si="12"/>
      </c>
      <c r="K34" s="37">
        <f t="shared" si="14"/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10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</row>
    <row r="35" outlineLevel="3">
      <c r="A35" s="12"/>
      <c r="B35" s="6"/>
      <c r="C35" s="32" t="s">
        <v>352</v>
      </c>
      <c r="D35" s="36">
        <f t="shared" si="0"/>
      </c>
      <c r="E35" s="36">
        <f t="shared" si="2"/>
      </c>
      <c r="F35" s="36">
        <f t="shared" si="4"/>
      </c>
      <c r="G35" s="36">
        <f t="shared" si="6"/>
      </c>
      <c r="H35" s="36">
        <f t="shared" si="8"/>
      </c>
      <c r="I35" s="36">
        <f t="shared" si="10"/>
      </c>
      <c r="J35" s="36">
        <f t="shared" si="12"/>
      </c>
      <c r="K35" s="37">
        <f t="shared" si="14"/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10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</row>
    <row r="36" outlineLevel="4">
      <c r="A36" s="12"/>
      <c r="B36" s="6"/>
      <c r="C36" s="32" t="s">
        <v>353</v>
      </c>
      <c r="D36" s="36">
        <f t="shared" si="0"/>
      </c>
      <c r="E36" s="36">
        <f t="shared" si="2"/>
      </c>
      <c r="F36" s="36">
        <f t="shared" si="4"/>
      </c>
      <c r="G36" s="36">
        <f t="shared" si="6"/>
      </c>
      <c r="H36" s="36">
        <f t="shared" si="8"/>
      </c>
      <c r="I36" s="36">
        <f t="shared" si="10"/>
      </c>
      <c r="J36" s="36">
        <f t="shared" si="12"/>
      </c>
      <c r="K36" s="37">
        <f t="shared" si="14"/>
      </c>
      <c r="M36" s="24">
        <v>2553000</v>
      </c>
      <c r="N36" s="24">
        <v>2534000</v>
      </c>
      <c r="O36" s="24">
        <v>2567000</v>
      </c>
      <c r="P36" s="24">
        <v>2555000</v>
      </c>
      <c r="Q36" s="24">
        <v>2482000</v>
      </c>
      <c r="R36" s="24">
        <v>2378000</v>
      </c>
      <c r="S36" s="24">
        <v>2129000</v>
      </c>
      <c r="T36" s="24">
        <v>1903000</v>
      </c>
      <c r="U36" s="24">
        <v>1571000</v>
      </c>
      <c r="V36" s="24">
        <v>1281000</v>
      </c>
      <c r="W36" s="24">
        <v>1107000</v>
      </c>
      <c r="X36" s="24">
        <v>1012000</v>
      </c>
      <c r="Y36" s="24">
        <v>974000</v>
      </c>
      <c r="Z36" s="24">
        <v>995000</v>
      </c>
      <c r="AA36" s="24">
        <v>986000</v>
      </c>
      <c r="AB36" s="24">
        <v>988000</v>
      </c>
      <c r="AC36" s="24">
        <v>1036000</v>
      </c>
      <c r="AD36" s="24">
        <v>967000</v>
      </c>
      <c r="AE36" s="24">
        <v>946000</v>
      </c>
      <c r="AF36" s="24">
        <v>934000</v>
      </c>
      <c r="AG36" s="24">
        <v>916000</v>
      </c>
      <c r="AH36" s="24">
        <v>961000</v>
      </c>
      <c r="AI36" s="24">
        <v>993000</v>
      </c>
      <c r="AJ36" s="24">
        <v>1015000</v>
      </c>
      <c r="AK36" s="24">
        <v>1002000</v>
      </c>
      <c r="AL36" s="24">
        <v>964000</v>
      </c>
      <c r="AM36" s="24">
        <v>972000</v>
      </c>
      <c r="AN36" s="24">
        <v>989000</v>
      </c>
      <c r="AO36" s="24">
        <v>972000</v>
      </c>
      <c r="AP36" s="24">
        <v>959000</v>
      </c>
      <c r="AQ36" s="24">
        <v>916000</v>
      </c>
      <c r="AR36" s="24">
        <v>865000</v>
      </c>
      <c r="AS36" s="24">
        <v>851000</v>
      </c>
      <c r="AT36" s="24">
        <v>868000</v>
      </c>
      <c r="AU36" s="24">
        <v>839000</v>
      </c>
      <c r="AV36" s="24">
        <v>791000</v>
      </c>
      <c r="AW36" s="24">
        <v>702000</v>
      </c>
      <c r="AX36" s="24">
        <v>595000</v>
      </c>
      <c r="AY36" s="24">
        <v>539000</v>
      </c>
      <c r="AZ36" s="24">
        <v>487000</v>
      </c>
      <c r="BA36" s="24">
        <v>477000</v>
      </c>
      <c r="BB36" s="24">
        <v>468000</v>
      </c>
      <c r="BC36" s="24">
        <v>467000</v>
      </c>
      <c r="BD36" s="24">
        <v>462000</v>
      </c>
      <c r="BE36" s="24">
        <v>477000</v>
      </c>
      <c r="BF36" s="24">
        <v>490000</v>
      </c>
      <c r="BG36" s="24">
        <v>458000</v>
      </c>
      <c r="BH36" s="24">
        <v>423000</v>
      </c>
      <c r="BI36" s="24">
        <v>376000</v>
      </c>
      <c r="BJ36" s="24">
        <v>330000</v>
      </c>
      <c r="BK36" s="24"/>
      <c r="BL36" s="24"/>
      <c r="BM36" s="24"/>
      <c r="BN36" s="24">
        <v>191000</v>
      </c>
      <c r="BO36" s="24"/>
      <c r="BP36" s="24"/>
      <c r="BQ36" s="24"/>
      <c r="BR36" s="24">
        <v>134000</v>
      </c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10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</row>
    <row r="37" outlineLevel="4">
      <c r="A37" s="12"/>
      <c r="B37" s="6"/>
      <c r="C37" s="32" t="s">
        <v>354</v>
      </c>
      <c r="D37" s="36">
        <f t="shared" si="0"/>
      </c>
      <c r="E37" s="36">
        <f t="shared" si="2"/>
      </c>
      <c r="F37" s="36">
        <f t="shared" si="4"/>
      </c>
      <c r="G37" s="36">
        <f t="shared" si="6"/>
      </c>
      <c r="H37" s="36">
        <f t="shared" si="8"/>
      </c>
      <c r="I37" s="36">
        <f t="shared" si="10"/>
      </c>
      <c r="J37" s="36">
        <f t="shared" si="12"/>
      </c>
      <c r="K37" s="37">
        <f t="shared" si="14"/>
      </c>
      <c r="M37" s="24">
        <v>-1478000</v>
      </c>
      <c r="N37" s="24">
        <v>-1500000</v>
      </c>
      <c r="O37" s="24">
        <v>-1500000</v>
      </c>
      <c r="P37" s="24">
        <v>-1532000</v>
      </c>
      <c r="Q37" s="24">
        <v>-1539000</v>
      </c>
      <c r="R37" s="24">
        <v>-1500000</v>
      </c>
      <c r="S37" s="24">
        <v>-1369000</v>
      </c>
      <c r="T37" s="24">
        <v>-1233000</v>
      </c>
      <c r="U37" s="24">
        <v>-1006000</v>
      </c>
      <c r="V37" s="24">
        <v>-785000</v>
      </c>
      <c r="W37" s="24">
        <v>-626000</v>
      </c>
      <c r="X37" s="24">
        <v>-501000</v>
      </c>
      <c r="Y37" s="24">
        <v>-443000</v>
      </c>
      <c r="Z37" s="24">
        <v>-398000</v>
      </c>
      <c r="AA37" s="24">
        <v>-375000</v>
      </c>
      <c r="AB37" s="24">
        <v>-361000</v>
      </c>
      <c r="AC37" s="24">
        <v>-352000</v>
      </c>
      <c r="AD37" s="24">
        <v>-338000</v>
      </c>
      <c r="AE37" s="24">
        <v>-357000</v>
      </c>
      <c r="AF37" s="24">
        <v>-398000</v>
      </c>
      <c r="AG37" s="24">
        <v>-431000</v>
      </c>
      <c r="AH37" s="24">
        <v>-472000</v>
      </c>
      <c r="AI37" s="24">
        <v>-481000</v>
      </c>
      <c r="AJ37" s="24">
        <v>-502000</v>
      </c>
      <c r="AK37" s="24">
        <v>-508000</v>
      </c>
      <c r="AL37" s="24">
        <v>-496000</v>
      </c>
      <c r="AM37" s="24">
        <v>-482000</v>
      </c>
      <c r="AN37" s="24">
        <v>-417000</v>
      </c>
      <c r="AO37" s="24">
        <v>-360000</v>
      </c>
      <c r="AP37" s="24">
        <v>-313000</v>
      </c>
      <c r="AQ37" s="24">
        <v>-265000</v>
      </c>
      <c r="AR37" s="24">
        <v>-225000</v>
      </c>
      <c r="AS37" s="24">
        <v>-180000</v>
      </c>
      <c r="AT37" s="24">
        <v>-135000</v>
      </c>
      <c r="AU37" s="24">
        <v>-138000</v>
      </c>
      <c r="AV37" s="24">
        <v>-154000</v>
      </c>
      <c r="AW37" s="24">
        <v>-199000</v>
      </c>
      <c r="AX37" s="24">
        <v>-258000</v>
      </c>
      <c r="AY37" s="24">
        <v>-275000</v>
      </c>
      <c r="AZ37" s="24">
        <v>-286000</v>
      </c>
      <c r="BA37" s="24">
        <v>-280000</v>
      </c>
      <c r="BB37" s="24">
        <v>-276000</v>
      </c>
      <c r="BC37" s="24">
        <v>-273000</v>
      </c>
      <c r="BD37" s="24">
        <v>-265000</v>
      </c>
      <c r="BE37" s="24">
        <v>-269000</v>
      </c>
      <c r="BF37" s="24">
        <v>-246000</v>
      </c>
      <c r="BG37" s="24">
        <v>-245000</v>
      </c>
      <c r="BH37" s="24">
        <v>-252000</v>
      </c>
      <c r="BI37" s="24">
        <v>-244000</v>
      </c>
      <c r="BJ37" s="24">
        <v>-240000</v>
      </c>
      <c r="BK37" s="24"/>
      <c r="BL37" s="24"/>
      <c r="BM37" s="24"/>
      <c r="BN37" s="24">
        <v>-150000</v>
      </c>
      <c r="BO37" s="24"/>
      <c r="BP37" s="24"/>
      <c r="BQ37" s="24"/>
      <c r="BR37" s="24">
        <v>-134000</v>
      </c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10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</row>
    <row r="38" outlineLevel="4">
      <c r="A38" s="12"/>
      <c r="B38" s="6"/>
      <c r="C38" s="45" t="s">
        <v>355</v>
      </c>
      <c r="D38" s="33">
        <f t="shared" si="0"/>
      </c>
      <c r="E38" s="33">
        <f t="shared" si="2"/>
      </c>
      <c r="F38" s="33">
        <f t="shared" si="4"/>
      </c>
      <c r="G38" s="33">
        <f t="shared" si="6"/>
      </c>
      <c r="H38" s="33">
        <f t="shared" si="8"/>
      </c>
      <c r="I38" s="33">
        <f t="shared" si="10"/>
      </c>
      <c r="J38" s="33">
        <f t="shared" si="12"/>
      </c>
      <c r="K38" s="46">
        <f t="shared" si="14"/>
      </c>
      <c r="L38" s="4"/>
      <c r="M38" s="44">
        <v>1075000</v>
      </c>
      <c r="N38" s="44">
        <v>1034000</v>
      </c>
      <c r="O38" s="44">
        <v>1067000</v>
      </c>
      <c r="P38" s="44">
        <v>1023000</v>
      </c>
      <c r="Q38" s="44">
        <v>943000</v>
      </c>
      <c r="R38" s="44">
        <v>878000</v>
      </c>
      <c r="S38" s="44">
        <v>760000</v>
      </c>
      <c r="T38" s="44">
        <v>670000</v>
      </c>
      <c r="U38" s="44">
        <v>565000</v>
      </c>
      <c r="V38" s="44">
        <v>496000</v>
      </c>
      <c r="W38" s="44">
        <v>481000</v>
      </c>
      <c r="X38" s="44">
        <v>511000</v>
      </c>
      <c r="Y38" s="44">
        <v>531000</v>
      </c>
      <c r="Z38" s="44">
        <v>597000</v>
      </c>
      <c r="AA38" s="44">
        <v>611000</v>
      </c>
      <c r="AB38" s="44">
        <v>627000</v>
      </c>
      <c r="AC38" s="44">
        <v>684000</v>
      </c>
      <c r="AD38" s="44">
        <v>629000</v>
      </c>
      <c r="AE38" s="44">
        <v>589000</v>
      </c>
      <c r="AF38" s="44">
        <v>536000</v>
      </c>
      <c r="AG38" s="44">
        <v>485000</v>
      </c>
      <c r="AH38" s="44">
        <v>489000</v>
      </c>
      <c r="AI38" s="44">
        <v>512000</v>
      </c>
      <c r="AJ38" s="44">
        <v>513000</v>
      </c>
      <c r="AK38" s="44">
        <v>494000</v>
      </c>
      <c r="AL38" s="44">
        <v>468000</v>
      </c>
      <c r="AM38" s="44">
        <v>490000</v>
      </c>
      <c r="AN38" s="44">
        <v>572000</v>
      </c>
      <c r="AO38" s="44">
        <v>612000</v>
      </c>
      <c r="AP38" s="44">
        <v>646000</v>
      </c>
      <c r="AQ38" s="44">
        <v>651000</v>
      </c>
      <c r="AR38" s="44">
        <v>640000</v>
      </c>
      <c r="AS38" s="44">
        <v>671000</v>
      </c>
      <c r="AT38" s="44">
        <v>733000</v>
      </c>
      <c r="AU38" s="44">
        <v>701000</v>
      </c>
      <c r="AV38" s="44">
        <v>637000</v>
      </c>
      <c r="AW38" s="44">
        <v>503000</v>
      </c>
      <c r="AX38" s="44">
        <v>337000</v>
      </c>
      <c r="AY38" s="44">
        <v>264000</v>
      </c>
      <c r="AZ38" s="44">
        <v>201000</v>
      </c>
      <c r="BA38" s="44">
        <v>197000</v>
      </c>
      <c r="BB38" s="44">
        <v>192000</v>
      </c>
      <c r="BC38" s="44">
        <v>194000</v>
      </c>
      <c r="BD38" s="44">
        <v>197000</v>
      </c>
      <c r="BE38" s="44">
        <v>208000</v>
      </c>
      <c r="BF38" s="44">
        <v>244000</v>
      </c>
      <c r="BG38" s="44">
        <v>213000</v>
      </c>
      <c r="BH38" s="44">
        <v>171000</v>
      </c>
      <c r="BI38" s="44">
        <v>132000</v>
      </c>
      <c r="BJ38" s="44">
        <v>90000</v>
      </c>
      <c r="BK38" s="44">
        <v>101000</v>
      </c>
      <c r="BL38" s="44">
        <v>87000</v>
      </c>
      <c r="BM38" s="44">
        <v>66000</v>
      </c>
      <c r="BN38" s="44">
        <v>41000</v>
      </c>
      <c r="BO38" s="44">
        <v>6000</v>
      </c>
      <c r="BP38" s="44">
        <v>6000</v>
      </c>
      <c r="BQ38" s="44">
        <v>6000</v>
      </c>
      <c r="BR38" s="44">
        <v>0</v>
      </c>
      <c r="BS38" s="44"/>
      <c r="BT38" s="44"/>
      <c r="BU38" s="44"/>
      <c r="BV38" s="44">
        <v>1000</v>
      </c>
      <c r="BW38" s="44"/>
      <c r="BX38" s="44"/>
      <c r="BY38" s="44"/>
      <c r="BZ38" s="44">
        <v>8000</v>
      </c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10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</row>
    <row r="39" outlineLevel="3">
      <c r="A39" s="12"/>
      <c r="B39" s="6"/>
      <c r="C39" s="32" t="s">
        <v>356</v>
      </c>
      <c r="D39" s="36">
        <f t="shared" si="0"/>
      </c>
      <c r="E39" s="36">
        <f t="shared" si="2"/>
      </c>
      <c r="F39" s="36">
        <f t="shared" si="4"/>
      </c>
      <c r="G39" s="36">
        <f t="shared" si="6"/>
      </c>
      <c r="H39" s="36">
        <f t="shared" si="8"/>
      </c>
      <c r="I39" s="36">
        <f t="shared" si="10"/>
      </c>
      <c r="J39" s="36">
        <f t="shared" si="12"/>
      </c>
      <c r="K39" s="37">
        <f t="shared" si="14"/>
      </c>
      <c r="M39" s="24">
        <v>1727000</v>
      </c>
      <c r="N39" s="24">
        <v>1805000</v>
      </c>
      <c r="O39" s="24">
        <v>1339000</v>
      </c>
      <c r="P39" s="24">
        <v>1331000</v>
      </c>
      <c r="Q39" s="24">
        <v>1324000</v>
      </c>
      <c r="R39" s="24">
        <v>1335000</v>
      </c>
      <c r="S39" s="24">
        <v>1253000</v>
      </c>
      <c r="T39" s="24">
        <v>1091000</v>
      </c>
      <c r="U39" s="24">
        <v>876000</v>
      </c>
      <c r="V39" s="24">
        <v>589000</v>
      </c>
      <c r="W39" s="24">
        <v>348000</v>
      </c>
      <c r="X39" s="24">
        <v>215000</v>
      </c>
      <c r="Y39" s="24">
        <v>154000</v>
      </c>
      <c r="Z39" s="24">
        <v>144000</v>
      </c>
      <c r="AA39" s="24">
        <v>154000</v>
      </c>
      <c r="AB39" s="24">
        <v>170000</v>
      </c>
      <c r="AC39" s="24">
        <v>216000</v>
      </c>
      <c r="AD39" s="24">
        <v>272000</v>
      </c>
      <c r="AE39" s="24">
        <v>338000</v>
      </c>
      <c r="AF39" s="24">
        <v>399000</v>
      </c>
      <c r="AG39" s="24">
        <v>441000</v>
      </c>
      <c r="AH39" s="24">
        <v>483000</v>
      </c>
      <c r="AI39" s="24">
        <v>504000</v>
      </c>
      <c r="AJ39" s="24">
        <v>499000</v>
      </c>
      <c r="AK39" s="24">
        <v>482000</v>
      </c>
      <c r="AL39" s="24">
        <v>438000</v>
      </c>
      <c r="AM39" s="24">
        <v>400000</v>
      </c>
      <c r="AN39" s="24">
        <v>428000</v>
      </c>
      <c r="AO39" s="24">
        <v>456000</v>
      </c>
      <c r="AP39" s="24">
        <v>441000</v>
      </c>
      <c r="AQ39" s="24">
        <v>412000</v>
      </c>
      <c r="AR39" s="24">
        <v>331000</v>
      </c>
      <c r="AS39" s="24">
        <v>246000</v>
      </c>
      <c r="AT39" s="24">
        <v>222000</v>
      </c>
      <c r="AU39" s="24">
        <v>192000</v>
      </c>
      <c r="AV39" s="24">
        <v>167000</v>
      </c>
      <c r="AW39" s="24">
        <v>144000</v>
      </c>
      <c r="AX39" s="24">
        <v>124000</v>
      </c>
      <c r="AY39" s="24">
        <v>124000</v>
      </c>
      <c r="AZ39" s="24">
        <v>128000</v>
      </c>
      <c r="BA39" s="24">
        <v>138000</v>
      </c>
      <c r="BB39" s="24">
        <v>141000</v>
      </c>
      <c r="BC39" s="24">
        <v>139000</v>
      </c>
      <c r="BD39" s="24">
        <v>128000</v>
      </c>
      <c r="BE39" s="24">
        <v>116000</v>
      </c>
      <c r="BF39" s="24">
        <v>104000</v>
      </c>
      <c r="BG39" s="24">
        <v>94000</v>
      </c>
      <c r="BH39" s="24">
        <v>93000</v>
      </c>
      <c r="BI39" s="24">
        <v>92000</v>
      </c>
      <c r="BJ39" s="24">
        <v>97000</v>
      </c>
      <c r="BK39" s="24">
        <v>104000</v>
      </c>
      <c r="BL39" s="24">
        <v>103000</v>
      </c>
      <c r="BM39" s="24">
        <v>98000</v>
      </c>
      <c r="BN39" s="24">
        <v>98000</v>
      </c>
      <c r="BO39" s="24">
        <v>99000</v>
      </c>
      <c r="BP39" s="24">
        <v>112000</v>
      </c>
      <c r="BQ39" s="24">
        <v>121000</v>
      </c>
      <c r="BR39" s="24">
        <v>119000</v>
      </c>
      <c r="BS39" s="24">
        <v>114000</v>
      </c>
      <c r="BT39" s="24">
        <v>113000</v>
      </c>
      <c r="BU39" s="24">
        <v>122000</v>
      </c>
      <c r="BV39" s="24">
        <v>168000</v>
      </c>
      <c r="BW39" s="24"/>
      <c r="BX39" s="24"/>
      <c r="BY39" s="24"/>
      <c r="BZ39" s="24">
        <v>592000</v>
      </c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10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</row>
    <row r="40" outlineLevel="3">
      <c r="A40" s="12"/>
      <c r="B40" s="6"/>
      <c r="C40" s="45" t="s">
        <v>357</v>
      </c>
      <c r="D40" s="33">
        <f t="shared" si="0"/>
      </c>
      <c r="E40" s="33">
        <f t="shared" si="2"/>
      </c>
      <c r="F40" s="33">
        <f t="shared" si="4"/>
      </c>
      <c r="G40" s="33">
        <f t="shared" si="6"/>
      </c>
      <c r="H40" s="33">
        <f t="shared" si="8"/>
      </c>
      <c r="I40" s="33">
        <f t="shared" si="10"/>
      </c>
      <c r="J40" s="33">
        <f t="shared" si="12"/>
      </c>
      <c r="K40" s="46">
        <f t="shared" si="14"/>
      </c>
      <c r="L40" s="4"/>
      <c r="M40" s="44">
        <v>-652000</v>
      </c>
      <c r="N40" s="44">
        <v>-771000</v>
      </c>
      <c r="O40" s="44">
        <v>-272000</v>
      </c>
      <c r="P40" s="44">
        <v>-308000</v>
      </c>
      <c r="Q40" s="44">
        <v>-381000</v>
      </c>
      <c r="R40" s="44">
        <v>-457000</v>
      </c>
      <c r="S40" s="44">
        <v>-493000</v>
      </c>
      <c r="T40" s="44">
        <v>-421000</v>
      </c>
      <c r="U40" s="44">
        <v>-311000</v>
      </c>
      <c r="V40" s="44">
        <v>-93000</v>
      </c>
      <c r="W40" s="44">
        <v>133000</v>
      </c>
      <c r="X40" s="44">
        <v>296000</v>
      </c>
      <c r="Y40" s="44">
        <v>377000</v>
      </c>
      <c r="Z40" s="44">
        <v>453000</v>
      </c>
      <c r="AA40" s="44">
        <v>457000</v>
      </c>
      <c r="AB40" s="44">
        <v>457000</v>
      </c>
      <c r="AC40" s="44">
        <v>468000</v>
      </c>
      <c r="AD40" s="44">
        <v>357000</v>
      </c>
      <c r="AE40" s="44">
        <v>251000</v>
      </c>
      <c r="AF40" s="44">
        <v>137000</v>
      </c>
      <c r="AG40" s="44">
        <v>44000</v>
      </c>
      <c r="AH40" s="44">
        <v>6000</v>
      </c>
      <c r="AI40" s="44">
        <v>8000</v>
      </c>
      <c r="AJ40" s="44">
        <v>14000</v>
      </c>
      <c r="AK40" s="44">
        <v>12000</v>
      </c>
      <c r="AL40" s="44">
        <v>30000</v>
      </c>
      <c r="AM40" s="44">
        <v>90000</v>
      </c>
      <c r="AN40" s="44">
        <v>144000</v>
      </c>
      <c r="AO40" s="44">
        <v>156000</v>
      </c>
      <c r="AP40" s="44">
        <v>205000</v>
      </c>
      <c r="AQ40" s="44">
        <v>239000</v>
      </c>
      <c r="AR40" s="44">
        <v>309000</v>
      </c>
      <c r="AS40" s="44">
        <v>425000</v>
      </c>
      <c r="AT40" s="44">
        <v>511000</v>
      </c>
      <c r="AU40" s="44">
        <v>509000</v>
      </c>
      <c r="AV40" s="44">
        <v>470000</v>
      </c>
      <c r="AW40" s="44">
        <v>359000</v>
      </c>
      <c r="AX40" s="44">
        <v>213000</v>
      </c>
      <c r="AY40" s="44">
        <v>140000</v>
      </c>
      <c r="AZ40" s="44">
        <v>73000</v>
      </c>
      <c r="BA40" s="44">
        <v>59000</v>
      </c>
      <c r="BB40" s="44">
        <v>51000</v>
      </c>
      <c r="BC40" s="44">
        <v>55000</v>
      </c>
      <c r="BD40" s="44">
        <v>69000</v>
      </c>
      <c r="BE40" s="44">
        <v>92000</v>
      </c>
      <c r="BF40" s="44">
        <v>140000</v>
      </c>
      <c r="BG40" s="44">
        <v>119000</v>
      </c>
      <c r="BH40" s="44">
        <v>78000</v>
      </c>
      <c r="BI40" s="44">
        <v>40000</v>
      </c>
      <c r="BJ40" s="44">
        <v>-7000</v>
      </c>
      <c r="BK40" s="44">
        <v>-3000</v>
      </c>
      <c r="BL40" s="44">
        <v>-16000</v>
      </c>
      <c r="BM40" s="44">
        <v>-32000</v>
      </c>
      <c r="BN40" s="44">
        <v>-57000</v>
      </c>
      <c r="BO40" s="44">
        <v>-93000</v>
      </c>
      <c r="BP40" s="44">
        <v>-106000</v>
      </c>
      <c r="BQ40" s="44">
        <v>-115000</v>
      </c>
      <c r="BR40" s="44">
        <v>-119000</v>
      </c>
      <c r="BS40" s="44">
        <v>-113000</v>
      </c>
      <c r="BT40" s="44">
        <v>-112000</v>
      </c>
      <c r="BU40" s="44">
        <v>-121000</v>
      </c>
      <c r="BV40" s="44">
        <v>-167000</v>
      </c>
      <c r="BW40" s="44"/>
      <c r="BX40" s="44"/>
      <c r="BY40" s="44"/>
      <c r="BZ40" s="44">
        <v>-584000</v>
      </c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10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</row>
    <row r="41" outlineLevel="2">
      <c r="A41" s="12"/>
      <c r="B41" s="6"/>
      <c r="C41" s="32" t="s">
        <v>358</v>
      </c>
      <c r="D41" s="36">
        <f t="shared" si="0"/>
      </c>
      <c r="E41" s="36">
        <f t="shared" si="2"/>
      </c>
      <c r="F41" s="36">
        <f t="shared" si="4"/>
      </c>
      <c r="G41" s="36">
        <f t="shared" si="6"/>
      </c>
      <c r="H41" s="36">
        <f t="shared" si="8"/>
      </c>
      <c r="I41" s="36">
        <f t="shared" si="10"/>
      </c>
      <c r="J41" s="36">
        <f t="shared" si="12"/>
      </c>
      <c r="K41" s="37">
        <f t="shared" si="14"/>
      </c>
      <c r="M41" s="24">
        <v>-11000</v>
      </c>
      <c r="N41" s="24">
        <v>-210000</v>
      </c>
      <c r="O41" s="24">
        <v>-200000</v>
      </c>
      <c r="P41" s="24">
        <v>-181000</v>
      </c>
      <c r="Q41" s="24">
        <v>-252000</v>
      </c>
      <c r="R41" s="24">
        <v>-172000</v>
      </c>
      <c r="S41" s="24">
        <v>-169000</v>
      </c>
      <c r="T41" s="24">
        <v>-232000</v>
      </c>
      <c r="U41" s="24">
        <v>1000</v>
      </c>
      <c r="V41" s="24">
        <v>-73000</v>
      </c>
      <c r="W41" s="24">
        <v>5000</v>
      </c>
      <c r="X41" s="24">
        <v>56000</v>
      </c>
      <c r="Y41" s="24">
        <v>52000</v>
      </c>
      <c r="Z41" s="24">
        <v>29000</v>
      </c>
      <c r="AA41" s="24">
        <v>-41000</v>
      </c>
      <c r="AB41" s="24">
        <v>-43000</v>
      </c>
      <c r="AC41" s="24">
        <v>-121000</v>
      </c>
      <c r="AD41" s="24">
        <v>147000</v>
      </c>
      <c r="AE41" s="24">
        <v>-489000</v>
      </c>
      <c r="AF41" s="24">
        <v>-403000</v>
      </c>
      <c r="AG41" s="24">
        <v>-276000</v>
      </c>
      <c r="AH41" s="24">
        <v>-490000</v>
      </c>
      <c r="AI41" s="24">
        <v>261000</v>
      </c>
      <c r="AJ41" s="24">
        <v>341000</v>
      </c>
      <c r="AK41" s="24">
        <v>-179000</v>
      </c>
      <c r="AL41" s="24">
        <v>-156000</v>
      </c>
      <c r="AM41" s="24">
        <v>296000</v>
      </c>
      <c r="AN41" s="24">
        <v>167000</v>
      </c>
      <c r="AO41" s="24">
        <v>226000</v>
      </c>
      <c r="AP41" s="24">
        <v>144000</v>
      </c>
      <c r="AQ41" s="24">
        <v>-138000</v>
      </c>
      <c r="AR41" s="24">
        <v>-133000</v>
      </c>
      <c r="AS41" s="24">
        <v>265000</v>
      </c>
      <c r="AT41" s="24">
        <v>192000</v>
      </c>
      <c r="AU41" s="24">
        <v>-155000</v>
      </c>
      <c r="AV41" s="24">
        <v>-144000</v>
      </c>
      <c r="AW41" s="24">
        <v>-146000</v>
      </c>
      <c r="AX41" s="24">
        <v>-108000</v>
      </c>
      <c r="AY41" s="24">
        <v>-22000</v>
      </c>
      <c r="AZ41" s="24">
        <v>-34000</v>
      </c>
      <c r="BA41" s="24">
        <v>-16000</v>
      </c>
      <c r="BB41" s="24">
        <v>-94000</v>
      </c>
      <c r="BC41" s="24">
        <v>-93000</v>
      </c>
      <c r="BD41" s="24">
        <v>-100000</v>
      </c>
      <c r="BE41" s="24">
        <v>-103000</v>
      </c>
      <c r="BF41" s="24">
        <v>11000</v>
      </c>
      <c r="BG41" s="24">
        <v>11000</v>
      </c>
      <c r="BH41" s="24">
        <v>-7000</v>
      </c>
      <c r="BI41" s="24">
        <v>-61000</v>
      </c>
      <c r="BJ41" s="24">
        <v>-87000</v>
      </c>
      <c r="BK41" s="24"/>
      <c r="BL41" s="24"/>
      <c r="BM41" s="24"/>
      <c r="BN41" s="24">
        <v>-135000</v>
      </c>
      <c r="BO41" s="24"/>
      <c r="BP41" s="24"/>
      <c r="BQ41" s="24"/>
      <c r="BR41" s="24">
        <v>10000</v>
      </c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10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</row>
    <row r="42" outlineLevel="2">
      <c r="A42" s="12"/>
      <c r="B42" s="6"/>
      <c r="C42" s="45" t="s">
        <v>359</v>
      </c>
      <c r="D42" s="33">
        <f t="shared" si="0"/>
      </c>
      <c r="E42" s="33">
        <f t="shared" si="2"/>
      </c>
      <c r="F42" s="33">
        <f t="shared" si="4"/>
      </c>
      <c r="G42" s="33">
        <f t="shared" si="6"/>
      </c>
      <c r="H42" s="33">
        <f t="shared" si="8"/>
      </c>
      <c r="I42" s="33">
        <f t="shared" si="10"/>
      </c>
      <c r="J42" s="33">
        <f t="shared" si="12"/>
      </c>
      <c r="K42" s="46">
        <f t="shared" si="14"/>
      </c>
      <c r="L42" s="4"/>
      <c r="M42" s="44">
        <v>-663000</v>
      </c>
      <c r="N42" s="44">
        <v>-981000</v>
      </c>
      <c r="O42" s="44">
        <v>-472000</v>
      </c>
      <c r="P42" s="44">
        <v>-489000</v>
      </c>
      <c r="Q42" s="44">
        <v>-633000</v>
      </c>
      <c r="R42" s="44">
        <v>-629000</v>
      </c>
      <c r="S42" s="44">
        <v>-662000</v>
      </c>
      <c r="T42" s="44">
        <v>-653000</v>
      </c>
      <c r="U42" s="44">
        <v>-310000</v>
      </c>
      <c r="V42" s="44">
        <v>-166000</v>
      </c>
      <c r="W42" s="44">
        <v>138000</v>
      </c>
      <c r="X42" s="44">
        <v>352000</v>
      </c>
      <c r="Y42" s="44">
        <v>429000</v>
      </c>
      <c r="Z42" s="44">
        <v>482000</v>
      </c>
      <c r="AA42" s="44">
        <v>416000</v>
      </c>
      <c r="AB42" s="44">
        <v>414000</v>
      </c>
      <c r="AC42" s="44">
        <v>347000</v>
      </c>
      <c r="AD42" s="44">
        <v>504000</v>
      </c>
      <c r="AE42" s="44">
        <v>-238000</v>
      </c>
      <c r="AF42" s="44">
        <v>-266000</v>
      </c>
      <c r="AG42" s="44">
        <v>-232000</v>
      </c>
      <c r="AH42" s="44">
        <v>-484000</v>
      </c>
      <c r="AI42" s="44">
        <v>269000</v>
      </c>
      <c r="AJ42" s="44">
        <v>355000</v>
      </c>
      <c r="AK42" s="44">
        <v>-167000</v>
      </c>
      <c r="AL42" s="44">
        <v>-126000</v>
      </c>
      <c r="AM42" s="44">
        <v>386000</v>
      </c>
      <c r="AN42" s="44">
        <v>311000</v>
      </c>
      <c r="AO42" s="44">
        <v>382000</v>
      </c>
      <c r="AP42" s="44">
        <v>349000</v>
      </c>
      <c r="AQ42" s="44">
        <v>101000</v>
      </c>
      <c r="AR42" s="44">
        <v>176000</v>
      </c>
      <c r="AS42" s="44">
        <v>690000</v>
      </c>
      <c r="AT42" s="44">
        <v>703000</v>
      </c>
      <c r="AU42" s="44">
        <v>354000</v>
      </c>
      <c r="AV42" s="44">
        <v>326000</v>
      </c>
      <c r="AW42" s="44">
        <v>213000</v>
      </c>
      <c r="AX42" s="44">
        <v>105000</v>
      </c>
      <c r="AY42" s="44">
        <v>118000</v>
      </c>
      <c r="AZ42" s="44">
        <v>39000</v>
      </c>
      <c r="BA42" s="44">
        <v>43000</v>
      </c>
      <c r="BB42" s="44">
        <v>-43000</v>
      </c>
      <c r="BC42" s="44">
        <v>-38000</v>
      </c>
      <c r="BD42" s="44">
        <v>-31000</v>
      </c>
      <c r="BE42" s="44">
        <v>-11000</v>
      </c>
      <c r="BF42" s="44">
        <v>151000</v>
      </c>
      <c r="BG42" s="44">
        <v>130000</v>
      </c>
      <c r="BH42" s="44">
        <v>71000</v>
      </c>
      <c r="BI42" s="44">
        <v>-21000</v>
      </c>
      <c r="BJ42" s="44">
        <v>-94000</v>
      </c>
      <c r="BK42" s="44">
        <v>-233000</v>
      </c>
      <c r="BL42" s="44">
        <v>-228000</v>
      </c>
      <c r="BM42" s="44">
        <v>-193000</v>
      </c>
      <c r="BN42" s="44">
        <v>-192000</v>
      </c>
      <c r="BO42" s="44">
        <v>-83000</v>
      </c>
      <c r="BP42" s="44">
        <v>-96000</v>
      </c>
      <c r="BQ42" s="44">
        <v>-105000</v>
      </c>
      <c r="BR42" s="44">
        <v>-109000</v>
      </c>
      <c r="BS42" s="44">
        <v>-99000</v>
      </c>
      <c r="BT42" s="44">
        <v>-96000</v>
      </c>
      <c r="BU42" s="44">
        <v>-105000</v>
      </c>
      <c r="BV42" s="44">
        <v>-167000</v>
      </c>
      <c r="BW42" s="44"/>
      <c r="BX42" s="44"/>
      <c r="BY42" s="44"/>
      <c r="BZ42" s="44">
        <v>-584000</v>
      </c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44"/>
      <c r="EH42" s="44"/>
      <c r="EI42" s="44"/>
      <c r="EJ42" s="44"/>
      <c r="EK42" s="44"/>
      <c r="EL42" s="44"/>
      <c r="EM42" s="44"/>
      <c r="EN42" s="44"/>
      <c r="EO42" s="44"/>
      <c r="EP42" s="44"/>
      <c r="EQ42" s="44"/>
      <c r="ER42" s="44"/>
      <c r="ES42" s="44"/>
      <c r="ET42" s="44"/>
      <c r="EU42" s="44"/>
      <c r="EV42" s="44"/>
      <c r="EW42" s="44"/>
      <c r="EX42" s="44"/>
      <c r="EY42" s="44"/>
      <c r="EZ42" s="44"/>
      <c r="FA42" s="44"/>
      <c r="FB42" s="44"/>
      <c r="FC42" s="44"/>
      <c r="FD42" s="44"/>
      <c r="FE42" s="44"/>
      <c r="FF42" s="44"/>
      <c r="FG42" s="44"/>
      <c r="FH42" s="44"/>
      <c r="FI42" s="44"/>
      <c r="FJ42" s="44"/>
      <c r="FK42" s="44"/>
      <c r="FL42" s="44"/>
      <c r="FM42" s="44"/>
      <c r="FN42" s="44"/>
      <c r="FO42" s="44"/>
      <c r="FP42" s="44"/>
      <c r="FQ42" s="44"/>
      <c r="FR42" s="44"/>
      <c r="FS42" s="44"/>
      <c r="FT42" s="44"/>
      <c r="FU42" s="44"/>
      <c r="FV42" s="44"/>
      <c r="FW42" s="44"/>
      <c r="FX42" s="10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</row>
    <row r="43" outlineLevel="1">
      <c r="A43" s="12"/>
      <c r="B43" s="6"/>
      <c r="C43" s="32" t="s">
        <v>360</v>
      </c>
      <c r="D43" s="36">
        <f t="shared" si="0"/>
      </c>
      <c r="E43" s="36">
        <f t="shared" si="2"/>
      </c>
      <c r="F43" s="36">
        <f t="shared" si="4"/>
      </c>
      <c r="G43" s="36">
        <f t="shared" si="6"/>
      </c>
      <c r="H43" s="36">
        <f t="shared" si="8"/>
      </c>
      <c r="I43" s="36">
        <f t="shared" si="10"/>
      </c>
      <c r="J43" s="36">
        <f t="shared" si="12"/>
      </c>
      <c r="K43" s="37">
        <f t="shared" si="14"/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10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</row>
    <row r="44" outlineLevel="2">
      <c r="A44" s="12"/>
      <c r="B44" s="6"/>
      <c r="C44" s="32" t="s">
        <v>361</v>
      </c>
      <c r="D44" s="36">
        <f t="shared" si="0"/>
      </c>
      <c r="E44" s="36">
        <f t="shared" si="2"/>
      </c>
      <c r="F44" s="36">
        <f t="shared" si="4"/>
      </c>
      <c r="G44" s="36">
        <f t="shared" si="6"/>
      </c>
      <c r="H44" s="36">
        <f t="shared" si="8"/>
      </c>
      <c r="I44" s="36">
        <f t="shared" si="10"/>
      </c>
      <c r="J44" s="36">
        <f t="shared" si="12"/>
      </c>
      <c r="K44" s="37">
        <f t="shared" si="14"/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>
        <v>74000</v>
      </c>
      <c r="AV44" s="24">
        <v>79000</v>
      </c>
      <c r="AW44" s="24"/>
      <c r="AX44" s="24">
        <v>52000</v>
      </c>
      <c r="AY44" s="24">
        <v>55000</v>
      </c>
      <c r="AZ44" s="24">
        <v>51000</v>
      </c>
      <c r="BA44" s="24"/>
      <c r="BB44" s="24">
        <v>57000</v>
      </c>
      <c r="BC44" s="24">
        <v>54000</v>
      </c>
      <c r="BD44" s="24">
        <v>54000</v>
      </c>
      <c r="BE44" s="24"/>
      <c r="BF44" s="24">
        <v>46000</v>
      </c>
      <c r="BG44" s="24">
        <v>46000</v>
      </c>
      <c r="BH44" s="24">
        <v>45000</v>
      </c>
      <c r="BI44" s="24"/>
      <c r="BJ44" s="24">
        <v>0</v>
      </c>
      <c r="BK44" s="24"/>
      <c r="BL44" s="24"/>
      <c r="BM44" s="24"/>
      <c r="BN44" s="24">
        <v>0</v>
      </c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10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</row>
    <row r="45" outlineLevel="2">
      <c r="A45" s="12"/>
      <c r="B45" s="6"/>
      <c r="C45" s="32" t="s">
        <v>362</v>
      </c>
      <c r="D45" s="36">
        <f t="shared" si="0"/>
      </c>
      <c r="E45" s="36">
        <f t="shared" si="2"/>
      </c>
      <c r="F45" s="36">
        <f t="shared" si="4"/>
      </c>
      <c r="G45" s="36">
        <f t="shared" si="6"/>
      </c>
      <c r="H45" s="36">
        <f t="shared" si="8"/>
      </c>
      <c r="I45" s="36">
        <f t="shared" si="10"/>
      </c>
      <c r="J45" s="36">
        <f t="shared" si="12"/>
      </c>
      <c r="K45" s="37">
        <f t="shared" si="14"/>
      </c>
      <c r="M45" s="24">
        <v>660000</v>
      </c>
      <c r="N45" s="24">
        <v>715000</v>
      </c>
      <c r="O45" s="24">
        <v>439000</v>
      </c>
      <c r="P45" s="24">
        <v>559000</v>
      </c>
      <c r="Q45" s="24">
        <v>326000</v>
      </c>
      <c r="R45" s="24">
        <v>336000</v>
      </c>
      <c r="S45" s="24">
        <v>412000</v>
      </c>
      <c r="T45" s="24">
        <v>361000</v>
      </c>
      <c r="U45" s="24">
        <v>290000</v>
      </c>
      <c r="V45" s="24">
        <v>4988000</v>
      </c>
      <c r="W45" s="24">
        <v>4943000</v>
      </c>
      <c r="X45" s="24">
        <v>6730000</v>
      </c>
      <c r="Y45" s="24">
        <v>6822000</v>
      </c>
      <c r="Z45" s="24">
        <v>2263000</v>
      </c>
      <c r="AA45" s="24">
        <v>3901000</v>
      </c>
      <c r="AB45" s="24">
        <v>2280000</v>
      </c>
      <c r="AC45" s="24">
        <v>2255000</v>
      </c>
      <c r="AD45" s="24">
        <v>2164000</v>
      </c>
      <c r="AE45" s="24">
        <v>765000</v>
      </c>
      <c r="AF45" s="24">
        <v>665000</v>
      </c>
      <c r="AG45" s="24">
        <v>951000</v>
      </c>
      <c r="AH45" s="24">
        <v>1091000</v>
      </c>
      <c r="AI45" s="24">
        <v>772000</v>
      </c>
      <c r="AJ45" s="24">
        <v>837000</v>
      </c>
      <c r="AK45" s="24"/>
      <c r="AL45" s="24">
        <v>226000</v>
      </c>
      <c r="AM45" s="24">
        <v>1537000</v>
      </c>
      <c r="AN45" s="24"/>
      <c r="AO45" s="24">
        <v>3105000</v>
      </c>
      <c r="AP45" s="24">
        <v>3484000</v>
      </c>
      <c r="AQ45" s="24">
        <v>2226000</v>
      </c>
      <c r="AR45" s="24">
        <v>1306000</v>
      </c>
      <c r="AS45" s="24">
        <v>945000</v>
      </c>
      <c r="AT45" s="24">
        <v>693000</v>
      </c>
      <c r="AU45" s="24">
        <v>691000</v>
      </c>
      <c r="AV45" s="24">
        <v>855000</v>
      </c>
      <c r="AW45" s="24">
        <v>484000</v>
      </c>
      <c r="AX45" s="24">
        <v>543000</v>
      </c>
      <c r="AY45" s="24">
        <v>728000</v>
      </c>
      <c r="AZ45" s="24">
        <v>602000</v>
      </c>
      <c r="BA45" s="24">
        <v>590000</v>
      </c>
      <c r="BB45" s="24">
        <v>569000</v>
      </c>
      <c r="BC45" s="24">
        <v>-105000</v>
      </c>
      <c r="BD45" s="24">
        <v>309000</v>
      </c>
      <c r="BE45" s="24">
        <v>261000</v>
      </c>
      <c r="BF45" s="24">
        <v>178000</v>
      </c>
      <c r="BG45" s="24">
        <v>659000</v>
      </c>
      <c r="BH45" s="24">
        <v>263000</v>
      </c>
      <c r="BI45" s="24">
        <v>331000</v>
      </c>
      <c r="BJ45" s="24">
        <v>376000</v>
      </c>
      <c r="BK45" s="24"/>
      <c r="BL45" s="24"/>
      <c r="BM45" s="24"/>
      <c r="BN45" s="24">
        <v>448000</v>
      </c>
      <c r="BO45" s="24"/>
      <c r="BP45" s="24"/>
      <c r="BQ45" s="24"/>
      <c r="BR45" s="24">
        <v>586000</v>
      </c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10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</row>
    <row r="46" outlineLevel="2">
      <c r="A46" s="12"/>
      <c r="B46" s="6"/>
      <c r="C46" s="32" t="s">
        <v>363</v>
      </c>
      <c r="D46" s="36">
        <f t="shared" si="0"/>
      </c>
      <c r="E46" s="36">
        <f t="shared" si="2"/>
      </c>
      <c r="F46" s="36">
        <f t="shared" si="4"/>
      </c>
      <c r="G46" s="36">
        <f t="shared" si="6"/>
      </c>
      <c r="H46" s="36">
        <f t="shared" si="8"/>
      </c>
      <c r="I46" s="36">
        <f t="shared" si="10"/>
      </c>
      <c r="J46" s="36">
        <f t="shared" si="12"/>
      </c>
      <c r="K46" s="37">
        <f t="shared" si="14"/>
      </c>
      <c r="M46" s="24">
        <v>-351000</v>
      </c>
      <c r="N46" s="24">
        <v>-126000</v>
      </c>
      <c r="O46" s="24">
        <v>-71000</v>
      </c>
      <c r="P46" s="24">
        <v>-280000</v>
      </c>
      <c r="Q46" s="24">
        <v>-3000</v>
      </c>
      <c r="R46" s="24">
        <v>-82000</v>
      </c>
      <c r="S46" s="24">
        <v>-67000</v>
      </c>
      <c r="T46" s="24">
        <v>16000</v>
      </c>
      <c r="U46" s="24">
        <v>27000</v>
      </c>
      <c r="V46" s="24">
        <v>-530000</v>
      </c>
      <c r="W46" s="24">
        <v>-347000</v>
      </c>
      <c r="X46" s="24">
        <v>-283000</v>
      </c>
      <c r="Y46" s="24">
        <v>1000</v>
      </c>
      <c r="Z46" s="24">
        <v>620000</v>
      </c>
      <c r="AA46" s="24">
        <v>342000</v>
      </c>
      <c r="AB46" s="24">
        <v>314000</v>
      </c>
      <c r="AC46" s="24">
        <v>327000</v>
      </c>
      <c r="AD46" s="24">
        <v>43000</v>
      </c>
      <c r="AE46" s="24">
        <v>340000</v>
      </c>
      <c r="AF46" s="24">
        <v>679000</v>
      </c>
      <c r="AG46" s="24">
        <v>285000</v>
      </c>
      <c r="AH46" s="24">
        <v>570000</v>
      </c>
      <c r="AI46" s="24">
        <v>-209000</v>
      </c>
      <c r="AJ46" s="24">
        <v>-356000</v>
      </c>
      <c r="AK46" s="24">
        <v>-396000</v>
      </c>
      <c r="AL46" s="24">
        <v>73000</v>
      </c>
      <c r="AM46" s="24">
        <v>570000</v>
      </c>
      <c r="AN46" s="24">
        <v>519000</v>
      </c>
      <c r="AO46" s="24"/>
      <c r="AP46" s="24">
        <v>0</v>
      </c>
      <c r="AQ46" s="24"/>
      <c r="AR46" s="24"/>
      <c r="AS46" s="24"/>
      <c r="AT46" s="24">
        <v>0</v>
      </c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10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</row>
    <row r="47" outlineLevel="2">
      <c r="A47" s="12"/>
      <c r="B47" s="6"/>
      <c r="C47" s="32" t="s">
        <v>364</v>
      </c>
      <c r="D47" s="36">
        <f t="shared" si="0"/>
      </c>
      <c r="E47" s="36">
        <f t="shared" si="2"/>
      </c>
      <c r="F47" s="36">
        <f t="shared" si="4"/>
      </c>
      <c r="G47" s="36">
        <f t="shared" si="6"/>
      </c>
      <c r="H47" s="36">
        <f t="shared" si="8"/>
      </c>
      <c r="I47" s="36">
        <f t="shared" si="10"/>
      </c>
      <c r="J47" s="36">
        <f t="shared" si="12"/>
      </c>
      <c r="K47" s="37">
        <f t="shared" si="14"/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>
        <v>-44000</v>
      </c>
      <c r="AV47" s="24">
        <v>-56000</v>
      </c>
      <c r="AW47" s="24">
        <v>-55000</v>
      </c>
      <c r="AX47" s="24">
        <v>-95000</v>
      </c>
      <c r="AY47" s="24">
        <v>-108000</v>
      </c>
      <c r="AZ47" s="24">
        <v>-103000</v>
      </c>
      <c r="BA47" s="24">
        <v>-106000</v>
      </c>
      <c r="BB47" s="24">
        <v>-69000</v>
      </c>
      <c r="BC47" s="24">
        <v>-55000</v>
      </c>
      <c r="BD47" s="24">
        <v>-52000</v>
      </c>
      <c r="BE47" s="24">
        <v>-57000</v>
      </c>
      <c r="BF47" s="24">
        <v>-69000</v>
      </c>
      <c r="BG47" s="24">
        <v>-72000</v>
      </c>
      <c r="BH47" s="24">
        <v>-88000</v>
      </c>
      <c r="BI47" s="24">
        <v>-85000</v>
      </c>
      <c r="BJ47" s="24">
        <v>-81000</v>
      </c>
      <c r="BK47" s="24">
        <v>-364000</v>
      </c>
      <c r="BL47" s="24">
        <v>-242000</v>
      </c>
      <c r="BM47" s="24"/>
      <c r="BN47" s="24">
        <v>-204000</v>
      </c>
      <c r="BO47" s="24">
        <v>-257000</v>
      </c>
      <c r="BP47" s="24"/>
      <c r="BQ47" s="24"/>
      <c r="BR47" s="24">
        <v>-113000</v>
      </c>
      <c r="BS47" s="24">
        <v>213000</v>
      </c>
      <c r="BT47" s="24">
        <v>95000</v>
      </c>
      <c r="BU47" s="24">
        <v>-167000</v>
      </c>
      <c r="BV47" s="24">
        <v>-170000</v>
      </c>
      <c r="BW47" s="24">
        <v>-1336000</v>
      </c>
      <c r="BX47" s="24">
        <v>-1770000</v>
      </c>
      <c r="BY47" s="24">
        <v>-1810000</v>
      </c>
      <c r="BZ47" s="24">
        <v>-1756000</v>
      </c>
      <c r="CA47" s="24">
        <v>-583000</v>
      </c>
      <c r="CB47" s="24">
        <v>-39000</v>
      </c>
      <c r="CC47" s="24"/>
      <c r="CD47" s="24">
        <v>157000</v>
      </c>
      <c r="CE47" s="24">
        <v>183000</v>
      </c>
      <c r="CF47" s="24">
        <v>203000</v>
      </c>
      <c r="CG47" s="24">
        <v>241000</v>
      </c>
      <c r="CH47" s="24">
        <v>214000</v>
      </c>
      <c r="CI47" s="24">
        <v>182000</v>
      </c>
      <c r="CJ47" s="24"/>
      <c r="CK47" s="24"/>
      <c r="CL47" s="24">
        <v>-45000</v>
      </c>
      <c r="CM47" s="24">
        <v>-23000</v>
      </c>
      <c r="CN47" s="24">
        <v>-31000</v>
      </c>
      <c r="CO47" s="24">
        <v>-17000</v>
      </c>
      <c r="CP47" s="24">
        <v>-2000</v>
      </c>
      <c r="CQ47" s="24">
        <v>-34000</v>
      </c>
      <c r="CR47" s="24">
        <v>-87000</v>
      </c>
      <c r="CS47" s="24">
        <v>-137000</v>
      </c>
      <c r="CT47" s="24">
        <v>-283000</v>
      </c>
      <c r="CU47" s="24">
        <v>-419000</v>
      </c>
      <c r="CV47" s="24">
        <v>-452000</v>
      </c>
      <c r="CW47" s="24">
        <v>-453000</v>
      </c>
      <c r="CX47" s="24">
        <v>-372000</v>
      </c>
      <c r="CY47" s="24"/>
      <c r="CZ47" s="24"/>
      <c r="DA47" s="24"/>
      <c r="DB47" s="24"/>
      <c r="DC47" s="24"/>
      <c r="DD47" s="24"/>
      <c r="DE47" s="24"/>
      <c r="DF47" s="24">
        <v>3759000</v>
      </c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10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</row>
    <row r="48" outlineLevel="2">
      <c r="A48" s="12"/>
      <c r="B48" s="6"/>
      <c r="C48" s="32" t="s">
        <v>365</v>
      </c>
      <c r="D48" s="36">
        <f t="shared" si="0"/>
      </c>
      <c r="E48" s="36">
        <f t="shared" si="2"/>
      </c>
      <c r="F48" s="36">
        <f t="shared" si="4"/>
      </c>
      <c r="G48" s="36">
        <f t="shared" si="6"/>
      </c>
      <c r="H48" s="36">
        <f t="shared" si="8"/>
      </c>
      <c r="I48" s="36">
        <f t="shared" si="10"/>
      </c>
      <c r="J48" s="36">
        <f t="shared" si="12"/>
      </c>
      <c r="K48" s="37">
        <f t="shared" si="14"/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10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</row>
    <row r="49" outlineLevel="3">
      <c r="A49" s="12"/>
      <c r="B49" s="6"/>
      <c r="C49" s="32" t="s">
        <v>366</v>
      </c>
      <c r="D49" s="36">
        <f t="shared" si="0"/>
      </c>
      <c r="E49" s="36">
        <f t="shared" si="2"/>
      </c>
      <c r="F49" s="36">
        <f t="shared" si="4"/>
      </c>
      <c r="G49" s="36">
        <f t="shared" si="6"/>
      </c>
      <c r="H49" s="36">
        <f t="shared" si="8"/>
      </c>
      <c r="I49" s="36">
        <f t="shared" si="10"/>
      </c>
      <c r="J49" s="36">
        <f t="shared" si="12"/>
      </c>
      <c r="K49" s="37">
        <f t="shared" si="14"/>
      </c>
      <c r="M49" s="24"/>
      <c r="N49" s="24">
        <v>-755000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10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</row>
    <row r="50" outlineLevel="3">
      <c r="A50" s="12"/>
      <c r="B50" s="6"/>
      <c r="C50" s="45" t="s">
        <v>367</v>
      </c>
      <c r="D50" s="33">
        <f t="shared" si="0"/>
      </c>
      <c r="E50" s="33">
        <f t="shared" si="2"/>
      </c>
      <c r="F50" s="33">
        <f t="shared" si="4"/>
      </c>
      <c r="G50" s="33">
        <f t="shared" si="6"/>
      </c>
      <c r="H50" s="33">
        <f t="shared" si="8"/>
      </c>
      <c r="I50" s="33">
        <f t="shared" si="10"/>
      </c>
      <c r="J50" s="33">
        <f t="shared" si="12"/>
      </c>
      <c r="K50" s="46">
        <f t="shared" si="14"/>
      </c>
      <c r="L50" s="4"/>
      <c r="M50" s="44"/>
      <c r="N50" s="44">
        <v>-755000</v>
      </c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44"/>
      <c r="EY50" s="44"/>
      <c r="EZ50" s="44"/>
      <c r="FA50" s="44"/>
      <c r="FB50" s="44"/>
      <c r="FC50" s="44"/>
      <c r="FD50" s="44"/>
      <c r="FE50" s="44"/>
      <c r="FF50" s="44"/>
      <c r="FG50" s="44"/>
      <c r="FH50" s="44"/>
      <c r="FI50" s="44"/>
      <c r="FJ50" s="44"/>
      <c r="FK50" s="44"/>
      <c r="FL50" s="44"/>
      <c r="FM50" s="44"/>
      <c r="FN50" s="44"/>
      <c r="FO50" s="44"/>
      <c r="FP50" s="44"/>
      <c r="FQ50" s="44"/>
      <c r="FR50" s="44"/>
      <c r="FS50" s="44"/>
      <c r="FT50" s="44"/>
      <c r="FU50" s="44"/>
      <c r="FV50" s="44"/>
      <c r="FW50" s="44"/>
      <c r="FX50" s="10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</row>
    <row r="51" outlineLevel="2">
      <c r="A51" s="12"/>
      <c r="B51" s="6"/>
      <c r="C51" s="45" t="s">
        <v>368</v>
      </c>
      <c r="D51" s="33">
        <f t="shared" si="0"/>
      </c>
      <c r="E51" s="33">
        <f t="shared" si="2"/>
      </c>
      <c r="F51" s="33">
        <f t="shared" si="4"/>
      </c>
      <c r="G51" s="33">
        <f t="shared" si="6"/>
      </c>
      <c r="H51" s="33">
        <f t="shared" si="8"/>
      </c>
      <c r="I51" s="33">
        <f t="shared" si="10"/>
      </c>
      <c r="J51" s="33">
        <f t="shared" si="12"/>
      </c>
      <c r="K51" s="46">
        <f t="shared" si="14"/>
      </c>
      <c r="L51" s="4"/>
      <c r="M51" s="44">
        <v>-446000</v>
      </c>
      <c r="N51" s="44">
        <v>-166000</v>
      </c>
      <c r="O51" s="44">
        <v>368000</v>
      </c>
      <c r="P51" s="44">
        <v>279000</v>
      </c>
      <c r="Q51" s="44">
        <v>323000</v>
      </c>
      <c r="R51" s="44">
        <v>254000</v>
      </c>
      <c r="S51" s="44">
        <v>345000</v>
      </c>
      <c r="T51" s="44">
        <v>377000</v>
      </c>
      <c r="U51" s="44">
        <v>317000</v>
      </c>
      <c r="V51" s="44">
        <v>4458000</v>
      </c>
      <c r="W51" s="44">
        <v>4596000</v>
      </c>
      <c r="X51" s="44">
        <v>6447000</v>
      </c>
      <c r="Y51" s="44">
        <v>6823000</v>
      </c>
      <c r="Z51" s="44">
        <v>2883000</v>
      </c>
      <c r="AA51" s="44">
        <v>4243000</v>
      </c>
      <c r="AB51" s="44">
        <v>2594000</v>
      </c>
      <c r="AC51" s="44">
        <v>2582000</v>
      </c>
      <c r="AD51" s="44">
        <v>2207000</v>
      </c>
      <c r="AE51" s="44">
        <v>1105000</v>
      </c>
      <c r="AF51" s="44">
        <v>1344000</v>
      </c>
      <c r="AG51" s="44">
        <v>1236000</v>
      </c>
      <c r="AH51" s="44">
        <v>1661000</v>
      </c>
      <c r="AI51" s="44">
        <v>563000</v>
      </c>
      <c r="AJ51" s="44">
        <v>481000</v>
      </c>
      <c r="AK51" s="44">
        <v>95000</v>
      </c>
      <c r="AL51" s="44">
        <v>299000</v>
      </c>
      <c r="AM51" s="44">
        <v>2168000</v>
      </c>
      <c r="AN51" s="44">
        <v>2770000</v>
      </c>
      <c r="AO51" s="44">
        <v>3844000</v>
      </c>
      <c r="AP51" s="44">
        <v>3484000</v>
      </c>
      <c r="AQ51" s="44">
        <v>2121000</v>
      </c>
      <c r="AR51" s="44">
        <v>1301000</v>
      </c>
      <c r="AS51" s="44">
        <v>942000</v>
      </c>
      <c r="AT51" s="44">
        <v>693000</v>
      </c>
      <c r="AU51" s="44">
        <v>721000</v>
      </c>
      <c r="AV51" s="44">
        <v>878000</v>
      </c>
      <c r="AW51" s="44">
        <v>481000</v>
      </c>
      <c r="AX51" s="44">
        <v>500000</v>
      </c>
      <c r="AY51" s="44">
        <v>675000</v>
      </c>
      <c r="AZ51" s="44">
        <v>550000</v>
      </c>
      <c r="BA51" s="44">
        <v>541000</v>
      </c>
      <c r="BB51" s="44">
        <v>557000</v>
      </c>
      <c r="BC51" s="44">
        <v>-106000</v>
      </c>
      <c r="BD51" s="44">
        <v>311000</v>
      </c>
      <c r="BE51" s="44">
        <v>250000</v>
      </c>
      <c r="BF51" s="44">
        <v>155000</v>
      </c>
      <c r="BG51" s="44">
        <v>633000</v>
      </c>
      <c r="BH51" s="44">
        <v>220000</v>
      </c>
      <c r="BI51" s="44">
        <v>246000</v>
      </c>
      <c r="BJ51" s="44">
        <v>295000</v>
      </c>
      <c r="BK51" s="44">
        <v>358000</v>
      </c>
      <c r="BL51" s="44">
        <v>378000</v>
      </c>
      <c r="BM51" s="44"/>
      <c r="BN51" s="44">
        <v>244000</v>
      </c>
      <c r="BO51" s="44">
        <v>329000</v>
      </c>
      <c r="BP51" s="44"/>
      <c r="BQ51" s="44"/>
      <c r="BR51" s="44">
        <v>473000</v>
      </c>
      <c r="BS51" s="44">
        <v>162000</v>
      </c>
      <c r="BT51" s="44">
        <v>56000</v>
      </c>
      <c r="BU51" s="44">
        <v>-206000</v>
      </c>
      <c r="BV51" s="44">
        <v>-170000</v>
      </c>
      <c r="BW51" s="44">
        <v>-1285000</v>
      </c>
      <c r="BX51" s="44">
        <v>-1770000</v>
      </c>
      <c r="BY51" s="44">
        <v>-1810000</v>
      </c>
      <c r="BZ51" s="44">
        <v>-1756000</v>
      </c>
      <c r="CA51" s="44">
        <v>-583000</v>
      </c>
      <c r="CB51" s="44">
        <v>-39000</v>
      </c>
      <c r="CC51" s="44"/>
      <c r="CD51" s="44">
        <v>157000</v>
      </c>
      <c r="CE51" s="44">
        <v>183000</v>
      </c>
      <c r="CF51" s="44">
        <v>203000</v>
      </c>
      <c r="CG51" s="44">
        <v>241000</v>
      </c>
      <c r="CH51" s="44">
        <v>214000</v>
      </c>
      <c r="CI51" s="44">
        <v>182000</v>
      </c>
      <c r="CJ51" s="44"/>
      <c r="CK51" s="44"/>
      <c r="CL51" s="44">
        <v>-45000</v>
      </c>
      <c r="CM51" s="44">
        <v>-23000</v>
      </c>
      <c r="CN51" s="44">
        <v>-31000</v>
      </c>
      <c r="CO51" s="44">
        <v>-17000</v>
      </c>
      <c r="CP51" s="44">
        <v>-2000</v>
      </c>
      <c r="CQ51" s="44">
        <v>-34000</v>
      </c>
      <c r="CR51" s="44">
        <v>-87000</v>
      </c>
      <c r="CS51" s="44">
        <v>-137000</v>
      </c>
      <c r="CT51" s="44">
        <v>-283000</v>
      </c>
      <c r="CU51" s="44">
        <v>-419000</v>
      </c>
      <c r="CV51" s="44">
        <v>-452000</v>
      </c>
      <c r="CW51" s="44">
        <v>-453000</v>
      </c>
      <c r="CX51" s="44">
        <v>-372000</v>
      </c>
      <c r="CY51" s="44"/>
      <c r="CZ51" s="44"/>
      <c r="DA51" s="44"/>
      <c r="DB51" s="44"/>
      <c r="DC51" s="44"/>
      <c r="DD51" s="44"/>
      <c r="DE51" s="44"/>
      <c r="DF51" s="44">
        <v>3759000</v>
      </c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44"/>
      <c r="EH51" s="44"/>
      <c r="EI51" s="44"/>
      <c r="EJ51" s="44"/>
      <c r="EK51" s="44"/>
      <c r="EL51" s="44"/>
      <c r="EM51" s="44"/>
      <c r="EN51" s="44"/>
      <c r="EO51" s="44"/>
      <c r="EP51" s="44"/>
      <c r="EQ51" s="44"/>
      <c r="ER51" s="44"/>
      <c r="ES51" s="44"/>
      <c r="ET51" s="44"/>
      <c r="EU51" s="44"/>
      <c r="EV51" s="44"/>
      <c r="EW51" s="44"/>
      <c r="EX51" s="44"/>
      <c r="EY51" s="44"/>
      <c r="EZ51" s="44"/>
      <c r="FA51" s="44"/>
      <c r="FB51" s="44"/>
      <c r="FC51" s="44"/>
      <c r="FD51" s="44"/>
      <c r="FE51" s="44"/>
      <c r="FF51" s="44"/>
      <c r="FG51" s="44"/>
      <c r="FH51" s="44"/>
      <c r="FI51" s="44"/>
      <c r="FJ51" s="44"/>
      <c r="FK51" s="44"/>
      <c r="FL51" s="44"/>
      <c r="FM51" s="44"/>
      <c r="FN51" s="44"/>
      <c r="FO51" s="44"/>
      <c r="FP51" s="44"/>
      <c r="FQ51" s="44"/>
      <c r="FR51" s="44"/>
      <c r="FS51" s="44"/>
      <c r="FT51" s="44"/>
      <c r="FU51" s="44"/>
      <c r="FV51" s="44"/>
      <c r="FW51" s="44"/>
      <c r="FX51" s="10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</row>
    <row r="52" outlineLevel="1">
      <c r="A52" s="12"/>
      <c r="B52" s="6"/>
      <c r="C52" s="32" t="s">
        <v>369</v>
      </c>
      <c r="D52" s="36">
        <f t="shared" si="0"/>
      </c>
      <c r="E52" s="36">
        <f t="shared" si="2"/>
      </c>
      <c r="F52" s="36">
        <f t="shared" si="4"/>
      </c>
      <c r="G52" s="36">
        <f t="shared" si="6"/>
      </c>
      <c r="H52" s="36">
        <f t="shared" si="8"/>
      </c>
      <c r="I52" s="36">
        <f t="shared" si="10"/>
      </c>
      <c r="J52" s="36">
        <f t="shared" si="12"/>
      </c>
      <c r="K52" s="37">
        <f t="shared" si="14"/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10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</row>
    <row r="53" outlineLevel="2">
      <c r="A53" s="12"/>
      <c r="B53" s="6"/>
      <c r="C53" s="32" t="s">
        <v>370</v>
      </c>
      <c r="D53" s="36">
        <f t="shared" si="0"/>
      </c>
      <c r="E53" s="36">
        <f t="shared" si="2"/>
      </c>
      <c r="F53" s="36">
        <f t="shared" si="4"/>
      </c>
      <c r="G53" s="36">
        <f t="shared" si="6"/>
      </c>
      <c r="H53" s="36">
        <f t="shared" si="8"/>
      </c>
      <c r="I53" s="36">
        <f t="shared" si="10"/>
      </c>
      <c r="J53" s="36">
        <f t="shared" si="12"/>
      </c>
      <c r="K53" s="37">
        <f t="shared" si="14"/>
      </c>
      <c r="M53" s="24"/>
      <c r="N53" s="24"/>
      <c r="O53" s="24"/>
      <c r="P53" s="24"/>
      <c r="Q53" s="24"/>
      <c r="R53" s="24"/>
      <c r="S53" s="24">
        <v>0</v>
      </c>
      <c r="T53" s="24">
        <v>0</v>
      </c>
      <c r="U53" s="24">
        <v>0</v>
      </c>
      <c r="V53" s="24">
        <v>-1000000</v>
      </c>
      <c r="W53" s="24">
        <v>-1000000</v>
      </c>
      <c r="X53" s="24">
        <v>-1000000</v>
      </c>
      <c r="Y53" s="24">
        <v>-1100000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>
        <v>-439000</v>
      </c>
      <c r="BD53" s="24">
        <v>-439000</v>
      </c>
      <c r="BE53" s="24">
        <v>-439000</v>
      </c>
      <c r="BF53" s="24">
        <v>-439000</v>
      </c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10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</row>
    <row r="54" outlineLevel="2">
      <c r="A54" s="12"/>
      <c r="B54" s="6"/>
      <c r="C54" s="32" t="s">
        <v>371</v>
      </c>
      <c r="D54" s="36">
        <f t="shared" si="0"/>
      </c>
      <c r="E54" s="36">
        <f t="shared" si="2"/>
      </c>
      <c r="F54" s="36">
        <f t="shared" si="4"/>
      </c>
      <c r="G54" s="36">
        <f t="shared" si="6"/>
      </c>
      <c r="H54" s="36">
        <f t="shared" si="8"/>
      </c>
      <c r="I54" s="36">
        <f t="shared" si="10"/>
      </c>
      <c r="J54" s="36">
        <f t="shared" si="12"/>
      </c>
      <c r="K54" s="37">
        <f t="shared" si="14"/>
      </c>
      <c r="M54" s="24">
        <v>3799000</v>
      </c>
      <c r="N54" s="24">
        <v>3978000</v>
      </c>
      <c r="O54" s="24">
        <v>3978000</v>
      </c>
      <c r="P54" s="24">
        <v>528000</v>
      </c>
      <c r="Q54" s="24">
        <v>485000</v>
      </c>
      <c r="R54" s="24">
        <v>259000</v>
      </c>
      <c r="S54" s="24">
        <v>302000</v>
      </c>
      <c r="T54" s="24">
        <v>347000</v>
      </c>
      <c r="U54" s="24">
        <v>380000</v>
      </c>
      <c r="V54" s="24">
        <v>341000</v>
      </c>
      <c r="W54" s="24">
        <v>244000</v>
      </c>
      <c r="X54" s="24">
        <v>189000</v>
      </c>
      <c r="Y54" s="24">
        <v>426000</v>
      </c>
      <c r="Z54" s="24">
        <v>441000</v>
      </c>
      <c r="AA54" s="24">
        <v>473000</v>
      </c>
      <c r="AB54" s="24">
        <v>464000</v>
      </c>
      <c r="AC54" s="24">
        <v>206000</v>
      </c>
      <c r="AD54" s="24">
        <v>310000</v>
      </c>
      <c r="AE54" s="24">
        <v>198000</v>
      </c>
      <c r="AF54" s="24">
        <v>245000</v>
      </c>
      <c r="AG54" s="24">
        <v>242000</v>
      </c>
      <c r="AH54" s="24">
        <v>122000</v>
      </c>
      <c r="AI54" s="24">
        <v>211000</v>
      </c>
      <c r="AJ54" s="24">
        <v>458000</v>
      </c>
      <c r="AK54" s="24">
        <v>429000</v>
      </c>
      <c r="AL54" s="24">
        <v>424000</v>
      </c>
      <c r="AM54" s="24">
        <v>592000</v>
      </c>
      <c r="AN54" s="24">
        <v>273000</v>
      </c>
      <c r="AO54" s="24">
        <v>802000</v>
      </c>
      <c r="AP54" s="24">
        <v>833000</v>
      </c>
      <c r="AQ54" s="24">
        <v>692000</v>
      </c>
      <c r="AR54" s="24">
        <v>730000</v>
      </c>
      <c r="AS54" s="24">
        <v>235000</v>
      </c>
      <c r="AT54" s="24">
        <v>216000</v>
      </c>
      <c r="AU54" s="24">
        <v>215000</v>
      </c>
      <c r="AV54" s="24">
        <v>195000</v>
      </c>
      <c r="AW54" s="24">
        <v>176000</v>
      </c>
      <c r="AX54" s="24">
        <v>185000</v>
      </c>
      <c r="AY54" s="24">
        <v>145000</v>
      </c>
      <c r="AZ54" s="24">
        <v>150000</v>
      </c>
      <c r="BA54" s="24">
        <v>146000</v>
      </c>
      <c r="BB54" s="24">
        <v>146000</v>
      </c>
      <c r="BC54" s="24">
        <v>121000</v>
      </c>
      <c r="BD54" s="24">
        <v>121000</v>
      </c>
      <c r="BE54" s="24">
        <v>144000</v>
      </c>
      <c r="BF54" s="24">
        <v>123000</v>
      </c>
      <c r="BG54" s="24">
        <v>136000</v>
      </c>
      <c r="BH54" s="24">
        <v>122000</v>
      </c>
      <c r="BI54" s="24">
        <v>112000</v>
      </c>
      <c r="BJ54" s="24">
        <v>154000</v>
      </c>
      <c r="BK54" s="24">
        <v>260000</v>
      </c>
      <c r="BL54" s="24">
        <v>241000</v>
      </c>
      <c r="BM54" s="24">
        <v>191000</v>
      </c>
      <c r="BN54" s="24">
        <v>132000</v>
      </c>
      <c r="BO54" s="24">
        <v>125000</v>
      </c>
      <c r="BP54" s="24">
        <v>125000</v>
      </c>
      <c r="BQ54" s="24">
        <v>125000</v>
      </c>
      <c r="BR54" s="24">
        <v>125000</v>
      </c>
      <c r="BS54" s="24"/>
      <c r="BT54" s="24">
        <v>50000</v>
      </c>
      <c r="BU54" s="24">
        <v>50000</v>
      </c>
      <c r="BV54" s="24"/>
      <c r="BW54" s="24">
        <v>175000</v>
      </c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10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</row>
    <row r="55" outlineLevel="2">
      <c r="A55" s="12"/>
      <c r="B55" s="6"/>
      <c r="C55" s="32" t="s">
        <v>372</v>
      </c>
      <c r="D55" s="36">
        <f t="shared" si="0"/>
      </c>
      <c r="E55" s="36">
        <f t="shared" si="2"/>
      </c>
      <c r="F55" s="36">
        <f t="shared" si="4"/>
      </c>
      <c r="G55" s="36">
        <f t="shared" si="6"/>
      </c>
      <c r="H55" s="36">
        <f t="shared" si="8"/>
      </c>
      <c r="I55" s="36">
        <f t="shared" si="10"/>
      </c>
      <c r="J55" s="36">
        <f t="shared" si="12"/>
      </c>
      <c r="K55" s="37">
        <f t="shared" si="14"/>
      </c>
      <c r="M55" s="24">
        <v>869000</v>
      </c>
      <c r="N55" s="24">
        <v>858000</v>
      </c>
      <c r="O55" s="24">
        <v>-369000</v>
      </c>
      <c r="P55" s="24">
        <v>352000</v>
      </c>
      <c r="Q55" s="24">
        <v>-406000</v>
      </c>
      <c r="R55" s="24">
        <v>-329000</v>
      </c>
      <c r="S55" s="24">
        <v>866000</v>
      </c>
      <c r="T55" s="24">
        <v>113000</v>
      </c>
      <c r="U55" s="24">
        <v>106000</v>
      </c>
      <c r="V55" s="24">
        <v>-1187000</v>
      </c>
      <c r="W55" s="24">
        <v>-1175000</v>
      </c>
      <c r="X55" s="24">
        <v>-1163000</v>
      </c>
      <c r="Y55" s="24">
        <v>-1127000</v>
      </c>
      <c r="Z55" s="24">
        <v>2291000</v>
      </c>
      <c r="AA55" s="24">
        <v>2280000</v>
      </c>
      <c r="AB55" s="24">
        <v>2262000</v>
      </c>
      <c r="AC55" s="24">
        <v>2214000</v>
      </c>
      <c r="AD55" s="24">
        <v>67000</v>
      </c>
      <c r="AE55" s="24">
        <v>54000</v>
      </c>
      <c r="AF55" s="24">
        <v>57000</v>
      </c>
      <c r="AG55" s="24">
        <v>57000</v>
      </c>
      <c r="AH55" s="24"/>
      <c r="AI55" s="24"/>
      <c r="AJ55" s="24"/>
      <c r="AK55" s="24"/>
      <c r="AL55" s="24"/>
      <c r="AM55" s="24"/>
      <c r="AN55" s="24"/>
      <c r="AO55" s="24"/>
      <c r="AP55" s="24"/>
      <c r="AQ55" s="24">
        <v>0</v>
      </c>
      <c r="AR55" s="24">
        <v>0</v>
      </c>
      <c r="AS55" s="24">
        <v>0</v>
      </c>
      <c r="AT55" s="24">
        <v>0</v>
      </c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10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</row>
    <row r="56" outlineLevel="2">
      <c r="A56" s="12"/>
      <c r="B56" s="6"/>
      <c r="C56" s="32" t="s">
        <v>373</v>
      </c>
      <c r="D56" s="36">
        <f t="shared" si="0"/>
      </c>
      <c r="E56" s="36">
        <f t="shared" si="2"/>
      </c>
      <c r="F56" s="36">
        <f t="shared" si="4"/>
      </c>
      <c r="G56" s="36">
        <f t="shared" si="6"/>
      </c>
      <c r="H56" s="36">
        <f t="shared" si="8"/>
      </c>
      <c r="I56" s="36">
        <f t="shared" si="10"/>
      </c>
      <c r="J56" s="36">
        <f t="shared" si="12"/>
      </c>
      <c r="K56" s="37">
        <f t="shared" si="14"/>
      </c>
      <c r="M56" s="24">
        <v>2494000</v>
      </c>
      <c r="N56" s="24">
        <v>2481000</v>
      </c>
      <c r="O56" s="24">
        <v>2518000</v>
      </c>
      <c r="P56" s="24">
        <v>384000</v>
      </c>
      <c r="Q56" s="24">
        <v>390000</v>
      </c>
      <c r="R56" s="24">
        <v>222000</v>
      </c>
      <c r="S56" s="24">
        <v>579000</v>
      </c>
      <c r="T56" s="24">
        <v>1127000</v>
      </c>
      <c r="U56" s="24">
        <v>994000</v>
      </c>
      <c r="V56" s="24">
        <v>1038000</v>
      </c>
      <c r="W56" s="24">
        <v>655000</v>
      </c>
      <c r="X56" s="24">
        <v>69000</v>
      </c>
      <c r="Y56" s="24">
        <v>46000</v>
      </c>
      <c r="Z56" s="24">
        <v>48000</v>
      </c>
      <c r="AA56" s="24">
        <v>77000</v>
      </c>
      <c r="AB56" s="24">
        <v>39000</v>
      </c>
      <c r="AC56" s="24">
        <v>24000</v>
      </c>
      <c r="AD56" s="24">
        <v>124000</v>
      </c>
      <c r="AE56" s="24">
        <v>275000</v>
      </c>
      <c r="AF56" s="24">
        <v>331000</v>
      </c>
      <c r="AG56" s="24">
        <v>498000</v>
      </c>
      <c r="AH56" s="24">
        <v>393000</v>
      </c>
      <c r="AI56" s="24">
        <v>208000</v>
      </c>
      <c r="AJ56" s="24">
        <v>96000</v>
      </c>
      <c r="AK56" s="24">
        <v>-72000</v>
      </c>
      <c r="AL56" s="24">
        <v>-72000</v>
      </c>
      <c r="AM56" s="24">
        <v>123000</v>
      </c>
      <c r="AN56" s="24">
        <v>199000</v>
      </c>
      <c r="AO56" s="24">
        <v>304000</v>
      </c>
      <c r="AP56" s="24">
        <v>384000</v>
      </c>
      <c r="AQ56" s="24">
        <v>118000</v>
      </c>
      <c r="AR56" s="24">
        <v>486000</v>
      </c>
      <c r="AS56" s="24">
        <v>1795000</v>
      </c>
      <c r="AT56" s="24">
        <v>1715000</v>
      </c>
      <c r="AU56" s="24">
        <v>1773000</v>
      </c>
      <c r="AV56" s="24">
        <v>1415000</v>
      </c>
      <c r="AW56" s="24">
        <v>249000</v>
      </c>
      <c r="AX56" s="24">
        <v>354000</v>
      </c>
      <c r="AY56" s="24">
        <v>424000</v>
      </c>
      <c r="AZ56" s="24">
        <v>430000</v>
      </c>
      <c r="BA56" s="24">
        <v>263000</v>
      </c>
      <c r="BB56" s="24">
        <v>295000</v>
      </c>
      <c r="BC56" s="24">
        <v>354000</v>
      </c>
      <c r="BD56" s="24">
        <v>458000</v>
      </c>
      <c r="BE56" s="24">
        <v>377000</v>
      </c>
      <c r="BF56" s="24">
        <v>240000</v>
      </c>
      <c r="BG56" s="24">
        <v>124000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/>
      <c r="BP56" s="24"/>
      <c r="BQ56" s="24"/>
      <c r="BR56" s="24"/>
      <c r="BS56" s="24">
        <v>10000</v>
      </c>
      <c r="BT56" s="24">
        <v>73000</v>
      </c>
      <c r="BU56" s="24">
        <v>164000</v>
      </c>
      <c r="BV56" s="24">
        <v>231000</v>
      </c>
      <c r="BW56" s="24">
        <v>472000</v>
      </c>
      <c r="BX56" s="24">
        <v>450000</v>
      </c>
      <c r="BY56" s="24">
        <v>455000</v>
      </c>
      <c r="BZ56" s="24">
        <v>710000</v>
      </c>
      <c r="CA56" s="24">
        <v>466000</v>
      </c>
      <c r="CB56" s="24">
        <v>557000</v>
      </c>
      <c r="CC56" s="24">
        <v>543000</v>
      </c>
      <c r="CD56" s="24">
        <v>289000</v>
      </c>
      <c r="CE56" s="24">
        <v>739000</v>
      </c>
      <c r="CF56" s="24">
        <v>712000</v>
      </c>
      <c r="CG56" s="24">
        <v>630000</v>
      </c>
      <c r="CH56" s="24">
        <v>555000</v>
      </c>
      <c r="CI56" s="24">
        <v>98000</v>
      </c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10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</row>
    <row r="57" outlineLevel="2">
      <c r="A57" s="12"/>
      <c r="B57" s="6"/>
      <c r="C57" s="32" t="s">
        <v>374</v>
      </c>
      <c r="D57" s="36">
        <f t="shared" si="0"/>
      </c>
      <c r="E57" s="36">
        <f t="shared" si="2"/>
      </c>
      <c r="F57" s="36">
        <f t="shared" si="4"/>
      </c>
      <c r="G57" s="36">
        <f t="shared" si="6"/>
      </c>
      <c r="H57" s="36">
        <f t="shared" si="8"/>
      </c>
      <c r="I57" s="36">
        <f t="shared" si="10"/>
      </c>
      <c r="J57" s="36">
        <f t="shared" si="12"/>
      </c>
      <c r="K57" s="37">
        <f t="shared" si="14"/>
      </c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>
        <v>4000</v>
      </c>
      <c r="BT57" s="24">
        <v>4000</v>
      </c>
      <c r="BU57" s="24">
        <v>-58000</v>
      </c>
      <c r="BV57" s="24">
        <v>4000</v>
      </c>
      <c r="BW57" s="24">
        <v>109000</v>
      </c>
      <c r="BX57" s="24">
        <v>-94000</v>
      </c>
      <c r="BY57" s="24">
        <v>66000</v>
      </c>
      <c r="BZ57" s="24">
        <v>96000</v>
      </c>
      <c r="CA57" s="24">
        <v>204000</v>
      </c>
      <c r="CB57" s="24">
        <v>195000</v>
      </c>
      <c r="CC57" s="24">
        <v>300000</v>
      </c>
      <c r="CD57" s="24">
        <v>223000</v>
      </c>
      <c r="CE57" s="24">
        <v>-461000</v>
      </c>
      <c r="CF57" s="24">
        <v>-578000</v>
      </c>
      <c r="CG57" s="24">
        <v>-586000</v>
      </c>
      <c r="CH57" s="24">
        <v>-590000</v>
      </c>
      <c r="CI57" s="24">
        <v>-123000</v>
      </c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10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</row>
    <row r="58" outlineLevel="2">
      <c r="A58" s="12"/>
      <c r="B58" s="6"/>
      <c r="C58" s="45" t="s">
        <v>375</v>
      </c>
      <c r="D58" s="33">
        <f t="shared" si="0"/>
      </c>
      <c r="E58" s="33">
        <f t="shared" si="2"/>
      </c>
      <c r="F58" s="33">
        <f t="shared" si="4"/>
      </c>
      <c r="G58" s="33">
        <f t="shared" si="6"/>
      </c>
      <c r="H58" s="33">
        <f t="shared" si="8"/>
      </c>
      <c r="I58" s="33">
        <f t="shared" si="10"/>
      </c>
      <c r="J58" s="33">
        <f t="shared" si="12"/>
      </c>
      <c r="K58" s="46">
        <f t="shared" si="14"/>
      </c>
      <c r="L58" s="4"/>
      <c r="M58" s="44">
        <v>7162000</v>
      </c>
      <c r="N58" s="44">
        <v>7317000</v>
      </c>
      <c r="O58" s="44">
        <v>6127000</v>
      </c>
      <c r="P58" s="44">
        <v>1264000</v>
      </c>
      <c r="Q58" s="44">
        <v>469000</v>
      </c>
      <c r="R58" s="44">
        <v>152000</v>
      </c>
      <c r="S58" s="44">
        <v>1747000</v>
      </c>
      <c r="T58" s="44">
        <v>1587000</v>
      </c>
      <c r="U58" s="44">
        <v>1480000</v>
      </c>
      <c r="V58" s="44">
        <v>-808000</v>
      </c>
      <c r="W58" s="44">
        <v>-1276000</v>
      </c>
      <c r="X58" s="44">
        <v>-1905000</v>
      </c>
      <c r="Y58" s="44">
        <v>-1755000</v>
      </c>
      <c r="Z58" s="44">
        <v>2780000</v>
      </c>
      <c r="AA58" s="44">
        <v>2830000</v>
      </c>
      <c r="AB58" s="44">
        <v>2765000</v>
      </c>
      <c r="AC58" s="44">
        <v>2444000</v>
      </c>
      <c r="AD58" s="44">
        <v>501000</v>
      </c>
      <c r="AE58" s="44">
        <v>527000</v>
      </c>
      <c r="AF58" s="44">
        <v>633000</v>
      </c>
      <c r="AG58" s="44">
        <v>797000</v>
      </c>
      <c r="AH58" s="44">
        <v>515000</v>
      </c>
      <c r="AI58" s="44">
        <v>419000</v>
      </c>
      <c r="AJ58" s="44">
        <v>554000</v>
      </c>
      <c r="AK58" s="44">
        <v>357000</v>
      </c>
      <c r="AL58" s="44">
        <v>352000</v>
      </c>
      <c r="AM58" s="44">
        <v>715000</v>
      </c>
      <c r="AN58" s="44">
        <v>472000</v>
      </c>
      <c r="AO58" s="44">
        <v>1106000</v>
      </c>
      <c r="AP58" s="44">
        <v>1217000</v>
      </c>
      <c r="AQ58" s="44">
        <v>810000</v>
      </c>
      <c r="AR58" s="44">
        <v>1216000</v>
      </c>
      <c r="AS58" s="44">
        <v>2030000</v>
      </c>
      <c r="AT58" s="44">
        <v>1931000</v>
      </c>
      <c r="AU58" s="44">
        <v>1988000</v>
      </c>
      <c r="AV58" s="44">
        <v>1610000</v>
      </c>
      <c r="AW58" s="44">
        <v>425000</v>
      </c>
      <c r="AX58" s="44">
        <v>539000</v>
      </c>
      <c r="AY58" s="44">
        <v>569000</v>
      </c>
      <c r="AZ58" s="44">
        <v>580000</v>
      </c>
      <c r="BA58" s="44">
        <v>409000</v>
      </c>
      <c r="BB58" s="44">
        <v>441000</v>
      </c>
      <c r="BC58" s="44">
        <v>36000</v>
      </c>
      <c r="BD58" s="44">
        <v>140000</v>
      </c>
      <c r="BE58" s="44">
        <v>82000</v>
      </c>
      <c r="BF58" s="44">
        <v>-76000</v>
      </c>
      <c r="BG58" s="44">
        <v>260000</v>
      </c>
      <c r="BH58" s="44">
        <v>122000</v>
      </c>
      <c r="BI58" s="44">
        <v>112000</v>
      </c>
      <c r="BJ58" s="44">
        <v>154000</v>
      </c>
      <c r="BK58" s="44">
        <v>417000</v>
      </c>
      <c r="BL58" s="44">
        <v>405000</v>
      </c>
      <c r="BM58" s="44">
        <v>379000</v>
      </c>
      <c r="BN58" s="44">
        <v>132000</v>
      </c>
      <c r="BO58" s="44">
        <v>-44000</v>
      </c>
      <c r="BP58" s="44">
        <v>-57000</v>
      </c>
      <c r="BQ58" s="44">
        <v>-63000</v>
      </c>
      <c r="BR58" s="44">
        <v>125000</v>
      </c>
      <c r="BS58" s="44">
        <v>-149000</v>
      </c>
      <c r="BT58" s="44">
        <v>-33000</v>
      </c>
      <c r="BU58" s="44">
        <v>-22000</v>
      </c>
      <c r="BV58" s="44">
        <v>235000</v>
      </c>
      <c r="BW58" s="44">
        <v>756000</v>
      </c>
      <c r="BX58" s="44">
        <v>356000</v>
      </c>
      <c r="BY58" s="44">
        <v>521000</v>
      </c>
      <c r="BZ58" s="44">
        <v>806000</v>
      </c>
      <c r="CA58" s="44">
        <v>670000</v>
      </c>
      <c r="CB58" s="44">
        <v>752000</v>
      </c>
      <c r="CC58" s="44">
        <v>843000</v>
      </c>
      <c r="CD58" s="44">
        <v>512000</v>
      </c>
      <c r="CE58" s="44">
        <v>278000</v>
      </c>
      <c r="CF58" s="44">
        <v>134000</v>
      </c>
      <c r="CG58" s="44">
        <v>45000</v>
      </c>
      <c r="CH58" s="44">
        <v>-35000</v>
      </c>
      <c r="CI58" s="44">
        <v>-31000</v>
      </c>
      <c r="CJ58" s="44">
        <v>-4000</v>
      </c>
      <c r="CK58" s="44">
        <v>-4000</v>
      </c>
      <c r="CL58" s="44">
        <v>-7000</v>
      </c>
      <c r="CM58" s="44">
        <v>-45000</v>
      </c>
      <c r="CN58" s="44">
        <v>-40000</v>
      </c>
      <c r="CO58" s="44">
        <v>-42000</v>
      </c>
      <c r="CP58" s="44">
        <v>-38000</v>
      </c>
      <c r="CQ58" s="44">
        <v>616000</v>
      </c>
      <c r="CR58" s="44">
        <v>623000</v>
      </c>
      <c r="CS58" s="44">
        <v>616000</v>
      </c>
      <c r="CT58" s="44">
        <v>616000</v>
      </c>
      <c r="CU58" s="44">
        <v>4000</v>
      </c>
      <c r="CV58" s="44">
        <v>4000</v>
      </c>
      <c r="CW58" s="44">
        <v>35000</v>
      </c>
      <c r="CX58" s="44">
        <v>40000</v>
      </c>
      <c r="CY58" s="44">
        <v>515000</v>
      </c>
      <c r="CZ58" s="44">
        <v>687000</v>
      </c>
      <c r="DA58" s="44">
        <v>804000</v>
      </c>
      <c r="DB58" s="44">
        <v>830000</v>
      </c>
      <c r="DC58" s="44">
        <v>3574000</v>
      </c>
      <c r="DD58" s="44">
        <v>2698000</v>
      </c>
      <c r="DE58" s="44">
        <v>422000</v>
      </c>
      <c r="DF58" s="44">
        <v>7000</v>
      </c>
      <c r="DG58" s="44">
        <v>-3505000</v>
      </c>
      <c r="DH58" s="44">
        <v>-2649000</v>
      </c>
      <c r="DI58" s="44">
        <v>-518000</v>
      </c>
      <c r="DJ58" s="44">
        <v>-487000</v>
      </c>
      <c r="DK58" s="44">
        <v>-377000</v>
      </c>
      <c r="DL58" s="44">
        <v>-185000</v>
      </c>
      <c r="DM58" s="44">
        <v>-185000</v>
      </c>
      <c r="DN58" s="44">
        <v>-20000</v>
      </c>
      <c r="DO58" s="44">
        <v>165000</v>
      </c>
      <c r="DP58" s="44">
        <v>165000</v>
      </c>
      <c r="DQ58" s="44">
        <v>165000</v>
      </c>
      <c r="DR58" s="44"/>
      <c r="DS58" s="44"/>
      <c r="DT58" s="44"/>
      <c r="DU58" s="44"/>
      <c r="DV58" s="44"/>
      <c r="DW58" s="44"/>
      <c r="DX58" s="44">
        <v>-101000</v>
      </c>
      <c r="DY58" s="44">
        <v>-260000</v>
      </c>
      <c r="DZ58" s="44"/>
      <c r="EA58" s="44">
        <v>-340000</v>
      </c>
      <c r="EB58" s="44">
        <v>-323000</v>
      </c>
      <c r="EC58" s="44">
        <v>-286000</v>
      </c>
      <c r="ED58" s="44"/>
      <c r="EE58" s="44">
        <v>-259000</v>
      </c>
      <c r="EF58" s="44">
        <v>-217000</v>
      </c>
      <c r="EG58" s="44">
        <v>-207000</v>
      </c>
      <c r="EH58" s="44">
        <v>-188000</v>
      </c>
      <c r="EI58" s="44">
        <v>-146200</v>
      </c>
      <c r="EJ58" s="44">
        <v>-141900</v>
      </c>
      <c r="EK58" s="44">
        <v>-145800</v>
      </c>
      <c r="EL58" s="44">
        <v>-133000</v>
      </c>
      <c r="EM58" s="44">
        <v>-140500</v>
      </c>
      <c r="EN58" s="44">
        <v>-154900</v>
      </c>
      <c r="EO58" s="44">
        <v>-166000</v>
      </c>
      <c r="EP58" s="44">
        <v>-196500</v>
      </c>
      <c r="EQ58" s="44">
        <v>-215700</v>
      </c>
      <c r="ER58" s="44">
        <v>-219500</v>
      </c>
      <c r="ES58" s="44">
        <v>-239300</v>
      </c>
      <c r="ET58" s="44">
        <v>-227300</v>
      </c>
      <c r="EU58" s="44">
        <v>-208900</v>
      </c>
      <c r="EV58" s="44">
        <v>-157300</v>
      </c>
      <c r="EW58" s="44">
        <v>-128100</v>
      </c>
      <c r="EX58" s="44">
        <v>-121800</v>
      </c>
      <c r="EY58" s="44">
        <v>-116000</v>
      </c>
      <c r="EZ58" s="44">
        <v>-111700</v>
      </c>
      <c r="FA58" s="44">
        <v>-34700</v>
      </c>
      <c r="FB58" s="44">
        <v>-34700</v>
      </c>
      <c r="FC58" s="44">
        <v>-104900</v>
      </c>
      <c r="FD58" s="44">
        <v>-104900</v>
      </c>
      <c r="FE58" s="44">
        <v>-104900</v>
      </c>
      <c r="FF58" s="44">
        <v>-104900</v>
      </c>
      <c r="FG58" s="44">
        <v>39400</v>
      </c>
      <c r="FH58" s="44">
        <v>39400</v>
      </c>
      <c r="FI58" s="44">
        <v>39400</v>
      </c>
      <c r="FJ58" s="44">
        <v>39400</v>
      </c>
      <c r="FK58" s="44">
        <v>-74100</v>
      </c>
      <c r="FL58" s="44">
        <v>-74100</v>
      </c>
      <c r="FM58" s="44">
        <v>-74100</v>
      </c>
      <c r="FN58" s="44">
        <v>-74100</v>
      </c>
      <c r="FO58" s="44">
        <v>-59000</v>
      </c>
      <c r="FP58" s="44">
        <v>-59000</v>
      </c>
      <c r="FQ58" s="44">
        <v>-59000</v>
      </c>
      <c r="FR58" s="44">
        <v>-59000</v>
      </c>
      <c r="FS58" s="44">
        <v>-55900</v>
      </c>
      <c r="FT58" s="44">
        <v>-18000</v>
      </c>
      <c r="FU58" s="44">
        <v>-22800</v>
      </c>
      <c r="FV58" s="44">
        <v>-9000</v>
      </c>
      <c r="FW58" s="44">
        <v>-2700</v>
      </c>
      <c r="FX58" s="10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</row>
    <row r="59" outlineLevel="1">
      <c r="A59" s="12"/>
      <c r="B59" s="6"/>
      <c r="C59" s="42" t="s">
        <v>376</v>
      </c>
      <c r="D59" s="33">
        <f t="shared" si="0"/>
      </c>
      <c r="E59" s="33">
        <f t="shared" si="2"/>
      </c>
      <c r="F59" s="33">
        <f t="shared" si="4"/>
      </c>
      <c r="G59" s="33">
        <f t="shared" si="6"/>
      </c>
      <c r="H59" s="33">
        <f t="shared" si="8"/>
      </c>
      <c r="I59" s="33">
        <f t="shared" si="10"/>
      </c>
      <c r="J59" s="33">
        <f t="shared" si="12"/>
      </c>
      <c r="K59" s="46">
        <f t="shared" si="14"/>
      </c>
      <c r="L59" s="47"/>
      <c r="M59" s="33">
        <v>-6945000</v>
      </c>
      <c r="N59" s="33">
        <v>-6502000</v>
      </c>
      <c r="O59" s="33">
        <v>-5287000</v>
      </c>
      <c r="P59" s="33">
        <v>-496000</v>
      </c>
      <c r="Q59" s="33">
        <v>487000</v>
      </c>
      <c r="R59" s="33">
        <v>731000</v>
      </c>
      <c r="S59" s="33">
        <v>-740000</v>
      </c>
      <c r="T59" s="33">
        <v>-557000</v>
      </c>
      <c r="U59" s="33">
        <v>-853000</v>
      </c>
      <c r="V59" s="33">
        <v>5432000</v>
      </c>
      <c r="W59" s="33">
        <v>5734000</v>
      </c>
      <c r="X59" s="33">
        <v>8000000</v>
      </c>
      <c r="Y59" s="33">
        <v>8149000</v>
      </c>
      <c r="Z59" s="33">
        <v>-379000</v>
      </c>
      <c r="AA59" s="33">
        <v>997000</v>
      </c>
      <c r="AB59" s="33">
        <v>-585000</v>
      </c>
      <c r="AC59" s="33">
        <v>-209000</v>
      </c>
      <c r="AD59" s="33">
        <v>1202000</v>
      </c>
      <c r="AE59" s="33">
        <v>816000</v>
      </c>
      <c r="AF59" s="33">
        <v>977000</v>
      </c>
      <c r="AG59" s="33">
        <v>671000</v>
      </c>
      <c r="AH59" s="33">
        <v>1630000</v>
      </c>
      <c r="AI59" s="33">
        <v>-125000</v>
      </c>
      <c r="AJ59" s="33">
        <v>-428000</v>
      </c>
      <c r="AK59" s="33">
        <v>-95000</v>
      </c>
      <c r="AL59" s="33">
        <v>73000</v>
      </c>
      <c r="AM59" s="33">
        <v>1067000</v>
      </c>
      <c r="AN59" s="33">
        <v>1987000</v>
      </c>
      <c r="AO59" s="33">
        <v>2356000</v>
      </c>
      <c r="AP59" s="33">
        <v>1918000</v>
      </c>
      <c r="AQ59" s="33">
        <v>1210000</v>
      </c>
      <c r="AR59" s="33">
        <v>-91000</v>
      </c>
      <c r="AS59" s="33">
        <v>-1778000</v>
      </c>
      <c r="AT59" s="33">
        <v>-1941000</v>
      </c>
      <c r="AU59" s="33">
        <v>-1621000</v>
      </c>
      <c r="AV59" s="33">
        <v>-1058000</v>
      </c>
      <c r="AW59" s="33">
        <v>-157000</v>
      </c>
      <c r="AX59" s="33">
        <v>-144000</v>
      </c>
      <c r="AY59" s="33">
        <v>-12000</v>
      </c>
      <c r="AZ59" s="33">
        <v>-69000</v>
      </c>
      <c r="BA59" s="33">
        <v>89000</v>
      </c>
      <c r="BB59" s="33">
        <v>159000</v>
      </c>
      <c r="BC59" s="33">
        <v>-104000</v>
      </c>
      <c r="BD59" s="33">
        <v>202000</v>
      </c>
      <c r="BE59" s="33">
        <v>179000</v>
      </c>
      <c r="BF59" s="33">
        <v>80000</v>
      </c>
      <c r="BG59" s="33">
        <v>243000</v>
      </c>
      <c r="BH59" s="33">
        <v>27000</v>
      </c>
      <c r="BI59" s="33">
        <v>155000</v>
      </c>
      <c r="BJ59" s="33">
        <v>235000</v>
      </c>
      <c r="BK59" s="33">
        <v>174000</v>
      </c>
      <c r="BL59" s="33">
        <v>201000</v>
      </c>
      <c r="BM59" s="33">
        <v>95000</v>
      </c>
      <c r="BN59" s="33">
        <v>304000</v>
      </c>
      <c r="BO59" s="33">
        <v>456000</v>
      </c>
      <c r="BP59" s="33">
        <v>464000</v>
      </c>
      <c r="BQ59" s="33">
        <v>672000</v>
      </c>
      <c r="BR59" s="33">
        <v>457000</v>
      </c>
      <c r="BS59" s="33">
        <v>410000</v>
      </c>
      <c r="BT59" s="33">
        <v>185000</v>
      </c>
      <c r="BU59" s="33">
        <v>-79000</v>
      </c>
      <c r="BV59" s="33">
        <v>-238000</v>
      </c>
      <c r="BW59" s="33">
        <v>-1299000</v>
      </c>
      <c r="BX59" s="33">
        <v>-1432000</v>
      </c>
      <c r="BY59" s="33">
        <v>-1523000</v>
      </c>
      <c r="BZ59" s="33">
        <v>-1978000</v>
      </c>
      <c r="CA59" s="33">
        <v>-1253000</v>
      </c>
      <c r="CB59" s="33">
        <v>-464000</v>
      </c>
      <c r="CC59" s="33">
        <v>-715000</v>
      </c>
      <c r="CD59" s="33">
        <v>-355000</v>
      </c>
      <c r="CE59" s="33">
        <v>-95000</v>
      </c>
      <c r="CF59" s="33">
        <v>69000</v>
      </c>
      <c r="CG59" s="33">
        <v>196000</v>
      </c>
      <c r="CH59" s="33">
        <v>249000</v>
      </c>
      <c r="CI59" s="33">
        <v>213000</v>
      </c>
      <c r="CJ59" s="33">
        <v>18000</v>
      </c>
      <c r="CK59" s="33">
        <v>-41000</v>
      </c>
      <c r="CL59" s="33">
        <v>-38000</v>
      </c>
      <c r="CM59" s="33">
        <v>22000</v>
      </c>
      <c r="CN59" s="33">
        <v>9000</v>
      </c>
      <c r="CO59" s="33">
        <v>25000</v>
      </c>
      <c r="CP59" s="33">
        <v>36000</v>
      </c>
      <c r="CQ59" s="33">
        <v>-650000</v>
      </c>
      <c r="CR59" s="33">
        <v>-710000</v>
      </c>
      <c r="CS59" s="33">
        <v>-753000</v>
      </c>
      <c r="CT59" s="33">
        <v>-899000</v>
      </c>
      <c r="CU59" s="33">
        <v>-423000</v>
      </c>
      <c r="CV59" s="33">
        <v>-456000</v>
      </c>
      <c r="CW59" s="33">
        <v>-488000</v>
      </c>
      <c r="CX59" s="33">
        <v>-412000</v>
      </c>
      <c r="CY59" s="33">
        <v>-537000</v>
      </c>
      <c r="CZ59" s="33">
        <v>-795000</v>
      </c>
      <c r="DA59" s="33">
        <v>-850000</v>
      </c>
      <c r="DB59" s="33">
        <v>-830000</v>
      </c>
      <c r="DC59" s="33">
        <v>6000</v>
      </c>
      <c r="DD59" s="33">
        <v>1064000</v>
      </c>
      <c r="DE59" s="33">
        <v>3337000</v>
      </c>
      <c r="DF59" s="33">
        <v>3752000</v>
      </c>
      <c r="DG59" s="33">
        <v>3505000</v>
      </c>
      <c r="DH59" s="33">
        <v>2649000</v>
      </c>
      <c r="DI59" s="33"/>
      <c r="DJ59" s="33">
        <v>487000</v>
      </c>
      <c r="DK59" s="33">
        <v>377000</v>
      </c>
      <c r="DL59" s="33"/>
      <c r="DM59" s="33"/>
      <c r="DN59" s="33">
        <v>20000</v>
      </c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>
        <v>259000</v>
      </c>
      <c r="EF59" s="33">
        <v>217000</v>
      </c>
      <c r="EG59" s="33">
        <v>207000</v>
      </c>
      <c r="EH59" s="33">
        <v>188000</v>
      </c>
      <c r="EI59" s="33">
        <v>146200</v>
      </c>
      <c r="EJ59" s="33">
        <v>141900</v>
      </c>
      <c r="EK59" s="33">
        <v>145800</v>
      </c>
      <c r="EL59" s="33">
        <v>133000</v>
      </c>
      <c r="EM59" s="33">
        <v>140500</v>
      </c>
      <c r="EN59" s="33">
        <v>154900</v>
      </c>
      <c r="EO59" s="33">
        <v>166000</v>
      </c>
      <c r="EP59" s="33">
        <v>196500</v>
      </c>
      <c r="EQ59" s="33">
        <v>215700</v>
      </c>
      <c r="ER59" s="33">
        <v>219500</v>
      </c>
      <c r="ES59" s="33">
        <v>239300</v>
      </c>
      <c r="ET59" s="33">
        <v>227300</v>
      </c>
      <c r="EU59" s="33">
        <v>208900</v>
      </c>
      <c r="EV59" s="33">
        <v>157300</v>
      </c>
      <c r="EW59" s="33">
        <v>128100</v>
      </c>
      <c r="EX59" s="33">
        <v>121800</v>
      </c>
      <c r="EY59" s="33"/>
      <c r="EZ59" s="33"/>
      <c r="FA59" s="33"/>
      <c r="FB59" s="33">
        <v>34700</v>
      </c>
      <c r="FC59" s="33"/>
      <c r="FD59" s="33"/>
      <c r="FE59" s="33"/>
      <c r="FF59" s="33">
        <v>104900</v>
      </c>
      <c r="FG59" s="33"/>
      <c r="FH59" s="33"/>
      <c r="FI59" s="33"/>
      <c r="FJ59" s="33">
        <v>-39400</v>
      </c>
      <c r="FK59" s="33"/>
      <c r="FL59" s="33"/>
      <c r="FM59" s="33"/>
      <c r="FN59" s="33">
        <v>74100</v>
      </c>
      <c r="FO59" s="33"/>
      <c r="FP59" s="33"/>
      <c r="FQ59" s="33"/>
      <c r="FR59" s="33">
        <v>59000</v>
      </c>
      <c r="FS59" s="33">
        <v>55900</v>
      </c>
      <c r="FT59" s="33">
        <v>18000</v>
      </c>
      <c r="FU59" s="33">
        <v>22800</v>
      </c>
      <c r="FV59" s="33">
        <v>9000</v>
      </c>
      <c r="FW59" s="33">
        <v>2700</v>
      </c>
      <c r="FX59" s="10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</row>
    <row r="60">
      <c r="A60" s="12"/>
      <c r="B60" s="6"/>
      <c r="C60" s="42" t="s">
        <v>377</v>
      </c>
      <c r="D60" s="43">
        <f t="shared" si="0"/>
      </c>
      <c r="E60" s="43">
        <f t="shared" si="2"/>
      </c>
      <c r="F60" s="43">
        <f t="shared" si="4"/>
      </c>
      <c r="G60" s="43">
        <f t="shared" si="6"/>
      </c>
      <c r="H60" s="43">
        <f t="shared" si="8"/>
      </c>
      <c r="I60" s="43">
        <f t="shared" si="10"/>
      </c>
      <c r="J60" s="43">
        <f t="shared" si="12"/>
      </c>
      <c r="K60" s="41">
        <f t="shared" si="14"/>
      </c>
      <c r="L60" s="14"/>
      <c r="M60" s="43">
        <v>-11077000</v>
      </c>
      <c r="N60" s="43">
        <v>-11210000</v>
      </c>
      <c r="O60" s="43">
        <v>-9021000</v>
      </c>
      <c r="P60" s="43">
        <v>13000</v>
      </c>
      <c r="Q60" s="43">
        <v>1201000</v>
      </c>
      <c r="R60" s="43">
        <v>762000</v>
      </c>
      <c r="S60" s="43">
        <v>-2822000</v>
      </c>
      <c r="T60" s="43">
        <v>-2958000</v>
      </c>
      <c r="U60" s="43">
        <v>-3051000</v>
      </c>
      <c r="V60" s="43">
        <v>7768000</v>
      </c>
      <c r="W60" s="43">
        <v>13758000</v>
      </c>
      <c r="X60" s="43">
        <v>20804000</v>
      </c>
      <c r="Y60" s="43">
        <v>27458000</v>
      </c>
      <c r="Z60" s="43">
        <v>21703000</v>
      </c>
      <c r="AA60" s="43">
        <v>23997000</v>
      </c>
      <c r="AB60" s="43">
        <v>22180000</v>
      </c>
      <c r="AC60" s="43">
        <v>22370000</v>
      </c>
      <c r="AD60" s="43">
        <v>25078000</v>
      </c>
      <c r="AE60" s="43">
        <v>25658000</v>
      </c>
      <c r="AF60" s="43">
        <v>27336000</v>
      </c>
      <c r="AG60" s="43">
        <v>26125000</v>
      </c>
      <c r="AH60" s="43">
        <v>24058000</v>
      </c>
      <c r="AI60" s="43">
        <v>21625000</v>
      </c>
      <c r="AJ60" s="43">
        <v>22048000</v>
      </c>
      <c r="AK60" s="43">
        <v>22853000</v>
      </c>
      <c r="AL60" s="43">
        <v>23317000</v>
      </c>
      <c r="AM60" s="43">
        <v>23717000</v>
      </c>
      <c r="AN60" s="43">
        <v>22505000</v>
      </c>
      <c r="AO60" s="43">
        <v>21548000</v>
      </c>
      <c r="AP60" s="43">
        <v>20352000</v>
      </c>
      <c r="AQ60" s="43">
        <v>18757000</v>
      </c>
      <c r="AR60" s="43">
        <v>17145000</v>
      </c>
      <c r="AS60" s="43">
        <v>14243000</v>
      </c>
      <c r="AT60" s="43">
        <v>12936000</v>
      </c>
      <c r="AU60" s="43">
        <v>12799000</v>
      </c>
      <c r="AV60" s="43">
        <v>12734000</v>
      </c>
      <c r="AW60" s="43">
        <v>14047000</v>
      </c>
      <c r="AX60" s="43">
        <v>14212000</v>
      </c>
      <c r="AY60" s="43">
        <v>14568000</v>
      </c>
      <c r="AZ60" s="43">
        <v>14865000</v>
      </c>
      <c r="BA60" s="43">
        <v>15804000</v>
      </c>
      <c r="BB60" s="43">
        <v>15801000</v>
      </c>
      <c r="BC60" s="43">
        <v>14693000</v>
      </c>
      <c r="BD60" s="43">
        <v>14067000</v>
      </c>
      <c r="BE60" s="43">
        <v>12838000</v>
      </c>
      <c r="BF60" s="43">
        <v>12611000</v>
      </c>
      <c r="BG60" s="43">
        <v>12264000</v>
      </c>
      <c r="BH60" s="43">
        <v>12261000</v>
      </c>
      <c r="BI60" s="43">
        <v>13502000</v>
      </c>
      <c r="BJ60" s="43">
        <v>14873000</v>
      </c>
      <c r="BK60" s="43">
        <v>16256000</v>
      </c>
      <c r="BL60" s="43">
        <v>17227000</v>
      </c>
      <c r="BM60" s="43">
        <v>17224000</v>
      </c>
      <c r="BN60" s="43">
        <v>17781000</v>
      </c>
      <c r="BO60" s="43">
        <v>17357000</v>
      </c>
      <c r="BP60" s="43">
        <v>16716000</v>
      </c>
      <c r="BQ60" s="43">
        <v>16970000</v>
      </c>
      <c r="BR60" s="43">
        <v>16045000</v>
      </c>
      <c r="BS60" s="43">
        <v>14475000</v>
      </c>
      <c r="BT60" s="43">
        <v>12756000</v>
      </c>
      <c r="BU60" s="43">
        <v>8521000</v>
      </c>
      <c r="BV60" s="43">
        <v>5704000</v>
      </c>
      <c r="BW60" s="43">
        <v>3480000</v>
      </c>
      <c r="BX60" s="43">
        <v>3781000</v>
      </c>
      <c r="BY60" s="43">
        <v>6144000</v>
      </c>
      <c r="BZ60" s="43">
        <v>7686000</v>
      </c>
      <c r="CA60" s="43">
        <v>10578000</v>
      </c>
      <c r="CB60" s="43">
        <v>10248000</v>
      </c>
      <c r="CC60" s="43">
        <v>9464000</v>
      </c>
      <c r="CD60" s="43">
        <v>9166000</v>
      </c>
      <c r="CE60" s="43">
        <v>8032000</v>
      </c>
      <c r="CF60" s="43">
        <v>7343000</v>
      </c>
      <c r="CG60" s="43">
        <v>7067000</v>
      </c>
      <c r="CH60" s="43">
        <v>7068000</v>
      </c>
      <c r="CI60" s="43">
        <v>8403000</v>
      </c>
      <c r="CJ60" s="43">
        <v>9832000</v>
      </c>
      <c r="CK60" s="43">
        <v>11333000</v>
      </c>
      <c r="CL60" s="43">
        <v>12610000</v>
      </c>
      <c r="CM60" s="43">
        <v>12175000</v>
      </c>
      <c r="CN60" s="43">
        <v>11358000</v>
      </c>
      <c r="CO60" s="43">
        <v>11024000</v>
      </c>
      <c r="CP60" s="43">
        <v>10417000</v>
      </c>
      <c r="CQ60" s="43">
        <v>9970000</v>
      </c>
      <c r="CR60" s="43">
        <v>9819000</v>
      </c>
      <c r="CS60" s="43">
        <v>8670000</v>
      </c>
      <c r="CT60" s="43">
        <v>7442000</v>
      </c>
      <c r="CU60" s="43">
        <v>6209000</v>
      </c>
      <c r="CV60" s="43">
        <v>4851000</v>
      </c>
      <c r="CW60" s="43">
        <v>4203000</v>
      </c>
      <c r="CX60" s="43">
        <v>4204000</v>
      </c>
      <c r="CY60" s="43">
        <v>3651000</v>
      </c>
      <c r="CZ60" s="43">
        <v>2871000</v>
      </c>
      <c r="DA60" s="43">
        <v>2594000</v>
      </c>
      <c r="DB60" s="43">
        <v>2183000</v>
      </c>
      <c r="DC60" s="43">
        <v>4764000</v>
      </c>
      <c r="DD60" s="43">
        <v>8450000</v>
      </c>
      <c r="DE60" s="43">
        <v>12853000</v>
      </c>
      <c r="DF60" s="43">
        <v>15141000</v>
      </c>
      <c r="DG60" s="43">
        <v>15028000</v>
      </c>
      <c r="DH60" s="43">
        <v>13577000</v>
      </c>
      <c r="DI60" s="43">
        <v>11438000</v>
      </c>
      <c r="DJ60" s="43">
        <v>11228000</v>
      </c>
      <c r="DK60" s="43">
        <v>11046000</v>
      </c>
      <c r="DL60" s="43">
        <v>11000000</v>
      </c>
      <c r="DM60" s="43">
        <v>10140000</v>
      </c>
      <c r="DN60" s="43">
        <v>9137000</v>
      </c>
      <c r="DO60" s="43">
        <v>8651000</v>
      </c>
      <c r="DP60" s="43">
        <v>8765000</v>
      </c>
      <c r="DQ60" s="43">
        <v>9565000</v>
      </c>
      <c r="DR60" s="43">
        <v>10659000</v>
      </c>
      <c r="DS60" s="43">
        <v>11004000</v>
      </c>
      <c r="DT60" s="43">
        <v>10582000</v>
      </c>
      <c r="DU60" s="43">
        <v>9633000</v>
      </c>
      <c r="DV60" s="43">
        <v>7934000</v>
      </c>
      <c r="DW60" s="43">
        <v>6335000</v>
      </c>
      <c r="DX60" s="43">
        <v>5800000</v>
      </c>
      <c r="DY60" s="43">
        <v>5598000</v>
      </c>
      <c r="DZ60" s="43">
        <v>5638000</v>
      </c>
      <c r="EA60" s="43">
        <v>4883000</v>
      </c>
      <c r="EB60" s="43">
        <v>4438000</v>
      </c>
      <c r="EC60" s="43">
        <v>4048000</v>
      </c>
      <c r="ED60" s="43">
        <v>3603000</v>
      </c>
      <c r="EE60" s="43">
        <v>3932000</v>
      </c>
      <c r="EF60" s="43">
        <v>3793000</v>
      </c>
      <c r="EG60" s="43">
        <v>3658000</v>
      </c>
      <c r="EH60" s="43">
        <v>3530000</v>
      </c>
      <c r="EI60" s="43">
        <v>3247000</v>
      </c>
      <c r="EJ60" s="43">
        <v>2701800</v>
      </c>
      <c r="EK60" s="43">
        <v>2134000</v>
      </c>
      <c r="EL60" s="43">
        <v>1569000</v>
      </c>
      <c r="EM60" s="43">
        <v>1208700</v>
      </c>
      <c r="EN60" s="43">
        <v>1130600</v>
      </c>
      <c r="EO60" s="43">
        <v>1174300</v>
      </c>
      <c r="EP60" s="43">
        <v>1194600</v>
      </c>
      <c r="EQ60" s="43">
        <v>1162300</v>
      </c>
      <c r="ER60" s="43">
        <v>1150500</v>
      </c>
      <c r="ES60" s="43">
        <v>1062900</v>
      </c>
      <c r="ET60" s="43">
        <v>986300</v>
      </c>
      <c r="EU60" s="43">
        <v>930600</v>
      </c>
      <c r="EV60" s="43">
        <v>774200</v>
      </c>
      <c r="EW60" s="43">
        <v>660000</v>
      </c>
      <c r="EX60" s="43">
        <v>583000</v>
      </c>
      <c r="EY60" s="43">
        <v>1029300</v>
      </c>
      <c r="EZ60" s="43">
        <v>921800</v>
      </c>
      <c r="FA60" s="43">
        <v>629000</v>
      </c>
      <c r="FB60" s="43">
        <v>629000</v>
      </c>
      <c r="FC60" s="43">
        <v>287800</v>
      </c>
      <c r="FD60" s="43">
        <v>287800</v>
      </c>
      <c r="FE60" s="43">
        <v>287800</v>
      </c>
      <c r="FF60" s="43">
        <v>287800</v>
      </c>
      <c r="FG60" s="43">
        <v>-174600</v>
      </c>
      <c r="FH60" s="43">
        <v>-174600</v>
      </c>
      <c r="FI60" s="43">
        <v>-174600</v>
      </c>
      <c r="FJ60" s="43">
        <v>-174600</v>
      </c>
      <c r="FK60" s="43">
        <v>-5400</v>
      </c>
      <c r="FL60" s="43">
        <v>-5400</v>
      </c>
      <c r="FM60" s="43">
        <v>-5400</v>
      </c>
      <c r="FN60" s="43">
        <v>-5400</v>
      </c>
      <c r="FO60" s="43">
        <v>298200</v>
      </c>
      <c r="FP60" s="43">
        <v>298200</v>
      </c>
      <c r="FQ60" s="43">
        <v>298200</v>
      </c>
      <c r="FR60" s="43">
        <v>298200</v>
      </c>
      <c r="FS60" s="43">
        <v>178400</v>
      </c>
      <c r="FT60" s="43">
        <v>30300</v>
      </c>
      <c r="FU60" s="43">
        <v>40300</v>
      </c>
      <c r="FV60" s="43">
        <v>185300</v>
      </c>
      <c r="FW60" s="43">
        <v>149000</v>
      </c>
      <c r="FX60" s="10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</row>
    <row r="61">
      <c r="A61" s="12"/>
      <c r="B61" s="6"/>
      <c r="C61" s="42" t="s">
        <v>378</v>
      </c>
      <c r="D61" s="43">
        <f t="shared" si="0"/>
      </c>
      <c r="E61" s="43">
        <f t="shared" si="2"/>
      </c>
      <c r="F61" s="43">
        <f t="shared" si="4"/>
      </c>
      <c r="G61" s="43">
        <f t="shared" si="6"/>
      </c>
      <c r="H61" s="43">
        <f t="shared" si="8"/>
      </c>
      <c r="I61" s="43">
        <f t="shared" si="10"/>
      </c>
      <c r="J61" s="43">
        <f t="shared" si="12"/>
      </c>
      <c r="K61" s="41">
        <f t="shared" si="14"/>
      </c>
      <c r="L61" s="14"/>
      <c r="M61" s="43">
        <v>8606000</v>
      </c>
      <c r="N61" s="43">
        <v>8023000</v>
      </c>
      <c r="O61" s="43">
        <v>7399000</v>
      </c>
      <c r="P61" s="43">
        <v>-866000</v>
      </c>
      <c r="Q61" s="43">
        <v>-2805000</v>
      </c>
      <c r="R61" s="43">
        <v>-913000</v>
      </c>
      <c r="S61" s="43">
        <v>-1176000</v>
      </c>
      <c r="T61" s="43">
        <v>-2021000</v>
      </c>
      <c r="U61" s="43">
        <v>-187000</v>
      </c>
      <c r="V61" s="43">
        <v>-249000</v>
      </c>
      <c r="W61" s="43">
        <v>457000</v>
      </c>
      <c r="X61" s="43">
        <v>1699000</v>
      </c>
      <c r="Y61" s="43">
        <v>2838000</v>
      </c>
      <c r="Z61" s="43">
        <v>1835000</v>
      </c>
      <c r="AA61" s="43">
        <v>2895000</v>
      </c>
      <c r="AB61" s="43">
        <v>3625000</v>
      </c>
      <c r="AC61" s="43">
        <v>3771000</v>
      </c>
      <c r="AD61" s="43">
        <v>4179000</v>
      </c>
      <c r="AE61" s="43">
        <v>3711000</v>
      </c>
      <c r="AF61" s="43">
        <v>3675000</v>
      </c>
      <c r="AG61" s="43">
        <v>3390000</v>
      </c>
      <c r="AH61" s="43">
        <v>3010000</v>
      </c>
      <c r="AI61" s="43">
        <v>2287000</v>
      </c>
      <c r="AJ61" s="43">
        <v>2302000</v>
      </c>
      <c r="AK61" s="43">
        <v>2280000</v>
      </c>
      <c r="AL61" s="43">
        <v>2264000</v>
      </c>
      <c r="AM61" s="43">
        <v>8546000</v>
      </c>
      <c r="AN61" s="43">
        <v>9216000</v>
      </c>
      <c r="AO61" s="43">
        <v>10457000</v>
      </c>
      <c r="AP61" s="43">
        <v>10751000</v>
      </c>
      <c r="AQ61" s="43">
        <v>4907000</v>
      </c>
      <c r="AR61" s="43">
        <v>4433000</v>
      </c>
      <c r="AS61" s="43">
        <v>3009000</v>
      </c>
      <c r="AT61" s="43">
        <v>2620000</v>
      </c>
      <c r="AU61" s="43">
        <v>2432000</v>
      </c>
      <c r="AV61" s="43">
        <v>2636000</v>
      </c>
      <c r="AW61" s="43">
        <v>2573000</v>
      </c>
      <c r="AX61" s="43">
        <v>2792000</v>
      </c>
      <c r="AY61" s="43">
        <v>3100000</v>
      </c>
      <c r="AZ61" s="43">
        <v>3189000</v>
      </c>
      <c r="BA61" s="43">
        <v>4038000</v>
      </c>
      <c r="BB61" s="43">
        <v>4097000</v>
      </c>
      <c r="BC61" s="43">
        <v>4025000</v>
      </c>
      <c r="BD61" s="43">
        <v>3766000</v>
      </c>
      <c r="BE61" s="43">
        <v>3333000</v>
      </c>
      <c r="BF61" s="43">
        <v>2991000</v>
      </c>
      <c r="BG61" s="43">
        <v>2801000</v>
      </c>
      <c r="BH61" s="43">
        <v>2776000</v>
      </c>
      <c r="BI61" s="43">
        <v>3190000</v>
      </c>
      <c r="BJ61" s="43">
        <v>3868000</v>
      </c>
      <c r="BK61" s="43">
        <v>4359000</v>
      </c>
      <c r="BL61" s="43">
        <v>4834000</v>
      </c>
      <c r="BM61" s="43">
        <v>4704000</v>
      </c>
      <c r="BN61" s="43">
        <v>4839000</v>
      </c>
      <c r="BO61" s="43">
        <v>4595000</v>
      </c>
      <c r="BP61" s="43">
        <v>4467000</v>
      </c>
      <c r="BQ61" s="43">
        <v>4788000</v>
      </c>
      <c r="BR61" s="43">
        <v>4581000</v>
      </c>
      <c r="BS61" s="43">
        <v>3909000</v>
      </c>
      <c r="BT61" s="43">
        <v>3289000</v>
      </c>
      <c r="BU61" s="43">
        <v>2339000</v>
      </c>
      <c r="BV61" s="43">
        <v>1335000</v>
      </c>
      <c r="BW61" s="43">
        <v>1159000</v>
      </c>
      <c r="BX61" s="43">
        <v>1302000</v>
      </c>
      <c r="BY61" s="43">
        <v>1666000</v>
      </c>
      <c r="BZ61" s="43">
        <v>2394000</v>
      </c>
      <c r="CA61" s="43">
        <v>3249000</v>
      </c>
      <c r="CB61" s="43">
        <v>3142000</v>
      </c>
      <c r="CC61" s="43">
        <v>2681000</v>
      </c>
      <c r="CD61" s="43">
        <v>2190000</v>
      </c>
      <c r="CE61" s="43">
        <v>1826000</v>
      </c>
      <c r="CF61" s="43">
        <v>1627000</v>
      </c>
      <c r="CG61" s="43">
        <v>1744000</v>
      </c>
      <c r="CH61" s="43">
        <v>2024000</v>
      </c>
      <c r="CI61" s="43">
        <v>2407000</v>
      </c>
      <c r="CJ61" s="43">
        <v>3142000</v>
      </c>
      <c r="CK61" s="43">
        <v>3490000</v>
      </c>
      <c r="CL61" s="43">
        <v>3946000</v>
      </c>
      <c r="CM61" s="43">
        <v>3841000</v>
      </c>
      <c r="CN61" s="43">
        <v>3113000</v>
      </c>
      <c r="CO61" s="43">
        <v>3060000</v>
      </c>
      <c r="CP61" s="43">
        <v>2901000</v>
      </c>
      <c r="CQ61" s="43">
        <v>2404000</v>
      </c>
      <c r="CR61" s="43">
        <v>2502000</v>
      </c>
      <c r="CS61" s="43">
        <v>2214000</v>
      </c>
      <c r="CT61" s="43">
        <v>1801000</v>
      </c>
      <c r="CU61" s="43">
        <v>1692000</v>
      </c>
      <c r="CV61" s="43">
        <v>1305000</v>
      </c>
      <c r="CW61" s="43">
        <v>1107000</v>
      </c>
      <c r="CX61" s="43">
        <v>1087000</v>
      </c>
      <c r="CY61" s="43">
        <v>1079000</v>
      </c>
      <c r="CZ61" s="43">
        <v>879000</v>
      </c>
      <c r="DA61" s="43">
        <v>852000</v>
      </c>
      <c r="DB61" s="43">
        <v>892000</v>
      </c>
      <c r="DC61" s="43">
        <v>1784000</v>
      </c>
      <c r="DD61" s="43">
        <v>3067000</v>
      </c>
      <c r="DE61" s="43">
        <v>4529000</v>
      </c>
      <c r="DF61" s="43">
        <v>4606000</v>
      </c>
      <c r="DG61" s="43">
        <v>4578000</v>
      </c>
      <c r="DH61" s="43">
        <v>4178000</v>
      </c>
      <c r="DI61" s="43">
        <v>3427000</v>
      </c>
      <c r="DJ61" s="43">
        <v>3914000</v>
      </c>
      <c r="DK61" s="43">
        <v>3776000</v>
      </c>
      <c r="DL61" s="43">
        <v>3629000</v>
      </c>
      <c r="DM61" s="43">
        <v>3346000</v>
      </c>
      <c r="DN61" s="43">
        <v>3069000</v>
      </c>
      <c r="DO61" s="43">
        <v>2904000</v>
      </c>
      <c r="DP61" s="43">
        <v>3003000</v>
      </c>
      <c r="DQ61" s="43">
        <v>3330000</v>
      </c>
      <c r="DR61" s="43">
        <v>3714000</v>
      </c>
      <c r="DS61" s="43">
        <v>3892000</v>
      </c>
      <c r="DT61" s="43">
        <v>3732000</v>
      </c>
      <c r="DU61" s="43">
        <v>3387000</v>
      </c>
      <c r="DV61" s="43">
        <v>2777000</v>
      </c>
      <c r="DW61" s="43">
        <v>2221000</v>
      </c>
      <c r="DX61" s="43">
        <v>2067000</v>
      </c>
      <c r="DY61" s="43">
        <v>2027000</v>
      </c>
      <c r="DZ61" s="43">
        <v>2072000</v>
      </c>
      <c r="EA61" s="43">
        <v>1812000</v>
      </c>
      <c r="EB61" s="43">
        <v>1639000</v>
      </c>
      <c r="EC61" s="43">
        <v>1488000</v>
      </c>
      <c r="ED61" s="43">
        <v>1315000</v>
      </c>
      <c r="EE61" s="43">
        <v>1422000</v>
      </c>
      <c r="EF61" s="43">
        <v>1358000</v>
      </c>
      <c r="EG61" s="43">
        <v>1294000</v>
      </c>
      <c r="EH61" s="43">
        <v>1235000</v>
      </c>
      <c r="EI61" s="43">
        <v>1117000</v>
      </c>
      <c r="EJ61" s="43">
        <v>915000</v>
      </c>
      <c r="EK61" s="43">
        <v>703000</v>
      </c>
      <c r="EL61" s="43">
        <v>502000</v>
      </c>
      <c r="EM61" s="43">
        <v>382000</v>
      </c>
      <c r="EN61" s="43">
        <v>343000</v>
      </c>
      <c r="EO61" s="43">
        <v>369000</v>
      </c>
      <c r="EP61" s="43">
        <v>376000</v>
      </c>
      <c r="EQ61" s="43">
        <v>368500</v>
      </c>
      <c r="ER61" s="43">
        <v>386500</v>
      </c>
      <c r="ES61" s="43">
        <v>359000</v>
      </c>
      <c r="ET61" s="43">
        <v>336000</v>
      </c>
      <c r="EU61" s="43">
        <v>321500</v>
      </c>
      <c r="EV61" s="43">
        <v>265000</v>
      </c>
      <c r="EW61" s="43">
        <v>222200</v>
      </c>
      <c r="EX61" s="43">
        <v>192000</v>
      </c>
      <c r="EY61" s="43">
        <v>308100</v>
      </c>
      <c r="EZ61" s="43">
        <v>272600</v>
      </c>
      <c r="FA61" s="43">
        <v>176100</v>
      </c>
      <c r="FB61" s="43">
        <v>176100</v>
      </c>
      <c r="FC61" s="43">
        <v>112300</v>
      </c>
      <c r="FD61" s="43">
        <v>112300</v>
      </c>
      <c r="FE61" s="43">
        <v>112300</v>
      </c>
      <c r="FF61" s="43">
        <v>112300</v>
      </c>
      <c r="FG61" s="43">
        <v>8700</v>
      </c>
      <c r="FH61" s="43">
        <v>8700</v>
      </c>
      <c r="FI61" s="43">
        <v>8700</v>
      </c>
      <c r="FJ61" s="43">
        <v>8700</v>
      </c>
      <c r="FK61" s="43">
        <v>-7000</v>
      </c>
      <c r="FL61" s="43">
        <v>-7000</v>
      </c>
      <c r="FM61" s="43">
        <v>-7000</v>
      </c>
      <c r="FN61" s="43">
        <v>-7000</v>
      </c>
      <c r="FO61" s="43">
        <v>100000</v>
      </c>
      <c r="FP61" s="43">
        <v>100000</v>
      </c>
      <c r="FQ61" s="43">
        <v>100000</v>
      </c>
      <c r="FR61" s="43">
        <v>100000</v>
      </c>
      <c r="FS61" s="43">
        <v>62300</v>
      </c>
      <c r="FT61" s="43">
        <v>300</v>
      </c>
      <c r="FU61" s="43">
        <v>12900</v>
      </c>
      <c r="FV61" s="43">
        <v>88600</v>
      </c>
      <c r="FW61" s="43">
        <v>71200</v>
      </c>
      <c r="FX61" s="10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</row>
    <row r="62">
      <c r="A62" s="12"/>
      <c r="B62" s="6"/>
      <c r="C62" s="42" t="s">
        <v>379</v>
      </c>
      <c r="D62" s="43">
        <f t="shared" si="0"/>
      </c>
      <c r="E62" s="43">
        <f t="shared" si="2"/>
      </c>
      <c r="F62" s="43">
        <f t="shared" si="4"/>
      </c>
      <c r="G62" s="43">
        <f t="shared" si="6"/>
      </c>
      <c r="H62" s="43">
        <f t="shared" si="8"/>
      </c>
      <c r="I62" s="43">
        <f t="shared" si="10"/>
      </c>
      <c r="J62" s="43">
        <f t="shared" si="12"/>
      </c>
      <c r="K62" s="41">
        <f t="shared" si="14"/>
      </c>
      <c r="L62" s="14"/>
      <c r="M62" s="43">
        <v>-19683000</v>
      </c>
      <c r="N62" s="43">
        <v>-19233000</v>
      </c>
      <c r="O62" s="43">
        <v>-16420000</v>
      </c>
      <c r="P62" s="43">
        <v>879000</v>
      </c>
      <c r="Q62" s="43">
        <v>4006000</v>
      </c>
      <c r="R62" s="43">
        <v>1675000</v>
      </c>
      <c r="S62" s="43">
        <v>-1646000</v>
      </c>
      <c r="T62" s="43">
        <v>-937000</v>
      </c>
      <c r="U62" s="43">
        <v>-2864000</v>
      </c>
      <c r="V62" s="43">
        <v>8017000</v>
      </c>
      <c r="W62" s="43">
        <v>13301000</v>
      </c>
      <c r="X62" s="43">
        <v>19105000</v>
      </c>
      <c r="Y62" s="43">
        <v>24620000</v>
      </c>
      <c r="Z62" s="43">
        <v>19868000</v>
      </c>
      <c r="AA62" s="43">
        <v>21102000</v>
      </c>
      <c r="AB62" s="43">
        <v>18555000</v>
      </c>
      <c r="AC62" s="43">
        <v>18599000</v>
      </c>
      <c r="AD62" s="43">
        <v>20899000</v>
      </c>
      <c r="AE62" s="43">
        <v>21947000</v>
      </c>
      <c r="AF62" s="43">
        <v>23661000</v>
      </c>
      <c r="AG62" s="43">
        <v>22735000</v>
      </c>
      <c r="AH62" s="43">
        <v>21048000</v>
      </c>
      <c r="AI62" s="43">
        <v>19338000</v>
      </c>
      <c r="AJ62" s="43">
        <v>19746000</v>
      </c>
      <c r="AK62" s="43">
        <v>20573000</v>
      </c>
      <c r="AL62" s="43">
        <v>21053000</v>
      </c>
      <c r="AM62" s="43">
        <v>15171000</v>
      </c>
      <c r="AN62" s="43">
        <v>13289000</v>
      </c>
      <c r="AO62" s="43">
        <v>11091000</v>
      </c>
      <c r="AP62" s="43">
        <v>9601000</v>
      </c>
      <c r="AQ62" s="43">
        <v>13850000</v>
      </c>
      <c r="AR62" s="43">
        <v>12712000</v>
      </c>
      <c r="AS62" s="43">
        <v>11234000</v>
      </c>
      <c r="AT62" s="43">
        <v>10316000</v>
      </c>
      <c r="AU62" s="43">
        <v>10367000</v>
      </c>
      <c r="AV62" s="43">
        <v>10098000</v>
      </c>
      <c r="AW62" s="43">
        <v>11474000</v>
      </c>
      <c r="AX62" s="43">
        <v>11420000</v>
      </c>
      <c r="AY62" s="43">
        <v>11468000</v>
      </c>
      <c r="AZ62" s="43">
        <v>11676000</v>
      </c>
      <c r="BA62" s="43">
        <v>11766000</v>
      </c>
      <c r="BB62" s="43">
        <v>11704000</v>
      </c>
      <c r="BC62" s="43">
        <v>10668000</v>
      </c>
      <c r="BD62" s="43">
        <v>10301000</v>
      </c>
      <c r="BE62" s="43">
        <v>9505000</v>
      </c>
      <c r="BF62" s="43">
        <v>9620000</v>
      </c>
      <c r="BG62" s="43">
        <v>9463000</v>
      </c>
      <c r="BH62" s="43">
        <v>9485000</v>
      </c>
      <c r="BI62" s="43">
        <v>10312000</v>
      </c>
      <c r="BJ62" s="43">
        <v>11005000</v>
      </c>
      <c r="BK62" s="43">
        <v>11897000</v>
      </c>
      <c r="BL62" s="43">
        <v>12393000</v>
      </c>
      <c r="BM62" s="43">
        <v>12520000</v>
      </c>
      <c r="BN62" s="43">
        <v>12942000</v>
      </c>
      <c r="BO62" s="43">
        <v>12762000</v>
      </c>
      <c r="BP62" s="43">
        <v>12249000</v>
      </c>
      <c r="BQ62" s="43">
        <v>12182000</v>
      </c>
      <c r="BR62" s="43">
        <v>11464000</v>
      </c>
      <c r="BS62" s="43">
        <v>10566000</v>
      </c>
      <c r="BT62" s="43">
        <v>9467000</v>
      </c>
      <c r="BU62" s="43">
        <v>6182000</v>
      </c>
      <c r="BV62" s="43">
        <v>4369000</v>
      </c>
      <c r="BW62" s="43">
        <v>2321000</v>
      </c>
      <c r="BX62" s="43">
        <v>2479000</v>
      </c>
      <c r="BY62" s="43">
        <v>4478000</v>
      </c>
      <c r="BZ62" s="43">
        <v>5292000</v>
      </c>
      <c r="CA62" s="43">
        <v>7329000</v>
      </c>
      <c r="CB62" s="43">
        <v>7106000</v>
      </c>
      <c r="CC62" s="43">
        <v>6783000</v>
      </c>
      <c r="CD62" s="43">
        <v>6976000</v>
      </c>
      <c r="CE62" s="43">
        <v>6206000</v>
      </c>
      <c r="CF62" s="43">
        <v>5716000</v>
      </c>
      <c r="CG62" s="43">
        <v>5323000</v>
      </c>
      <c r="CH62" s="43">
        <v>5044000</v>
      </c>
      <c r="CI62" s="43">
        <v>5996000</v>
      </c>
      <c r="CJ62" s="43">
        <v>6690000</v>
      </c>
      <c r="CK62" s="43">
        <v>7843000</v>
      </c>
      <c r="CL62" s="43">
        <v>8664000</v>
      </c>
      <c r="CM62" s="43">
        <v>8334000</v>
      </c>
      <c r="CN62" s="43">
        <v>8245000</v>
      </c>
      <c r="CO62" s="43">
        <v>7964000</v>
      </c>
      <c r="CP62" s="43">
        <v>7516000</v>
      </c>
      <c r="CQ62" s="43">
        <v>7566000</v>
      </c>
      <c r="CR62" s="43">
        <v>7317000</v>
      </c>
      <c r="CS62" s="43">
        <v>6456000</v>
      </c>
      <c r="CT62" s="43">
        <v>5641000</v>
      </c>
      <c r="CU62" s="43">
        <v>4517000</v>
      </c>
      <c r="CV62" s="43">
        <v>3546000</v>
      </c>
      <c r="CW62" s="43">
        <v>3096000</v>
      </c>
      <c r="CX62" s="43">
        <v>3117000</v>
      </c>
      <c r="CY62" s="43">
        <v>2572000</v>
      </c>
      <c r="CZ62" s="43">
        <v>1992000</v>
      </c>
      <c r="DA62" s="43">
        <v>1742000</v>
      </c>
      <c r="DB62" s="43">
        <v>1291000</v>
      </c>
      <c r="DC62" s="43">
        <v>2980000</v>
      </c>
      <c r="DD62" s="43">
        <v>5383000</v>
      </c>
      <c r="DE62" s="43">
        <v>8324000</v>
      </c>
      <c r="DF62" s="43">
        <v>10535000</v>
      </c>
      <c r="DG62" s="43">
        <v>10450000</v>
      </c>
      <c r="DH62" s="43">
        <v>9399000</v>
      </c>
      <c r="DI62" s="43">
        <v>8011000</v>
      </c>
      <c r="DJ62" s="43">
        <v>7314000</v>
      </c>
      <c r="DK62" s="43">
        <v>7270000</v>
      </c>
      <c r="DL62" s="43">
        <v>7371000</v>
      </c>
      <c r="DM62" s="43">
        <v>6794000</v>
      </c>
      <c r="DN62" s="43">
        <v>6068000</v>
      </c>
      <c r="DO62" s="43">
        <v>5747000</v>
      </c>
      <c r="DP62" s="43">
        <v>5762000</v>
      </c>
      <c r="DQ62" s="43">
        <v>6235000</v>
      </c>
      <c r="DR62" s="43">
        <v>6945000</v>
      </c>
      <c r="DS62" s="43">
        <v>7112000</v>
      </c>
      <c r="DT62" s="43">
        <v>6850000</v>
      </c>
      <c r="DU62" s="43">
        <v>6246000</v>
      </c>
      <c r="DV62" s="43">
        <v>5157000</v>
      </c>
      <c r="DW62" s="43">
        <v>4114000</v>
      </c>
      <c r="DX62" s="43">
        <v>3733000</v>
      </c>
      <c r="DY62" s="43">
        <v>3571000</v>
      </c>
      <c r="DZ62" s="43">
        <v>3566000</v>
      </c>
      <c r="EA62" s="43">
        <v>3071000</v>
      </c>
      <c r="EB62" s="43">
        <v>2799000</v>
      </c>
      <c r="EC62" s="43">
        <v>2560000</v>
      </c>
      <c r="ED62" s="43">
        <v>2288000</v>
      </c>
      <c r="EE62" s="43">
        <v>2510000</v>
      </c>
      <c r="EF62" s="43">
        <v>2435000</v>
      </c>
      <c r="EG62" s="43">
        <v>2364000</v>
      </c>
      <c r="EH62" s="43">
        <v>2295000</v>
      </c>
      <c r="EI62" s="43">
        <v>2130000</v>
      </c>
      <c r="EJ62" s="43">
        <v>1786800</v>
      </c>
      <c r="EK62" s="43">
        <v>1431000</v>
      </c>
      <c r="EL62" s="43">
        <v>1067000</v>
      </c>
      <c r="EM62" s="43">
        <v>826700</v>
      </c>
      <c r="EN62" s="43">
        <v>787600</v>
      </c>
      <c r="EO62" s="43">
        <v>805300</v>
      </c>
      <c r="EP62" s="43">
        <v>818600</v>
      </c>
      <c r="EQ62" s="43">
        <v>793800</v>
      </c>
      <c r="ER62" s="43">
        <v>764000</v>
      </c>
      <c r="ES62" s="43">
        <v>703900</v>
      </c>
      <c r="ET62" s="43">
        <v>650300</v>
      </c>
      <c r="EU62" s="43">
        <v>609100</v>
      </c>
      <c r="EV62" s="43">
        <v>509200</v>
      </c>
      <c r="EW62" s="43">
        <v>437800</v>
      </c>
      <c r="EX62" s="43">
        <v>391000</v>
      </c>
      <c r="EY62" s="43">
        <v>354100</v>
      </c>
      <c r="EZ62" s="43">
        <v>424800</v>
      </c>
      <c r="FA62" s="43">
        <v>456200</v>
      </c>
      <c r="FB62" s="43">
        <v>452900</v>
      </c>
      <c r="FC62" s="43">
        <v>439100</v>
      </c>
      <c r="FD62" s="43">
        <v>348400</v>
      </c>
      <c r="FE62" s="43">
        <v>249200</v>
      </c>
      <c r="FF62" s="43">
        <v>175500</v>
      </c>
      <c r="FG62" s="43">
        <v>76900</v>
      </c>
      <c r="FH62" s="43">
        <v>-89300</v>
      </c>
      <c r="FI62" s="43">
        <v>-143700</v>
      </c>
      <c r="FJ62" s="43">
        <v>-183300</v>
      </c>
      <c r="FK62" s="43">
        <v>-171600</v>
      </c>
      <c r="FL62" s="43">
        <v>-71200</v>
      </c>
      <c r="FM62" s="43">
        <v>-39100</v>
      </c>
      <c r="FN62" s="43">
        <v>1600</v>
      </c>
      <c r="FO62" s="43">
        <v>39700</v>
      </c>
      <c r="FP62" s="43">
        <v>113300</v>
      </c>
      <c r="FQ62" s="43">
        <v>158700</v>
      </c>
      <c r="FR62" s="43">
        <v>198200</v>
      </c>
      <c r="FS62" s="43">
        <v>116100</v>
      </c>
      <c r="FT62" s="43">
        <v>30000</v>
      </c>
      <c r="FU62" s="43">
        <v>27400</v>
      </c>
      <c r="FV62" s="43">
        <v>96700</v>
      </c>
      <c r="FW62" s="43">
        <v>77800</v>
      </c>
      <c r="FX62" s="10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</row>
    <row r="63">
      <c r="A63" s="12"/>
      <c r="B63" s="6"/>
      <c r="C63" s="42" t="s">
        <v>380</v>
      </c>
      <c r="D63" s="43">
        <f t="shared" si="0"/>
      </c>
      <c r="E63" s="43">
        <f t="shared" si="2"/>
      </c>
      <c r="F63" s="43">
        <f t="shared" si="4"/>
      </c>
      <c r="G63" s="43">
        <f t="shared" si="6"/>
      </c>
      <c r="H63" s="43">
        <f t="shared" si="8"/>
      </c>
      <c r="I63" s="43">
        <f t="shared" si="10"/>
      </c>
      <c r="J63" s="43">
        <f t="shared" si="12"/>
      </c>
      <c r="K63" s="41">
        <f t="shared" si="14"/>
      </c>
      <c r="L63" s="14"/>
      <c r="M63" s="43">
        <v>-19683000</v>
      </c>
      <c r="N63" s="43">
        <v>-19233000</v>
      </c>
      <c r="O63" s="43">
        <v>-16420000</v>
      </c>
      <c r="P63" s="43">
        <v>879000</v>
      </c>
      <c r="Q63" s="43">
        <v>4006000</v>
      </c>
      <c r="R63" s="43">
        <v>1675000</v>
      </c>
      <c r="S63" s="43">
        <v>-1646000</v>
      </c>
      <c r="T63" s="43">
        <v>-937000</v>
      </c>
      <c r="U63" s="43">
        <v>-2864000</v>
      </c>
      <c r="V63" s="43">
        <v>8017000</v>
      </c>
      <c r="W63" s="43">
        <v>13301000</v>
      </c>
      <c r="X63" s="43">
        <v>19105000</v>
      </c>
      <c r="Y63" s="43">
        <v>24620000</v>
      </c>
      <c r="Z63" s="43">
        <v>19868000</v>
      </c>
      <c r="AA63" s="43">
        <v>21102000</v>
      </c>
      <c r="AB63" s="43">
        <v>18555000</v>
      </c>
      <c r="AC63" s="43">
        <v>18599000</v>
      </c>
      <c r="AD63" s="43">
        <v>20899000</v>
      </c>
      <c r="AE63" s="43">
        <v>21947000</v>
      </c>
      <c r="AF63" s="43">
        <v>23661000</v>
      </c>
      <c r="AG63" s="43">
        <v>22735000</v>
      </c>
      <c r="AH63" s="43">
        <v>21048000</v>
      </c>
      <c r="AI63" s="43">
        <v>19338000</v>
      </c>
      <c r="AJ63" s="43">
        <v>19746000</v>
      </c>
      <c r="AK63" s="43">
        <v>20573000</v>
      </c>
      <c r="AL63" s="43">
        <v>21053000</v>
      </c>
      <c r="AM63" s="43">
        <v>15171000</v>
      </c>
      <c r="AN63" s="43">
        <v>13289000</v>
      </c>
      <c r="AO63" s="43">
        <v>11091000</v>
      </c>
      <c r="AP63" s="43">
        <v>9601000</v>
      </c>
      <c r="AQ63" s="43">
        <v>13850000</v>
      </c>
      <c r="AR63" s="43">
        <v>12712000</v>
      </c>
      <c r="AS63" s="43">
        <v>11234000</v>
      </c>
      <c r="AT63" s="43">
        <v>10316000</v>
      </c>
      <c r="AU63" s="43">
        <v>10367000</v>
      </c>
      <c r="AV63" s="43">
        <v>10098000</v>
      </c>
      <c r="AW63" s="43">
        <v>11474000</v>
      </c>
      <c r="AX63" s="43">
        <v>11420000</v>
      </c>
      <c r="AY63" s="43">
        <v>11468000</v>
      </c>
      <c r="AZ63" s="43">
        <v>11676000</v>
      </c>
      <c r="BA63" s="43">
        <v>11766000</v>
      </c>
      <c r="BB63" s="43">
        <v>11704000</v>
      </c>
      <c r="BC63" s="43">
        <v>10668000</v>
      </c>
      <c r="BD63" s="43">
        <v>10301000</v>
      </c>
      <c r="BE63" s="43">
        <v>9505000</v>
      </c>
      <c r="BF63" s="43">
        <v>9620000</v>
      </c>
      <c r="BG63" s="43">
        <v>9463000</v>
      </c>
      <c r="BH63" s="43">
        <v>9485000</v>
      </c>
      <c r="BI63" s="43">
        <v>10312000</v>
      </c>
      <c r="BJ63" s="43">
        <v>11005000</v>
      </c>
      <c r="BK63" s="43">
        <v>21479000</v>
      </c>
      <c r="BL63" s="43">
        <v>18507000</v>
      </c>
      <c r="BM63" s="43">
        <v>15680000</v>
      </c>
      <c r="BN63" s="43">
        <v>12942000</v>
      </c>
      <c r="BO63" s="43">
        <v>11464000</v>
      </c>
      <c r="BP63" s="43">
        <v>11464000</v>
      </c>
      <c r="BQ63" s="43">
        <v>11464000</v>
      </c>
      <c r="BR63" s="43">
        <v>11464000</v>
      </c>
      <c r="BS63" s="43"/>
      <c r="BT63" s="43">
        <v>1856000</v>
      </c>
      <c r="BU63" s="43">
        <v>1856000</v>
      </c>
      <c r="BV63" s="43"/>
      <c r="BW63" s="43">
        <v>2087000</v>
      </c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10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</row>
    <row r="64">
      <c r="A64" s="12"/>
      <c r="B64" s="6"/>
      <c r="C64" s="42" t="s">
        <v>381</v>
      </c>
      <c r="D64" s="43">
        <f t="shared" si="0"/>
      </c>
      <c r="E64" s="43">
        <f t="shared" si="2"/>
      </c>
      <c r="F64" s="43">
        <f t="shared" si="4"/>
      </c>
      <c r="G64" s="43">
        <f t="shared" si="6"/>
      </c>
      <c r="H64" s="43">
        <f t="shared" si="8"/>
      </c>
      <c r="I64" s="43">
        <f t="shared" si="10"/>
      </c>
      <c r="J64" s="43">
        <f t="shared" si="12"/>
      </c>
      <c r="K64" s="41">
        <f t="shared" si="14"/>
      </c>
      <c r="L64" s="14"/>
      <c r="M64" s="43">
        <v>-487000</v>
      </c>
      <c r="N64" s="43">
        <v>-477000</v>
      </c>
      <c r="O64" s="43">
        <v>-459000</v>
      </c>
      <c r="P64" s="43">
        <v>-96000</v>
      </c>
      <c r="Q64" s="43">
        <v>-60000</v>
      </c>
      <c r="R64" s="43">
        <v>-14000</v>
      </c>
      <c r="S64" s="43">
        <v>-2000</v>
      </c>
      <c r="T64" s="43">
        <v>-15000</v>
      </c>
      <c r="U64" s="43">
        <v>-7000</v>
      </c>
      <c r="V64" s="43">
        <v>3000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10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</row>
    <row r="65">
      <c r="A65" s="12"/>
      <c r="B65" s="6"/>
      <c r="C65" s="42" t="s">
        <v>382</v>
      </c>
      <c r="D65" s="43">
        <f t="shared" si="0"/>
      </c>
      <c r="E65" s="43">
        <f t="shared" si="2"/>
      </c>
      <c r="F65" s="43">
        <f t="shared" si="4"/>
      </c>
      <c r="G65" s="43">
        <f t="shared" si="6"/>
      </c>
      <c r="H65" s="43">
        <f t="shared" si="8"/>
      </c>
      <c r="I65" s="43">
        <f t="shared" si="10"/>
      </c>
      <c r="J65" s="43">
        <f t="shared" si="12"/>
      </c>
      <c r="K65" s="41">
        <f t="shared" si="14"/>
      </c>
      <c r="L65" s="14"/>
      <c r="M65" s="43">
        <v>-19196000</v>
      </c>
      <c r="N65" s="43">
        <v>-18756000</v>
      </c>
      <c r="O65" s="43">
        <v>-15961000</v>
      </c>
      <c r="P65" s="43">
        <v>975000</v>
      </c>
      <c r="Q65" s="43">
        <v>4066000</v>
      </c>
      <c r="R65" s="43">
        <v>1689000</v>
      </c>
      <c r="S65" s="43">
        <v>-1644000</v>
      </c>
      <c r="T65" s="43">
        <v>-922000</v>
      </c>
      <c r="U65" s="43">
        <v>-2857000</v>
      </c>
      <c r="V65" s="43">
        <v>8014000</v>
      </c>
      <c r="W65" s="43">
        <v>13301000</v>
      </c>
      <c r="X65" s="43">
        <v>19105000</v>
      </c>
      <c r="Y65" s="43">
        <v>24620000</v>
      </c>
      <c r="Z65" s="43">
        <v>19868000</v>
      </c>
      <c r="AA65" s="43">
        <v>21102000</v>
      </c>
      <c r="AB65" s="43">
        <v>18555000</v>
      </c>
      <c r="AC65" s="43">
        <v>18599000</v>
      </c>
      <c r="AD65" s="43">
        <v>20899000</v>
      </c>
      <c r="AE65" s="43">
        <v>21947000</v>
      </c>
      <c r="AF65" s="43">
        <v>23661000</v>
      </c>
      <c r="AG65" s="43">
        <v>22735000</v>
      </c>
      <c r="AH65" s="43">
        <v>21048000</v>
      </c>
      <c r="AI65" s="43">
        <v>19338000</v>
      </c>
      <c r="AJ65" s="43">
        <v>19746000</v>
      </c>
      <c r="AK65" s="43">
        <v>20573000</v>
      </c>
      <c r="AL65" s="43">
        <v>21053000</v>
      </c>
      <c r="AM65" s="43">
        <v>15171000</v>
      </c>
      <c r="AN65" s="43">
        <v>13289000</v>
      </c>
      <c r="AO65" s="43">
        <v>11091000</v>
      </c>
      <c r="AP65" s="43">
        <v>9601000</v>
      </c>
      <c r="AQ65" s="43">
        <v>13850000</v>
      </c>
      <c r="AR65" s="43">
        <v>12712000</v>
      </c>
      <c r="AS65" s="43">
        <v>11234000</v>
      </c>
      <c r="AT65" s="43">
        <v>10316000</v>
      </c>
      <c r="AU65" s="43">
        <v>10367000</v>
      </c>
      <c r="AV65" s="43">
        <v>10098000</v>
      </c>
      <c r="AW65" s="43">
        <v>11474000</v>
      </c>
      <c r="AX65" s="43">
        <v>11420000</v>
      </c>
      <c r="AY65" s="43">
        <v>11468000</v>
      </c>
      <c r="AZ65" s="43">
        <v>11676000</v>
      </c>
      <c r="BA65" s="43">
        <v>11766000</v>
      </c>
      <c r="BB65" s="43">
        <v>11704000</v>
      </c>
      <c r="BC65" s="43">
        <v>10668000</v>
      </c>
      <c r="BD65" s="43">
        <v>10301000</v>
      </c>
      <c r="BE65" s="43">
        <v>9505000</v>
      </c>
      <c r="BF65" s="43">
        <v>9620000</v>
      </c>
      <c r="BG65" s="43">
        <v>9463000</v>
      </c>
      <c r="BH65" s="43">
        <v>9485000</v>
      </c>
      <c r="BI65" s="43">
        <v>10312000</v>
      </c>
      <c r="BJ65" s="43">
        <v>11005000</v>
      </c>
      <c r="BK65" s="43">
        <v>11897000</v>
      </c>
      <c r="BL65" s="43">
        <v>12393000</v>
      </c>
      <c r="BM65" s="43">
        <v>12520000</v>
      </c>
      <c r="BN65" s="43">
        <v>12942000</v>
      </c>
      <c r="BO65" s="43">
        <v>12762000</v>
      </c>
      <c r="BP65" s="43">
        <v>12249000</v>
      </c>
      <c r="BQ65" s="43">
        <v>12182000</v>
      </c>
      <c r="BR65" s="43">
        <v>11464000</v>
      </c>
      <c r="BS65" s="43">
        <v>10566000</v>
      </c>
      <c r="BT65" s="43">
        <v>9467000</v>
      </c>
      <c r="BU65" s="43">
        <v>6182000</v>
      </c>
      <c r="BV65" s="43">
        <v>4369000</v>
      </c>
      <c r="BW65" s="43">
        <v>2321000</v>
      </c>
      <c r="BX65" s="43">
        <v>2479000</v>
      </c>
      <c r="BY65" s="43">
        <v>4478000</v>
      </c>
      <c r="BZ65" s="43">
        <v>5292000</v>
      </c>
      <c r="CA65" s="43">
        <v>7329000</v>
      </c>
      <c r="CB65" s="43">
        <v>7106000</v>
      </c>
      <c r="CC65" s="43">
        <v>6783000</v>
      </c>
      <c r="CD65" s="43">
        <v>6976000</v>
      </c>
      <c r="CE65" s="43">
        <v>6206000</v>
      </c>
      <c r="CF65" s="43">
        <v>5716000</v>
      </c>
      <c r="CG65" s="43">
        <v>5323000</v>
      </c>
      <c r="CH65" s="43">
        <v>5044000</v>
      </c>
      <c r="CI65" s="43">
        <v>5996000</v>
      </c>
      <c r="CJ65" s="43">
        <v>6690000</v>
      </c>
      <c r="CK65" s="43">
        <v>7843000</v>
      </c>
      <c r="CL65" s="43">
        <v>8664000</v>
      </c>
      <c r="CM65" s="43">
        <v>8334000</v>
      </c>
      <c r="CN65" s="43">
        <v>8245000</v>
      </c>
      <c r="CO65" s="43">
        <v>7964000</v>
      </c>
      <c r="CP65" s="43">
        <v>7516000</v>
      </c>
      <c r="CQ65" s="43">
        <v>7566000</v>
      </c>
      <c r="CR65" s="43">
        <v>7317000</v>
      </c>
      <c r="CS65" s="43">
        <v>6456000</v>
      </c>
      <c r="CT65" s="43">
        <v>5641000</v>
      </c>
      <c r="CU65" s="43">
        <v>4517000</v>
      </c>
      <c r="CV65" s="43">
        <v>3546000</v>
      </c>
      <c r="CW65" s="43">
        <v>3096000</v>
      </c>
      <c r="CX65" s="43">
        <v>3117000</v>
      </c>
      <c r="CY65" s="43">
        <v>2572000</v>
      </c>
      <c r="CZ65" s="43">
        <v>1992000</v>
      </c>
      <c r="DA65" s="43">
        <v>1742000</v>
      </c>
      <c r="DB65" s="43">
        <v>1291000</v>
      </c>
      <c r="DC65" s="43">
        <v>2980000</v>
      </c>
      <c r="DD65" s="43">
        <v>5383000</v>
      </c>
      <c r="DE65" s="43">
        <v>8324000</v>
      </c>
      <c r="DF65" s="43">
        <v>10535000</v>
      </c>
      <c r="DG65" s="43">
        <v>10450000</v>
      </c>
      <c r="DH65" s="43">
        <v>9399000</v>
      </c>
      <c r="DI65" s="43">
        <v>8011000</v>
      </c>
      <c r="DJ65" s="43">
        <v>7314000</v>
      </c>
      <c r="DK65" s="43">
        <v>7270000</v>
      </c>
      <c r="DL65" s="43">
        <v>7371000</v>
      </c>
      <c r="DM65" s="43">
        <v>6794000</v>
      </c>
      <c r="DN65" s="43">
        <v>6068000</v>
      </c>
      <c r="DO65" s="43">
        <v>5747000</v>
      </c>
      <c r="DP65" s="43">
        <v>5762000</v>
      </c>
      <c r="DQ65" s="43">
        <v>6235000</v>
      </c>
      <c r="DR65" s="43">
        <v>6945000</v>
      </c>
      <c r="DS65" s="43">
        <v>7112000</v>
      </c>
      <c r="DT65" s="43">
        <v>6850000</v>
      </c>
      <c r="DU65" s="43">
        <v>6246000</v>
      </c>
      <c r="DV65" s="43">
        <v>5157000</v>
      </c>
      <c r="DW65" s="43">
        <v>4114000</v>
      </c>
      <c r="DX65" s="43">
        <v>3733000</v>
      </c>
      <c r="DY65" s="43">
        <v>3571000</v>
      </c>
      <c r="DZ65" s="43">
        <v>3566000</v>
      </c>
      <c r="EA65" s="43">
        <v>3071000</v>
      </c>
      <c r="EB65" s="43">
        <v>2799000</v>
      </c>
      <c r="EC65" s="43">
        <v>2560000</v>
      </c>
      <c r="ED65" s="43">
        <v>2288000</v>
      </c>
      <c r="EE65" s="43">
        <v>2510000</v>
      </c>
      <c r="EF65" s="43">
        <v>2435000</v>
      </c>
      <c r="EG65" s="43">
        <v>2364000</v>
      </c>
      <c r="EH65" s="43">
        <v>2295000</v>
      </c>
      <c r="EI65" s="43">
        <v>2130000</v>
      </c>
      <c r="EJ65" s="43">
        <v>1786800</v>
      </c>
      <c r="EK65" s="43">
        <v>1431000</v>
      </c>
      <c r="EL65" s="43">
        <v>1067000</v>
      </c>
      <c r="EM65" s="43">
        <v>826700</v>
      </c>
      <c r="EN65" s="43">
        <v>787600</v>
      </c>
      <c r="EO65" s="43">
        <v>805300</v>
      </c>
      <c r="EP65" s="43">
        <v>818600</v>
      </c>
      <c r="EQ65" s="43">
        <v>793800</v>
      </c>
      <c r="ER65" s="43">
        <v>764000</v>
      </c>
      <c r="ES65" s="43">
        <v>703900</v>
      </c>
      <c r="ET65" s="43">
        <v>650300</v>
      </c>
      <c r="EU65" s="43">
        <v>609100</v>
      </c>
      <c r="EV65" s="43">
        <v>509200</v>
      </c>
      <c r="EW65" s="43">
        <v>437800</v>
      </c>
      <c r="EX65" s="43">
        <v>391000</v>
      </c>
      <c r="EY65" s="43">
        <v>721200</v>
      </c>
      <c r="EZ65" s="43">
        <v>649200</v>
      </c>
      <c r="FA65" s="43">
        <v>452900</v>
      </c>
      <c r="FB65" s="43">
        <v>452900</v>
      </c>
      <c r="FC65" s="43">
        <v>175500</v>
      </c>
      <c r="FD65" s="43">
        <v>175500</v>
      </c>
      <c r="FE65" s="43">
        <v>175500</v>
      </c>
      <c r="FF65" s="43">
        <v>175500</v>
      </c>
      <c r="FG65" s="43">
        <v>-183300</v>
      </c>
      <c r="FH65" s="43">
        <v>-183300</v>
      </c>
      <c r="FI65" s="43">
        <v>-183300</v>
      </c>
      <c r="FJ65" s="43">
        <v>-183300</v>
      </c>
      <c r="FK65" s="43">
        <v>1600</v>
      </c>
      <c r="FL65" s="43">
        <v>1600</v>
      </c>
      <c r="FM65" s="43">
        <v>1600</v>
      </c>
      <c r="FN65" s="43">
        <v>1600</v>
      </c>
      <c r="FO65" s="43">
        <v>198200</v>
      </c>
      <c r="FP65" s="43">
        <v>198200</v>
      </c>
      <c r="FQ65" s="43">
        <v>198200</v>
      </c>
      <c r="FR65" s="43">
        <v>198200</v>
      </c>
      <c r="FS65" s="43">
        <v>116100</v>
      </c>
      <c r="FT65" s="43">
        <v>30000</v>
      </c>
      <c r="FU65" s="43">
        <v>27400</v>
      </c>
      <c r="FV65" s="43">
        <v>96700</v>
      </c>
      <c r="FW65" s="43">
        <v>77800</v>
      </c>
      <c r="FX65" s="10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</row>
    <row r="66">
      <c r="A66" s="12"/>
      <c r="B66" s="6"/>
      <c r="C66" s="42" t="s">
        <v>383</v>
      </c>
      <c r="D66" s="43">
        <f t="shared" si="0"/>
      </c>
      <c r="E66" s="43">
        <f t="shared" si="2"/>
      </c>
      <c r="F66" s="43">
        <f t="shared" si="4"/>
      </c>
      <c r="G66" s="43">
        <f t="shared" si="6"/>
      </c>
      <c r="H66" s="43">
        <f t="shared" si="8"/>
      </c>
      <c r="I66" s="43">
        <f t="shared" si="10"/>
      </c>
      <c r="J66" s="43">
        <f t="shared" si="12"/>
      </c>
      <c r="K66" s="41">
        <f t="shared" si="14"/>
      </c>
      <c r="L66" s="14"/>
      <c r="M66" s="43">
        <v>-19196000</v>
      </c>
      <c r="N66" s="43">
        <v>-18756000</v>
      </c>
      <c r="O66" s="43">
        <v>-15961000</v>
      </c>
      <c r="P66" s="43">
        <v>975000</v>
      </c>
      <c r="Q66" s="43">
        <v>4066000</v>
      </c>
      <c r="R66" s="43">
        <v>1689000</v>
      </c>
      <c r="S66" s="43">
        <v>-1644000</v>
      </c>
      <c r="T66" s="43">
        <v>-922000</v>
      </c>
      <c r="U66" s="43">
        <v>-2857000</v>
      </c>
      <c r="V66" s="43">
        <v>8014000</v>
      </c>
      <c r="W66" s="43">
        <v>13301000</v>
      </c>
      <c r="X66" s="43">
        <v>19105000</v>
      </c>
      <c r="Y66" s="43">
        <v>24620000</v>
      </c>
      <c r="Z66" s="43">
        <v>19868000</v>
      </c>
      <c r="AA66" s="43">
        <v>21102000</v>
      </c>
      <c r="AB66" s="43">
        <v>18555000</v>
      </c>
      <c r="AC66" s="43">
        <v>18599000</v>
      </c>
      <c r="AD66" s="43">
        <v>20899000</v>
      </c>
      <c r="AE66" s="43">
        <v>21947000</v>
      </c>
      <c r="AF66" s="43">
        <v>23661000</v>
      </c>
      <c r="AG66" s="43">
        <v>22735000</v>
      </c>
      <c r="AH66" s="43">
        <v>21048000</v>
      </c>
      <c r="AI66" s="43">
        <v>19338000</v>
      </c>
      <c r="AJ66" s="43">
        <v>19746000</v>
      </c>
      <c r="AK66" s="43">
        <v>20573000</v>
      </c>
      <c r="AL66" s="43">
        <v>21053000</v>
      </c>
      <c r="AM66" s="43">
        <v>15171000</v>
      </c>
      <c r="AN66" s="43">
        <v>13289000</v>
      </c>
      <c r="AO66" s="43">
        <v>11091000</v>
      </c>
      <c r="AP66" s="43">
        <v>9601000</v>
      </c>
      <c r="AQ66" s="43">
        <v>13850000</v>
      </c>
      <c r="AR66" s="43">
        <v>12712000</v>
      </c>
      <c r="AS66" s="43">
        <v>11234000</v>
      </c>
      <c r="AT66" s="43">
        <v>10316000</v>
      </c>
      <c r="AU66" s="43">
        <v>10367000</v>
      </c>
      <c r="AV66" s="43">
        <v>10098000</v>
      </c>
      <c r="AW66" s="43">
        <v>11474000</v>
      </c>
      <c r="AX66" s="43">
        <v>11420000</v>
      </c>
      <c r="AY66" s="43">
        <v>11468000</v>
      </c>
      <c r="AZ66" s="43">
        <v>11676000</v>
      </c>
      <c r="BA66" s="43">
        <v>11766000</v>
      </c>
      <c r="BB66" s="43">
        <v>11704000</v>
      </c>
      <c r="BC66" s="43">
        <v>10668000</v>
      </c>
      <c r="BD66" s="43">
        <v>10301000</v>
      </c>
      <c r="BE66" s="43">
        <v>9505000</v>
      </c>
      <c r="BF66" s="43">
        <v>9620000</v>
      </c>
      <c r="BG66" s="43">
        <v>9463000</v>
      </c>
      <c r="BH66" s="43">
        <v>9485000</v>
      </c>
      <c r="BI66" s="43">
        <v>10312000</v>
      </c>
      <c r="BJ66" s="43">
        <v>11005000</v>
      </c>
      <c r="BK66" s="43">
        <v>11897000</v>
      </c>
      <c r="BL66" s="43">
        <v>12393000</v>
      </c>
      <c r="BM66" s="43">
        <v>12520000</v>
      </c>
      <c r="BN66" s="43">
        <v>12942000</v>
      </c>
      <c r="BO66" s="43">
        <v>12762000</v>
      </c>
      <c r="BP66" s="43">
        <v>12249000</v>
      </c>
      <c r="BQ66" s="43">
        <v>12182000</v>
      </c>
      <c r="BR66" s="43">
        <v>11464000</v>
      </c>
      <c r="BS66" s="43">
        <v>10566000</v>
      </c>
      <c r="BT66" s="43">
        <v>9467000</v>
      </c>
      <c r="BU66" s="43">
        <v>6182000</v>
      </c>
      <c r="BV66" s="43">
        <v>4369000</v>
      </c>
      <c r="BW66" s="43">
        <v>2321000</v>
      </c>
      <c r="BX66" s="43">
        <v>2479000</v>
      </c>
      <c r="BY66" s="43">
        <v>4478000</v>
      </c>
      <c r="BZ66" s="43">
        <v>5292000</v>
      </c>
      <c r="CA66" s="43">
        <v>7329000</v>
      </c>
      <c r="CB66" s="43">
        <v>7106000</v>
      </c>
      <c r="CC66" s="43">
        <v>6783000</v>
      </c>
      <c r="CD66" s="43">
        <v>6976000</v>
      </c>
      <c r="CE66" s="43">
        <v>6206000</v>
      </c>
      <c r="CF66" s="43">
        <v>5716000</v>
      </c>
      <c r="CG66" s="43">
        <v>5323000</v>
      </c>
      <c r="CH66" s="43">
        <v>5044000</v>
      </c>
      <c r="CI66" s="43">
        <v>5996000</v>
      </c>
      <c r="CJ66" s="43">
        <v>6690000</v>
      </c>
      <c r="CK66" s="43">
        <v>7843000</v>
      </c>
      <c r="CL66" s="43">
        <v>8664000</v>
      </c>
      <c r="CM66" s="43">
        <v>8334000</v>
      </c>
      <c r="CN66" s="43">
        <v>8245000</v>
      </c>
      <c r="CO66" s="43">
        <v>7964000</v>
      </c>
      <c r="CP66" s="43">
        <v>7516000</v>
      </c>
      <c r="CQ66" s="43">
        <v>7566000</v>
      </c>
      <c r="CR66" s="43">
        <v>7317000</v>
      </c>
      <c r="CS66" s="43">
        <v>6456000</v>
      </c>
      <c r="CT66" s="43">
        <v>5641000</v>
      </c>
      <c r="CU66" s="43">
        <v>4517000</v>
      </c>
      <c r="CV66" s="43">
        <v>3546000</v>
      </c>
      <c r="CW66" s="43">
        <v>3096000</v>
      </c>
      <c r="CX66" s="43">
        <v>3117000</v>
      </c>
      <c r="CY66" s="43">
        <v>2572000</v>
      </c>
      <c r="CZ66" s="43">
        <v>1992000</v>
      </c>
      <c r="DA66" s="43">
        <v>1742000</v>
      </c>
      <c r="DB66" s="43">
        <v>1291000</v>
      </c>
      <c r="DC66" s="43">
        <v>2980000</v>
      </c>
      <c r="DD66" s="43">
        <v>5383000</v>
      </c>
      <c r="DE66" s="43">
        <v>8324000</v>
      </c>
      <c r="DF66" s="43">
        <v>10535000</v>
      </c>
      <c r="DG66" s="43">
        <v>10450000</v>
      </c>
      <c r="DH66" s="43">
        <v>9399000</v>
      </c>
      <c r="DI66" s="43">
        <v>8011000</v>
      </c>
      <c r="DJ66" s="43">
        <v>7314000</v>
      </c>
      <c r="DK66" s="43">
        <v>7270000</v>
      </c>
      <c r="DL66" s="43">
        <v>7371000</v>
      </c>
      <c r="DM66" s="43">
        <v>6794000</v>
      </c>
      <c r="DN66" s="43">
        <v>6068000</v>
      </c>
      <c r="DO66" s="43">
        <v>5747000</v>
      </c>
      <c r="DP66" s="43">
        <v>5762000</v>
      </c>
      <c r="DQ66" s="43">
        <v>6235000</v>
      </c>
      <c r="DR66" s="43">
        <v>6945000</v>
      </c>
      <c r="DS66" s="43">
        <v>7112000</v>
      </c>
      <c r="DT66" s="43">
        <v>6850000</v>
      </c>
      <c r="DU66" s="43">
        <v>6246000</v>
      </c>
      <c r="DV66" s="43">
        <v>5157000</v>
      </c>
      <c r="DW66" s="43">
        <v>4114000</v>
      </c>
      <c r="DX66" s="43">
        <v>3733000</v>
      </c>
      <c r="DY66" s="43">
        <v>3571000</v>
      </c>
      <c r="DZ66" s="43">
        <v>3566000</v>
      </c>
      <c r="EA66" s="43">
        <v>3071000</v>
      </c>
      <c r="EB66" s="43">
        <v>2799000</v>
      </c>
      <c r="EC66" s="43">
        <v>2560000</v>
      </c>
      <c r="ED66" s="43">
        <v>2288000</v>
      </c>
      <c r="EE66" s="43">
        <v>2510000</v>
      </c>
      <c r="EF66" s="43">
        <v>2435000</v>
      </c>
      <c r="EG66" s="43">
        <v>2364000</v>
      </c>
      <c r="EH66" s="43">
        <v>2295000</v>
      </c>
      <c r="EI66" s="43">
        <v>2130000</v>
      </c>
      <c r="EJ66" s="43">
        <v>1786800</v>
      </c>
      <c r="EK66" s="43">
        <v>1431000</v>
      </c>
      <c r="EL66" s="43">
        <v>1067000</v>
      </c>
      <c r="EM66" s="43">
        <v>826700</v>
      </c>
      <c r="EN66" s="43">
        <v>787600</v>
      </c>
      <c r="EO66" s="43">
        <v>805300</v>
      </c>
      <c r="EP66" s="43">
        <v>818600</v>
      </c>
      <c r="EQ66" s="43">
        <v>793800</v>
      </c>
      <c r="ER66" s="43">
        <v>764000</v>
      </c>
      <c r="ES66" s="43">
        <v>703900</v>
      </c>
      <c r="ET66" s="43">
        <v>650300</v>
      </c>
      <c r="EU66" s="43">
        <v>609100</v>
      </c>
      <c r="EV66" s="43">
        <v>509200</v>
      </c>
      <c r="EW66" s="43">
        <v>437800</v>
      </c>
      <c r="EX66" s="43">
        <v>391000</v>
      </c>
      <c r="EY66" s="43">
        <v>721200</v>
      </c>
      <c r="EZ66" s="43">
        <v>649200</v>
      </c>
      <c r="FA66" s="43">
        <v>452900</v>
      </c>
      <c r="FB66" s="43">
        <v>452900</v>
      </c>
      <c r="FC66" s="43">
        <v>175500</v>
      </c>
      <c r="FD66" s="43">
        <v>175500</v>
      </c>
      <c r="FE66" s="43">
        <v>175500</v>
      </c>
      <c r="FF66" s="43">
        <v>175500</v>
      </c>
      <c r="FG66" s="43">
        <v>-183300</v>
      </c>
      <c r="FH66" s="43">
        <v>-183300</v>
      </c>
      <c r="FI66" s="43">
        <v>-183300</v>
      </c>
      <c r="FJ66" s="43">
        <v>-183300</v>
      </c>
      <c r="FK66" s="43">
        <v>1600</v>
      </c>
      <c r="FL66" s="43">
        <v>1600</v>
      </c>
      <c r="FM66" s="43">
        <v>1600</v>
      </c>
      <c r="FN66" s="43">
        <v>1600</v>
      </c>
      <c r="FO66" s="43">
        <v>198200</v>
      </c>
      <c r="FP66" s="43">
        <v>198200</v>
      </c>
      <c r="FQ66" s="43">
        <v>198200</v>
      </c>
      <c r="FR66" s="43">
        <v>198200</v>
      </c>
      <c r="FS66" s="43">
        <v>116100</v>
      </c>
      <c r="FT66" s="43">
        <v>30000</v>
      </c>
      <c r="FU66" s="43">
        <v>27400</v>
      </c>
      <c r="FV66" s="43">
        <v>96700</v>
      </c>
      <c r="FW66" s="43">
        <v>77800</v>
      </c>
      <c r="FX66" s="10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</row>
    <row r="67">
      <c r="A67" s="12"/>
      <c r="B67" s="6"/>
      <c r="C67" s="42" t="s">
        <v>384</v>
      </c>
      <c r="D67" s="43">
        <f t="shared" si="0"/>
      </c>
      <c r="E67" s="43">
        <f t="shared" si="2"/>
      </c>
      <c r="F67" s="43">
        <f t="shared" si="4"/>
      </c>
      <c r="G67" s="43">
        <f t="shared" si="6"/>
      </c>
      <c r="H67" s="43">
        <f t="shared" si="8"/>
      </c>
      <c r="I67" s="43">
        <f t="shared" si="10"/>
      </c>
      <c r="J67" s="43">
        <f t="shared" si="12"/>
      </c>
      <c r="K67" s="41">
        <f t="shared" si="14"/>
      </c>
      <c r="L67" s="14"/>
      <c r="M67" s="43">
        <v>-19196000</v>
      </c>
      <c r="N67" s="43">
        <v>-18756000</v>
      </c>
      <c r="O67" s="43">
        <v>-15961000</v>
      </c>
      <c r="P67" s="43">
        <v>975000</v>
      </c>
      <c r="Q67" s="43">
        <v>4066000</v>
      </c>
      <c r="R67" s="43">
        <v>1689000</v>
      </c>
      <c r="S67" s="43">
        <v>-1644000</v>
      </c>
      <c r="T67" s="43">
        <v>-922000</v>
      </c>
      <c r="U67" s="43">
        <v>-2857000</v>
      </c>
      <c r="V67" s="43">
        <v>8014000</v>
      </c>
      <c r="W67" s="43">
        <v>13301000</v>
      </c>
      <c r="X67" s="43">
        <v>19105000</v>
      </c>
      <c r="Y67" s="43">
        <v>24620000</v>
      </c>
      <c r="Z67" s="43">
        <v>19868000</v>
      </c>
      <c r="AA67" s="43">
        <v>21102000</v>
      </c>
      <c r="AB67" s="43">
        <v>18555000</v>
      </c>
      <c r="AC67" s="43">
        <v>18599000</v>
      </c>
      <c r="AD67" s="43">
        <v>20899000</v>
      </c>
      <c r="AE67" s="43">
        <v>21947000</v>
      </c>
      <c r="AF67" s="43">
        <v>23661000</v>
      </c>
      <c r="AG67" s="43">
        <v>22735000</v>
      </c>
      <c r="AH67" s="43">
        <v>21048000</v>
      </c>
      <c r="AI67" s="43">
        <v>19338000</v>
      </c>
      <c r="AJ67" s="43">
        <v>19746000</v>
      </c>
      <c r="AK67" s="43">
        <v>20573000</v>
      </c>
      <c r="AL67" s="43">
        <v>21053000</v>
      </c>
      <c r="AM67" s="43">
        <v>15171000</v>
      </c>
      <c r="AN67" s="43">
        <v>13289000</v>
      </c>
      <c r="AO67" s="43">
        <v>11091000</v>
      </c>
      <c r="AP67" s="43">
        <v>9601000</v>
      </c>
      <c r="AQ67" s="43">
        <v>13850000</v>
      </c>
      <c r="AR67" s="43">
        <v>12712000</v>
      </c>
      <c r="AS67" s="43">
        <v>11234000</v>
      </c>
      <c r="AT67" s="43">
        <v>10316000</v>
      </c>
      <c r="AU67" s="43">
        <v>10367000</v>
      </c>
      <c r="AV67" s="43">
        <v>10098000</v>
      </c>
      <c r="AW67" s="43">
        <v>11474000</v>
      </c>
      <c r="AX67" s="43">
        <v>11420000</v>
      </c>
      <c r="AY67" s="43">
        <v>11468000</v>
      </c>
      <c r="AZ67" s="43">
        <v>11676000</v>
      </c>
      <c r="BA67" s="43">
        <v>11766000</v>
      </c>
      <c r="BB67" s="43">
        <v>11704000</v>
      </c>
      <c r="BC67" s="43">
        <v>10668000</v>
      </c>
      <c r="BD67" s="43">
        <v>10301000</v>
      </c>
      <c r="BE67" s="43">
        <v>9505000</v>
      </c>
      <c r="BF67" s="43">
        <v>9620000</v>
      </c>
      <c r="BG67" s="43">
        <v>9463000</v>
      </c>
      <c r="BH67" s="43">
        <v>9485000</v>
      </c>
      <c r="BI67" s="43">
        <v>10312000</v>
      </c>
      <c r="BJ67" s="43">
        <v>11005000</v>
      </c>
      <c r="BK67" s="43">
        <v>11897000</v>
      </c>
      <c r="BL67" s="43">
        <v>12393000</v>
      </c>
      <c r="BM67" s="43">
        <v>12520000</v>
      </c>
      <c r="BN67" s="43">
        <v>12942000</v>
      </c>
      <c r="BO67" s="43">
        <v>12762000</v>
      </c>
      <c r="BP67" s="43">
        <v>12249000</v>
      </c>
      <c r="BQ67" s="43">
        <v>12182000</v>
      </c>
      <c r="BR67" s="43">
        <v>11464000</v>
      </c>
      <c r="BS67" s="43">
        <v>10566000</v>
      </c>
      <c r="BT67" s="43">
        <v>9467000</v>
      </c>
      <c r="BU67" s="43">
        <v>6182000</v>
      </c>
      <c r="BV67" s="43">
        <v>4369000</v>
      </c>
      <c r="BW67" s="43">
        <v>2321000</v>
      </c>
      <c r="BX67" s="43">
        <v>2479000</v>
      </c>
      <c r="BY67" s="43">
        <v>4478000</v>
      </c>
      <c r="BZ67" s="43">
        <v>5292000</v>
      </c>
      <c r="CA67" s="43">
        <v>7329000</v>
      </c>
      <c r="CB67" s="43">
        <v>7106000</v>
      </c>
      <c r="CC67" s="43">
        <v>6783000</v>
      </c>
      <c r="CD67" s="43">
        <v>6976000</v>
      </c>
      <c r="CE67" s="43">
        <v>6206000</v>
      </c>
      <c r="CF67" s="43">
        <v>5716000</v>
      </c>
      <c r="CG67" s="43">
        <v>5323000</v>
      </c>
      <c r="CH67" s="43">
        <v>5044000</v>
      </c>
      <c r="CI67" s="43">
        <v>5996000</v>
      </c>
      <c r="CJ67" s="43">
        <v>6690000</v>
      </c>
      <c r="CK67" s="43">
        <v>7843000</v>
      </c>
      <c r="CL67" s="43">
        <v>8664000</v>
      </c>
      <c r="CM67" s="43">
        <v>8334000</v>
      </c>
      <c r="CN67" s="43">
        <v>8245000</v>
      </c>
      <c r="CO67" s="43">
        <v>7964000</v>
      </c>
      <c r="CP67" s="43">
        <v>7516000</v>
      </c>
      <c r="CQ67" s="43">
        <v>7566000</v>
      </c>
      <c r="CR67" s="43">
        <v>7317000</v>
      </c>
      <c r="CS67" s="43">
        <v>6456000</v>
      </c>
      <c r="CT67" s="43">
        <v>5641000</v>
      </c>
      <c r="CU67" s="43">
        <v>4517000</v>
      </c>
      <c r="CV67" s="43">
        <v>3546000</v>
      </c>
      <c r="CW67" s="43">
        <v>3096000</v>
      </c>
      <c r="CX67" s="43">
        <v>3117000</v>
      </c>
      <c r="CY67" s="43">
        <v>2572000</v>
      </c>
      <c r="CZ67" s="43">
        <v>1992000</v>
      </c>
      <c r="DA67" s="43">
        <v>1742000</v>
      </c>
      <c r="DB67" s="43">
        <v>1291000</v>
      </c>
      <c r="DC67" s="43">
        <v>2980000</v>
      </c>
      <c r="DD67" s="43">
        <v>5383000</v>
      </c>
      <c r="DE67" s="43">
        <v>8324000</v>
      </c>
      <c r="DF67" s="43">
        <v>10535000</v>
      </c>
      <c r="DG67" s="43">
        <v>10450000</v>
      </c>
      <c r="DH67" s="43">
        <v>9399000</v>
      </c>
      <c r="DI67" s="43">
        <v>8011000</v>
      </c>
      <c r="DJ67" s="43">
        <v>7314000</v>
      </c>
      <c r="DK67" s="43">
        <v>7270000</v>
      </c>
      <c r="DL67" s="43">
        <v>7371000</v>
      </c>
      <c r="DM67" s="43">
        <v>6794000</v>
      </c>
      <c r="DN67" s="43">
        <v>6068000</v>
      </c>
      <c r="DO67" s="43">
        <v>5747000</v>
      </c>
      <c r="DP67" s="43">
        <v>5762000</v>
      </c>
      <c r="DQ67" s="43">
        <v>6235000</v>
      </c>
      <c r="DR67" s="43">
        <v>6945000</v>
      </c>
      <c r="DS67" s="43">
        <v>7112000</v>
      </c>
      <c r="DT67" s="43">
        <v>6850000</v>
      </c>
      <c r="DU67" s="43">
        <v>6246000</v>
      </c>
      <c r="DV67" s="43">
        <v>5157000</v>
      </c>
      <c r="DW67" s="43">
        <v>4114000</v>
      </c>
      <c r="DX67" s="43">
        <v>3733000</v>
      </c>
      <c r="DY67" s="43">
        <v>3571000</v>
      </c>
      <c r="DZ67" s="43">
        <v>3566000</v>
      </c>
      <c r="EA67" s="43">
        <v>3071000</v>
      </c>
      <c r="EB67" s="43">
        <v>2799000</v>
      </c>
      <c r="EC67" s="43">
        <v>2560000</v>
      </c>
      <c r="ED67" s="43">
        <v>2288000</v>
      </c>
      <c r="EE67" s="43">
        <v>2510000</v>
      </c>
      <c r="EF67" s="43">
        <v>2435000</v>
      </c>
      <c r="EG67" s="43">
        <v>2364000</v>
      </c>
      <c r="EH67" s="43">
        <v>2295000</v>
      </c>
      <c r="EI67" s="43">
        <v>2130000</v>
      </c>
      <c r="EJ67" s="43">
        <v>1786800</v>
      </c>
      <c r="EK67" s="43">
        <v>1431000</v>
      </c>
      <c r="EL67" s="43">
        <v>1067000</v>
      </c>
      <c r="EM67" s="43">
        <v>826700</v>
      </c>
      <c r="EN67" s="43">
        <v>787600</v>
      </c>
      <c r="EO67" s="43">
        <v>805300</v>
      </c>
      <c r="EP67" s="43">
        <v>818600</v>
      </c>
      <c r="EQ67" s="43">
        <v>793800</v>
      </c>
      <c r="ER67" s="43">
        <v>764000</v>
      </c>
      <c r="ES67" s="43">
        <v>703900</v>
      </c>
      <c r="ET67" s="43">
        <v>650300</v>
      </c>
      <c r="EU67" s="43">
        <v>609100</v>
      </c>
      <c r="EV67" s="43">
        <v>509200</v>
      </c>
      <c r="EW67" s="43">
        <v>437800</v>
      </c>
      <c r="EX67" s="43">
        <v>391000</v>
      </c>
      <c r="EY67" s="43">
        <v>721200</v>
      </c>
      <c r="EZ67" s="43">
        <v>649200</v>
      </c>
      <c r="FA67" s="43">
        <v>452900</v>
      </c>
      <c r="FB67" s="43">
        <v>452900</v>
      </c>
      <c r="FC67" s="43">
        <v>175500</v>
      </c>
      <c r="FD67" s="43">
        <v>175500</v>
      </c>
      <c r="FE67" s="43">
        <v>175500</v>
      </c>
      <c r="FF67" s="43">
        <v>175500</v>
      </c>
      <c r="FG67" s="43">
        <v>-183300</v>
      </c>
      <c r="FH67" s="43">
        <v>-183300</v>
      </c>
      <c r="FI67" s="43">
        <v>-183300</v>
      </c>
      <c r="FJ67" s="43">
        <v>-183300</v>
      </c>
      <c r="FK67" s="43">
        <v>1600</v>
      </c>
      <c r="FL67" s="43">
        <v>1600</v>
      </c>
      <c r="FM67" s="43">
        <v>1600</v>
      </c>
      <c r="FN67" s="43">
        <v>1600</v>
      </c>
      <c r="FO67" s="43">
        <v>198200</v>
      </c>
      <c r="FP67" s="43">
        <v>198200</v>
      </c>
      <c r="FQ67" s="43">
        <v>198200</v>
      </c>
      <c r="FR67" s="43">
        <v>198200</v>
      </c>
      <c r="FS67" s="43">
        <v>116100</v>
      </c>
      <c r="FT67" s="43">
        <v>30000</v>
      </c>
      <c r="FU67" s="43">
        <v>27400</v>
      </c>
      <c r="FV67" s="43">
        <v>96700</v>
      </c>
      <c r="FW67" s="43">
        <v>77800</v>
      </c>
      <c r="FX67" s="10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</row>
    <row r="68">
      <c r="A68" s="12"/>
      <c r="B68" s="6"/>
      <c r="C68" s="42" t="s">
        <v>385</v>
      </c>
      <c r="D68" s="41">
        <f t="shared" si="0"/>
      </c>
      <c r="E68" s="41">
        <f t="shared" si="2"/>
      </c>
      <c r="F68" s="41">
        <f t="shared" si="4"/>
      </c>
      <c r="G68" s="41">
        <f t="shared" si="6"/>
      </c>
      <c r="H68" s="41">
        <f t="shared" si="8"/>
      </c>
      <c r="I68" s="41">
        <f t="shared" si="10"/>
      </c>
      <c r="J68" s="41">
        <f t="shared" si="12"/>
      </c>
      <c r="K68" s="41">
        <f t="shared" si="14"/>
      </c>
      <c r="L68" s="14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10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</row>
    <row r="69" outlineLevel="1">
      <c r="A69" s="12"/>
      <c r="B69" s="6"/>
      <c r="C69" s="32" t="s">
        <v>386</v>
      </c>
      <c r="D69" s="37">
        <f t="shared" si="0"/>
      </c>
      <c r="E69" s="37">
        <f t="shared" si="2"/>
      </c>
      <c r="F69" s="37">
        <f t="shared" si="4"/>
      </c>
      <c r="G69" s="37">
        <f t="shared" si="6"/>
      </c>
      <c r="H69" s="37">
        <f t="shared" si="8"/>
      </c>
      <c r="I69" s="37">
        <f t="shared" si="10"/>
      </c>
      <c r="J69" s="37">
        <f t="shared" si="12"/>
      </c>
      <c r="K69" s="37">
        <f t="shared" si="14"/>
      </c>
      <c r="M69" s="25">
        <v>-4.46</v>
      </c>
      <c r="N69" s="25">
        <v>-4.38</v>
      </c>
      <c r="O69" s="25">
        <v>-3.74</v>
      </c>
      <c r="P69" s="25">
        <v>0.23</v>
      </c>
      <c r="Q69" s="25">
        <v>0.96</v>
      </c>
      <c r="R69" s="25">
        <v>0.4</v>
      </c>
      <c r="S69" s="25">
        <v>-0.39</v>
      </c>
      <c r="T69" s="25">
        <v>-0.22</v>
      </c>
      <c r="U69" s="25">
        <v>-0.68</v>
      </c>
      <c r="V69" s="25">
        <v>1.95</v>
      </c>
      <c r="W69" s="25">
        <v>3.24</v>
      </c>
      <c r="X69" s="25">
        <v>4.68</v>
      </c>
      <c r="Y69" s="25">
        <v>6.05</v>
      </c>
      <c r="Z69" s="25">
        <v>4.89</v>
      </c>
      <c r="AA69" s="25">
        <v>5.19</v>
      </c>
      <c r="AB69" s="25">
        <v>4.53</v>
      </c>
      <c r="AC69" s="25">
        <v>4.48</v>
      </c>
      <c r="AD69" s="25">
        <v>4.98</v>
      </c>
      <c r="AE69" s="25">
        <v>5.14</v>
      </c>
      <c r="AF69" s="25">
        <v>5.48</v>
      </c>
      <c r="AG69" s="25">
        <v>5.22</v>
      </c>
      <c r="AH69" s="25">
        <v>4.77</v>
      </c>
      <c r="AI69" s="25">
        <v>4.33</v>
      </c>
      <c r="AJ69" s="25">
        <v>4.37</v>
      </c>
      <c r="AK69" s="25">
        <v>4.51</v>
      </c>
      <c r="AL69" s="25">
        <v>4.57</v>
      </c>
      <c r="AM69" s="25">
        <v>3.27</v>
      </c>
      <c r="AN69" s="25">
        <v>2.84</v>
      </c>
      <c r="AO69" s="25">
        <v>2.36</v>
      </c>
      <c r="AP69" s="25">
        <v>2.04</v>
      </c>
      <c r="AQ69" s="25">
        <v>2.94</v>
      </c>
      <c r="AR69" s="25">
        <v>2.68</v>
      </c>
      <c r="AS69" s="25">
        <v>2.37</v>
      </c>
      <c r="AT69" s="25">
        <v>2.18</v>
      </c>
      <c r="AU69" s="25">
        <v>2.2</v>
      </c>
      <c r="AV69" s="25">
        <v>2.13</v>
      </c>
      <c r="AW69" s="25">
        <v>2.42</v>
      </c>
      <c r="AX69" s="25">
        <v>2.41</v>
      </c>
      <c r="AY69" s="25">
        <v>2.4</v>
      </c>
      <c r="AZ69" s="25">
        <v>2.43</v>
      </c>
      <c r="BA69" s="25">
        <v>2.42</v>
      </c>
      <c r="BB69" s="25">
        <v>2.39</v>
      </c>
      <c r="BC69" s="25">
        <v>2.16</v>
      </c>
      <c r="BD69" s="25">
        <v>2.07</v>
      </c>
      <c r="BE69" s="25">
        <v>1.91</v>
      </c>
      <c r="BF69" s="25">
        <v>1.94</v>
      </c>
      <c r="BG69" s="25">
        <v>1.9</v>
      </c>
      <c r="BH69" s="25">
        <v>1.9</v>
      </c>
      <c r="BI69" s="25">
        <v>2.05</v>
      </c>
      <c r="BJ69" s="25">
        <v>2.2</v>
      </c>
      <c r="BK69" s="25">
        <v>2.37</v>
      </c>
      <c r="BL69" s="25">
        <v>2.44</v>
      </c>
      <c r="BM69" s="25">
        <v>2.44</v>
      </c>
      <c r="BN69" s="25">
        <v>2.46</v>
      </c>
      <c r="BO69" s="25">
        <v>2.37</v>
      </c>
      <c r="BP69" s="25">
        <v>2.24</v>
      </c>
      <c r="BQ69" s="25">
        <v>2.2</v>
      </c>
      <c r="BR69" s="25">
        <v>2.06</v>
      </c>
      <c r="BS69" s="25">
        <v>1.91</v>
      </c>
      <c r="BT69" s="25">
        <v>1.72</v>
      </c>
      <c r="BU69" s="25">
        <v>1.13</v>
      </c>
      <c r="BV69" s="25">
        <v>0.79</v>
      </c>
      <c r="BW69" s="25">
        <v>0.41</v>
      </c>
      <c r="BX69" s="25">
        <v>0.44</v>
      </c>
      <c r="BY69" s="25">
        <v>0.79</v>
      </c>
      <c r="BZ69" s="25">
        <v>0.93</v>
      </c>
      <c r="CA69" s="25">
        <v>1.28</v>
      </c>
      <c r="CB69" s="25">
        <v>1.23</v>
      </c>
      <c r="CC69" s="25">
        <v>1.17</v>
      </c>
      <c r="CD69" s="25">
        <v>1.2</v>
      </c>
      <c r="CE69" s="25">
        <v>1.07</v>
      </c>
      <c r="CF69" s="25">
        <v>0.99</v>
      </c>
      <c r="CG69" s="25">
        <v>0.92</v>
      </c>
      <c r="CH69" s="25">
        <v>0.87</v>
      </c>
      <c r="CI69" s="25">
        <v>1.02</v>
      </c>
      <c r="CJ69" s="25">
        <v>1.12</v>
      </c>
      <c r="CK69" s="25">
        <v>1.3</v>
      </c>
      <c r="CL69" s="25">
        <v>1.42</v>
      </c>
      <c r="CM69" s="25">
        <v>1.34</v>
      </c>
      <c r="CN69" s="25">
        <v>1.31</v>
      </c>
      <c r="CO69" s="25">
        <v>1.25</v>
      </c>
      <c r="CP69" s="25">
        <v>1.17</v>
      </c>
      <c r="CQ69" s="25">
        <v>1.17</v>
      </c>
      <c r="CR69" s="25">
        <v>1.12</v>
      </c>
      <c r="CS69" s="25">
        <v>0.99</v>
      </c>
      <c r="CT69" s="25">
        <v>0.86</v>
      </c>
      <c r="CU69" s="25">
        <v>0.69</v>
      </c>
      <c r="CV69" s="25">
        <v>0.54</v>
      </c>
      <c r="CW69" s="25">
        <v>0.47</v>
      </c>
      <c r="CX69" s="25">
        <v>0.47</v>
      </c>
      <c r="CY69" s="25">
        <v>0.38</v>
      </c>
      <c r="CZ69" s="25">
        <v>0.3</v>
      </c>
      <c r="DA69" s="25">
        <v>0.26</v>
      </c>
      <c r="DB69" s="25">
        <v>0.19</v>
      </c>
      <c r="DC69" s="25">
        <v>0.45</v>
      </c>
      <c r="DD69" s="25">
        <v>0.8</v>
      </c>
      <c r="DE69" s="25">
        <v>1.005</v>
      </c>
      <c r="DF69" s="25">
        <v>1.57</v>
      </c>
      <c r="DG69" s="25">
        <v>1.395</v>
      </c>
      <c r="DH69" s="25">
        <v>0.7</v>
      </c>
      <c r="DI69" s="25">
        <v>0.595</v>
      </c>
      <c r="DJ69" s="25">
        <v>0.55</v>
      </c>
      <c r="DK69" s="25">
        <v>0.7</v>
      </c>
      <c r="DL69" s="25">
        <v>0.645</v>
      </c>
      <c r="DM69" s="25">
        <v>0.485</v>
      </c>
      <c r="DN69" s="25">
        <v>0.455</v>
      </c>
      <c r="DO69" s="25">
        <v>0.2175</v>
      </c>
      <c r="DP69" s="25">
        <v>0.22</v>
      </c>
      <c r="DQ69" s="25">
        <v>0.21</v>
      </c>
      <c r="DR69" s="25">
        <v>0.2675</v>
      </c>
      <c r="DS69" s="25">
        <v>0.24125</v>
      </c>
      <c r="DT69" s="25">
        <v>0.135</v>
      </c>
      <c r="DU69" s="25">
        <v>0.12375</v>
      </c>
      <c r="DV69" s="25">
        <v>0.09875</v>
      </c>
      <c r="DW69" s="25">
        <v>0.07625</v>
      </c>
      <c r="DX69" s="25">
        <v>0.07375</v>
      </c>
      <c r="DY69" s="25">
        <v>0.07</v>
      </c>
      <c r="DZ69" s="25">
        <v>0.0675</v>
      </c>
      <c r="EA69" s="25">
        <v>0.053125</v>
      </c>
      <c r="EB69" s="25">
        <v>0.043125</v>
      </c>
      <c r="EC69" s="25">
        <v>0.025</v>
      </c>
      <c r="ED69" s="25">
        <v>0.021875</v>
      </c>
      <c r="EE69" s="25">
        <v>0.02375</v>
      </c>
      <c r="EF69" s="25">
        <v>0.023125</v>
      </c>
      <c r="EG69" s="25">
        <v>0.023125</v>
      </c>
      <c r="EH69" s="25">
        <v>0.021875</v>
      </c>
      <c r="EI69" s="25">
        <v>0.0175</v>
      </c>
      <c r="EJ69" s="25">
        <v>0.013125</v>
      </c>
      <c r="EK69" s="25">
        <v>0.01</v>
      </c>
      <c r="EL69" s="25">
        <v>0.01</v>
      </c>
      <c r="EM69" s="25">
        <v>0.01</v>
      </c>
      <c r="EN69" s="25">
        <v>0.01</v>
      </c>
      <c r="EO69" s="25">
        <v>0.01</v>
      </c>
      <c r="EP69" s="25">
        <v>0.01</v>
      </c>
      <c r="EQ69" s="25">
        <v>0.01</v>
      </c>
      <c r="ER69" s="25">
        <v>0.01</v>
      </c>
      <c r="ES69" s="25">
        <v>0.01</v>
      </c>
      <c r="ET69" s="25">
        <v>0.01</v>
      </c>
      <c r="EU69" s="25">
        <v>0.01</v>
      </c>
      <c r="EV69" s="25">
        <v>0.01</v>
      </c>
      <c r="EW69" s="25">
        <v>0.01</v>
      </c>
      <c r="EX69" s="25">
        <v>0.01</v>
      </c>
      <c r="EY69" s="25">
        <v>0.01</v>
      </c>
      <c r="EZ69" s="25">
        <v>0.01</v>
      </c>
      <c r="FA69" s="25">
        <v>0.01</v>
      </c>
      <c r="FB69" s="25">
        <v>0.01</v>
      </c>
      <c r="FC69" s="25">
        <v>0.01</v>
      </c>
      <c r="FD69" s="25">
        <v>0.01</v>
      </c>
      <c r="FE69" s="25">
        <v>0.01</v>
      </c>
      <c r="FF69" s="25">
        <v>0.01</v>
      </c>
      <c r="FG69" s="25">
        <v>0.01</v>
      </c>
      <c r="FH69" s="25">
        <v>-0.01</v>
      </c>
      <c r="FI69" s="25">
        <v>-0.01</v>
      </c>
      <c r="FJ69" s="25">
        <v>-0.01</v>
      </c>
      <c r="FK69" s="25">
        <v>-0.01</v>
      </c>
      <c r="FL69" s="25">
        <v>-0.01</v>
      </c>
      <c r="FM69" s="25">
        <v>-0.01</v>
      </c>
      <c r="FN69" s="25">
        <v>0.01</v>
      </c>
      <c r="FO69" s="25">
        <v>0.01</v>
      </c>
      <c r="FP69" s="25">
        <v>0.01</v>
      </c>
      <c r="FQ69" s="25">
        <v>0.01</v>
      </c>
      <c r="FR69" s="25">
        <v>0.01</v>
      </c>
      <c r="FS69" s="25">
        <v>0.01</v>
      </c>
      <c r="FT69" s="25">
        <v>0.01</v>
      </c>
      <c r="FU69" s="25">
        <v>0.01</v>
      </c>
      <c r="FV69" s="25">
        <v>0.01</v>
      </c>
      <c r="FW69" s="25">
        <v>0.01</v>
      </c>
      <c r="FX69" s="10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</row>
    <row r="70" outlineLevel="1">
      <c r="A70" s="12"/>
      <c r="B70" s="6"/>
      <c r="C70" s="42" t="s">
        <v>387</v>
      </c>
      <c r="D70" s="46">
        <f t="shared" si="0"/>
      </c>
      <c r="E70" s="46">
        <f t="shared" si="2"/>
      </c>
      <c r="F70" s="46">
        <f t="shared" si="4"/>
      </c>
      <c r="G70" s="46">
        <f t="shared" si="6"/>
      </c>
      <c r="H70" s="46">
        <f t="shared" si="8"/>
      </c>
      <c r="I70" s="46">
        <f t="shared" si="10"/>
      </c>
      <c r="J70" s="46">
        <f t="shared" si="12"/>
      </c>
      <c r="K70" s="46">
        <f t="shared" si="14"/>
      </c>
      <c r="L70" s="47"/>
      <c r="M70" s="46">
        <v>-4.48</v>
      </c>
      <c r="N70" s="46">
        <v>-4.38</v>
      </c>
      <c r="O70" s="46">
        <v>-3.74</v>
      </c>
      <c r="P70" s="46">
        <v>0.23</v>
      </c>
      <c r="Q70" s="46">
        <v>0.96</v>
      </c>
      <c r="R70" s="46">
        <v>0.4</v>
      </c>
      <c r="S70" s="46">
        <v>-0.39</v>
      </c>
      <c r="T70" s="46">
        <v>-0.22</v>
      </c>
      <c r="U70" s="46">
        <v>-0.68</v>
      </c>
      <c r="V70" s="46">
        <v>1.95</v>
      </c>
      <c r="W70" s="46">
        <v>3.25</v>
      </c>
      <c r="X70" s="46">
        <v>4.69</v>
      </c>
      <c r="Y70" s="46">
        <v>6.06</v>
      </c>
      <c r="Z70" s="46">
        <v>4.89</v>
      </c>
      <c r="AA70" s="46">
        <v>5.19</v>
      </c>
      <c r="AB70" s="46">
        <v>4.53</v>
      </c>
      <c r="AC70" s="46">
        <v>4.48</v>
      </c>
      <c r="AD70" s="46">
        <v>4.98</v>
      </c>
      <c r="AE70" s="46">
        <v>5.15</v>
      </c>
      <c r="AF70" s="46">
        <v>5.49</v>
      </c>
      <c r="AG70" s="46">
        <v>5.23</v>
      </c>
      <c r="AH70" s="46">
        <v>4.77</v>
      </c>
      <c r="AI70" s="46">
        <v>4.32</v>
      </c>
      <c r="AJ70" s="46">
        <v>4.36</v>
      </c>
      <c r="AK70" s="46">
        <v>4.5</v>
      </c>
      <c r="AL70" s="46">
        <v>4.57</v>
      </c>
      <c r="AM70" s="46">
        <v>3.27</v>
      </c>
      <c r="AN70" s="46">
        <v>2.84</v>
      </c>
      <c r="AO70" s="46">
        <v>2.36</v>
      </c>
      <c r="AP70" s="46">
        <v>2.04</v>
      </c>
      <c r="AQ70" s="46">
        <v>2.94</v>
      </c>
      <c r="AR70" s="46">
        <v>2.68</v>
      </c>
      <c r="AS70" s="46">
        <v>2.37</v>
      </c>
      <c r="AT70" s="46">
        <v>2.18</v>
      </c>
      <c r="AU70" s="46">
        <v>2.2</v>
      </c>
      <c r="AV70" s="46">
        <v>2.13</v>
      </c>
      <c r="AW70" s="46">
        <v>2.42</v>
      </c>
      <c r="AX70" s="46">
        <v>2.41</v>
      </c>
      <c r="AY70" s="46">
        <v>2.41</v>
      </c>
      <c r="AZ70" s="46">
        <v>2.44</v>
      </c>
      <c r="BA70" s="46">
        <v>2.43</v>
      </c>
      <c r="BB70" s="46">
        <v>2.39</v>
      </c>
      <c r="BC70" s="46">
        <v>2.16</v>
      </c>
      <c r="BD70" s="46">
        <v>2.07</v>
      </c>
      <c r="BE70" s="46">
        <v>1.91</v>
      </c>
      <c r="BF70" s="46">
        <v>1.94</v>
      </c>
      <c r="BG70" s="46">
        <v>1.91</v>
      </c>
      <c r="BH70" s="46">
        <v>1.91</v>
      </c>
      <c r="BI70" s="46">
        <v>2.06</v>
      </c>
      <c r="BJ70" s="46">
        <v>2.2</v>
      </c>
      <c r="BK70" s="46">
        <v>2.37</v>
      </c>
      <c r="BL70" s="46">
        <v>2.44</v>
      </c>
      <c r="BM70" s="46">
        <v>2.44</v>
      </c>
      <c r="BN70" s="46">
        <v>2.46</v>
      </c>
      <c r="BO70" s="46">
        <v>2.37</v>
      </c>
      <c r="BP70" s="46">
        <v>2.24</v>
      </c>
      <c r="BQ70" s="46">
        <v>2.2</v>
      </c>
      <c r="BR70" s="46">
        <v>2.06</v>
      </c>
      <c r="BS70" s="46">
        <v>1.91</v>
      </c>
      <c r="BT70" s="46">
        <v>1.72</v>
      </c>
      <c r="BU70" s="46">
        <v>1.13</v>
      </c>
      <c r="BV70" s="46">
        <v>0.79</v>
      </c>
      <c r="BW70" s="46">
        <v>0.41</v>
      </c>
      <c r="BX70" s="46">
        <v>0.44</v>
      </c>
      <c r="BY70" s="46">
        <v>0.79</v>
      </c>
      <c r="BZ70" s="46">
        <v>0.93</v>
      </c>
      <c r="CA70" s="46">
        <v>1.28</v>
      </c>
      <c r="CB70" s="46">
        <v>1.23</v>
      </c>
      <c r="CC70" s="46">
        <v>1.17</v>
      </c>
      <c r="CD70" s="46">
        <v>1.2</v>
      </c>
      <c r="CE70" s="46">
        <v>1.07</v>
      </c>
      <c r="CF70" s="46">
        <v>0.99</v>
      </c>
      <c r="CG70" s="46">
        <v>0.92</v>
      </c>
      <c r="CH70" s="46">
        <v>0.87</v>
      </c>
      <c r="CI70" s="46">
        <v>1.02</v>
      </c>
      <c r="CJ70" s="46">
        <v>1.12</v>
      </c>
      <c r="CK70" s="46">
        <v>1.3</v>
      </c>
      <c r="CL70" s="46">
        <v>1.42</v>
      </c>
      <c r="CM70" s="46">
        <v>1.34</v>
      </c>
      <c r="CN70" s="46">
        <v>1.31</v>
      </c>
      <c r="CO70" s="46">
        <v>1.25</v>
      </c>
      <c r="CP70" s="46">
        <v>1.17</v>
      </c>
      <c r="CQ70" s="46">
        <v>1.17</v>
      </c>
      <c r="CR70" s="46">
        <v>1.12</v>
      </c>
      <c r="CS70" s="46">
        <v>0.99</v>
      </c>
      <c r="CT70" s="46">
        <v>0.86</v>
      </c>
      <c r="CU70" s="46">
        <v>0.69</v>
      </c>
      <c r="CV70" s="46">
        <v>0.54</v>
      </c>
      <c r="CW70" s="46">
        <v>0.47</v>
      </c>
      <c r="CX70" s="46">
        <v>0.47</v>
      </c>
      <c r="CY70" s="46">
        <v>0.38</v>
      </c>
      <c r="CZ70" s="46">
        <v>0.3</v>
      </c>
      <c r="DA70" s="46">
        <v>0.26</v>
      </c>
      <c r="DB70" s="46">
        <v>0.19</v>
      </c>
      <c r="DC70" s="46">
        <v>0.45</v>
      </c>
      <c r="DD70" s="46">
        <v>0.8</v>
      </c>
      <c r="DE70" s="46">
        <v>1.005</v>
      </c>
      <c r="DF70" s="46">
        <v>1.57</v>
      </c>
      <c r="DG70" s="46">
        <v>1.395</v>
      </c>
      <c r="DH70" s="46">
        <v>0.7</v>
      </c>
      <c r="DI70" s="46">
        <v>0.595</v>
      </c>
      <c r="DJ70" s="46">
        <v>0.55</v>
      </c>
      <c r="DK70" s="46">
        <v>0.7</v>
      </c>
      <c r="DL70" s="46">
        <v>0.645</v>
      </c>
      <c r="DM70" s="46">
        <v>0.485</v>
      </c>
      <c r="DN70" s="46">
        <v>0.455</v>
      </c>
      <c r="DO70" s="46">
        <v>0.2175</v>
      </c>
      <c r="DP70" s="46">
        <v>0.22</v>
      </c>
      <c r="DQ70" s="46">
        <v>0.21</v>
      </c>
      <c r="DR70" s="46">
        <v>0.2675</v>
      </c>
      <c r="DS70" s="46">
        <v>0.24125</v>
      </c>
      <c r="DT70" s="46">
        <v>0.135</v>
      </c>
      <c r="DU70" s="46">
        <v>0.12375</v>
      </c>
      <c r="DV70" s="46">
        <v>0.09875</v>
      </c>
      <c r="DW70" s="46">
        <v>0.07625</v>
      </c>
      <c r="DX70" s="46">
        <v>0.07375</v>
      </c>
      <c r="DY70" s="46">
        <v>0.07</v>
      </c>
      <c r="DZ70" s="46">
        <v>0.0675</v>
      </c>
      <c r="EA70" s="46">
        <v>0.053125</v>
      </c>
      <c r="EB70" s="46">
        <v>0.043125</v>
      </c>
      <c r="EC70" s="46">
        <v>0.025</v>
      </c>
      <c r="ED70" s="46">
        <v>0.021875</v>
      </c>
      <c r="EE70" s="46">
        <v>0.02375</v>
      </c>
      <c r="EF70" s="46">
        <v>0.023125</v>
      </c>
      <c r="EG70" s="46">
        <v>0.023125</v>
      </c>
      <c r="EH70" s="46">
        <v>0.021875</v>
      </c>
      <c r="EI70" s="46">
        <v>0.0175</v>
      </c>
      <c r="EJ70" s="46">
        <v>0.013125</v>
      </c>
      <c r="EK70" s="46">
        <v>0.01</v>
      </c>
      <c r="EL70" s="46">
        <v>0.01</v>
      </c>
      <c r="EM70" s="46">
        <v>0.01</v>
      </c>
      <c r="EN70" s="46">
        <v>0.01</v>
      </c>
      <c r="EO70" s="46">
        <v>0.01</v>
      </c>
      <c r="EP70" s="46">
        <v>0.01</v>
      </c>
      <c r="EQ70" s="46">
        <v>0.01</v>
      </c>
      <c r="ER70" s="46">
        <v>0.01</v>
      </c>
      <c r="ES70" s="46">
        <v>0.01</v>
      </c>
      <c r="ET70" s="46">
        <v>0.01</v>
      </c>
      <c r="EU70" s="46">
        <v>0.01</v>
      </c>
      <c r="EV70" s="46">
        <v>0.01</v>
      </c>
      <c r="EW70" s="46">
        <v>0.01</v>
      </c>
      <c r="EX70" s="46">
        <v>0.01</v>
      </c>
      <c r="EY70" s="46">
        <v>0.01</v>
      </c>
      <c r="EZ70" s="46">
        <v>0.01</v>
      </c>
      <c r="FA70" s="46">
        <v>0.01</v>
      </c>
      <c r="FB70" s="46">
        <v>0.01</v>
      </c>
      <c r="FC70" s="46">
        <v>0.01</v>
      </c>
      <c r="FD70" s="46">
        <v>0.01</v>
      </c>
      <c r="FE70" s="46">
        <v>0.01</v>
      </c>
      <c r="FF70" s="46">
        <v>0.01</v>
      </c>
      <c r="FG70" s="46">
        <v>0.01</v>
      </c>
      <c r="FH70" s="46">
        <v>-0.01</v>
      </c>
      <c r="FI70" s="46">
        <v>-0.01</v>
      </c>
      <c r="FJ70" s="46">
        <v>-0.01</v>
      </c>
      <c r="FK70" s="46">
        <v>-0.01</v>
      </c>
      <c r="FL70" s="46">
        <v>-0.01</v>
      </c>
      <c r="FM70" s="46">
        <v>-0.01</v>
      </c>
      <c r="FN70" s="46">
        <v>0.01</v>
      </c>
      <c r="FO70" s="46">
        <v>0.01</v>
      </c>
      <c r="FP70" s="46">
        <v>0.01</v>
      </c>
      <c r="FQ70" s="46">
        <v>0.01</v>
      </c>
      <c r="FR70" s="46">
        <v>0.01</v>
      </c>
      <c r="FS70" s="46">
        <v>0.01</v>
      </c>
      <c r="FT70" s="46">
        <v>0.01</v>
      </c>
      <c r="FU70" s="46">
        <v>0.01</v>
      </c>
      <c r="FV70" s="46">
        <v>0.01</v>
      </c>
      <c r="FW70" s="46">
        <v>0.01</v>
      </c>
      <c r="FX70" s="10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</row>
    <row r="71">
      <c r="A71" s="12"/>
      <c r="B71" s="6"/>
      <c r="C71" s="42" t="s">
        <v>388</v>
      </c>
      <c r="D71" s="41">
        <f t="shared" si="0"/>
      </c>
      <c r="E71" s="41">
        <f t="shared" si="2"/>
      </c>
      <c r="F71" s="41">
        <f t="shared" si="4"/>
      </c>
      <c r="G71" s="41">
        <f t="shared" si="6"/>
      </c>
      <c r="H71" s="41">
        <f t="shared" si="8"/>
      </c>
      <c r="I71" s="41">
        <f t="shared" si="10"/>
      </c>
      <c r="J71" s="41">
        <f t="shared" si="12"/>
      </c>
      <c r="K71" s="41">
        <f t="shared" si="14"/>
      </c>
      <c r="L71" s="14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10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</row>
    <row r="72" outlineLevel="1">
      <c r="A72" s="12"/>
      <c r="B72" s="6"/>
      <c r="C72" s="32" t="s">
        <v>107</v>
      </c>
      <c r="D72" s="37">
        <f t="shared" si="0"/>
      </c>
      <c r="E72" s="37">
        <f t="shared" si="2"/>
      </c>
      <c r="F72" s="37">
        <f t="shared" si="4"/>
      </c>
      <c r="G72" s="37">
        <f t="shared" si="6"/>
      </c>
      <c r="H72" s="37">
        <f t="shared" si="8"/>
      </c>
      <c r="I72" s="37">
        <f t="shared" si="10"/>
      </c>
      <c r="J72" s="37">
        <f t="shared" si="12"/>
      </c>
      <c r="K72" s="37">
        <f t="shared" si="14"/>
      </c>
      <c r="M72" s="25">
        <v>-4.46</v>
      </c>
      <c r="N72" s="25">
        <v>-4.38</v>
      </c>
      <c r="O72" s="25">
        <v>-3.74</v>
      </c>
      <c r="P72" s="25">
        <v>0.23</v>
      </c>
      <c r="Q72" s="25">
        <v>0.96</v>
      </c>
      <c r="R72" s="25">
        <v>0.4</v>
      </c>
      <c r="S72" s="25">
        <v>-0.39</v>
      </c>
      <c r="T72" s="25">
        <v>-0.22</v>
      </c>
      <c r="U72" s="25">
        <v>-0.68</v>
      </c>
      <c r="V72" s="25">
        <v>1.94</v>
      </c>
      <c r="W72" s="25">
        <v>3.23</v>
      </c>
      <c r="X72" s="25">
        <v>4.66</v>
      </c>
      <c r="Y72" s="25">
        <v>6.02</v>
      </c>
      <c r="Z72" s="25">
        <v>4.86</v>
      </c>
      <c r="AA72" s="25">
        <v>5.15</v>
      </c>
      <c r="AB72" s="25">
        <v>4.5</v>
      </c>
      <c r="AC72" s="25">
        <v>4.45</v>
      </c>
      <c r="AD72" s="25">
        <v>4.94</v>
      </c>
      <c r="AE72" s="25">
        <v>5.09</v>
      </c>
      <c r="AF72" s="25">
        <v>5.42</v>
      </c>
      <c r="AG72" s="25">
        <v>5.15</v>
      </c>
      <c r="AH72" s="25">
        <v>4.71</v>
      </c>
      <c r="AI72" s="25">
        <v>4.27</v>
      </c>
      <c r="AJ72" s="25">
        <v>4.3</v>
      </c>
      <c r="AK72" s="25">
        <v>4.43</v>
      </c>
      <c r="AL72" s="25">
        <v>4.48</v>
      </c>
      <c r="AM72" s="25">
        <v>3.22</v>
      </c>
      <c r="AN72" s="25">
        <v>2.79</v>
      </c>
      <c r="AO72" s="25">
        <v>2.32</v>
      </c>
      <c r="AP72" s="25">
        <v>1.99</v>
      </c>
      <c r="AQ72" s="25">
        <v>2.85</v>
      </c>
      <c r="AR72" s="25">
        <v>2.61</v>
      </c>
      <c r="AS72" s="25">
        <v>2.3</v>
      </c>
      <c r="AT72" s="25">
        <v>2.12</v>
      </c>
      <c r="AU72" s="25">
        <v>2.13</v>
      </c>
      <c r="AV72" s="25">
        <v>2.07</v>
      </c>
      <c r="AW72" s="25">
        <v>2.35</v>
      </c>
      <c r="AX72" s="25">
        <v>2.33</v>
      </c>
      <c r="AY72" s="25">
        <v>2.32</v>
      </c>
      <c r="AZ72" s="25">
        <v>2.35</v>
      </c>
      <c r="BA72" s="25">
        <v>2.35</v>
      </c>
      <c r="BB72" s="25">
        <v>2.31</v>
      </c>
      <c r="BC72" s="25">
        <v>2.1</v>
      </c>
      <c r="BD72" s="25">
        <v>2.02</v>
      </c>
      <c r="BE72" s="25">
        <v>1.87</v>
      </c>
      <c r="BF72" s="25">
        <v>1.89</v>
      </c>
      <c r="BG72" s="25">
        <v>1.85</v>
      </c>
      <c r="BH72" s="25">
        <v>1.85</v>
      </c>
      <c r="BI72" s="25">
        <v>2</v>
      </c>
      <c r="BJ72" s="25">
        <v>2.13</v>
      </c>
      <c r="BK72" s="25">
        <v>2.29</v>
      </c>
      <c r="BL72" s="25">
        <v>2.36</v>
      </c>
      <c r="BM72" s="25">
        <v>2.36</v>
      </c>
      <c r="BN72" s="25">
        <v>2.39</v>
      </c>
      <c r="BO72" s="25">
        <v>2.31</v>
      </c>
      <c r="BP72" s="25">
        <v>2.19</v>
      </c>
      <c r="BQ72" s="25">
        <v>2.15</v>
      </c>
      <c r="BR72" s="25">
        <v>2.01</v>
      </c>
      <c r="BS72" s="25">
        <v>1.85</v>
      </c>
      <c r="BT72" s="25">
        <v>1.67</v>
      </c>
      <c r="BU72" s="25">
        <v>1.09</v>
      </c>
      <c r="BV72" s="25">
        <v>0.77</v>
      </c>
      <c r="BW72" s="25">
        <v>0.42</v>
      </c>
      <c r="BX72" s="25">
        <v>0.44</v>
      </c>
      <c r="BY72" s="25">
        <v>0.79</v>
      </c>
      <c r="BZ72" s="25">
        <v>0.92</v>
      </c>
      <c r="CA72" s="25">
        <v>1.26</v>
      </c>
      <c r="CB72" s="25">
        <v>1.21</v>
      </c>
      <c r="CC72" s="25">
        <v>1.16</v>
      </c>
      <c r="CD72" s="25">
        <v>1.18</v>
      </c>
      <c r="CE72" s="25">
        <v>1.05</v>
      </c>
      <c r="CF72" s="25">
        <v>0.97</v>
      </c>
      <c r="CG72" s="25">
        <v>0.91</v>
      </c>
      <c r="CH72" s="25">
        <v>0.86</v>
      </c>
      <c r="CI72" s="25">
        <v>1</v>
      </c>
      <c r="CJ72" s="25">
        <v>1.1</v>
      </c>
      <c r="CK72" s="25">
        <v>1.28</v>
      </c>
      <c r="CL72" s="25">
        <v>1.4</v>
      </c>
      <c r="CM72" s="25">
        <v>1.34</v>
      </c>
      <c r="CN72" s="25">
        <v>1.32</v>
      </c>
      <c r="CO72" s="25">
        <v>1.26</v>
      </c>
      <c r="CP72" s="25">
        <v>1.16</v>
      </c>
      <c r="CQ72" s="25">
        <v>1.14</v>
      </c>
      <c r="CR72" s="25">
        <v>1.1</v>
      </c>
      <c r="CS72" s="25">
        <v>0.97</v>
      </c>
      <c r="CT72" s="25">
        <v>0.85</v>
      </c>
      <c r="CU72" s="25">
        <v>0.69</v>
      </c>
      <c r="CV72" s="25">
        <v>0.53</v>
      </c>
      <c r="CW72" s="25">
        <v>0.47</v>
      </c>
      <c r="CX72" s="25">
        <v>0.46</v>
      </c>
      <c r="CY72" s="25">
        <v>0.38</v>
      </c>
      <c r="CZ72" s="25">
        <v>0.3</v>
      </c>
      <c r="DA72" s="25">
        <v>0.27</v>
      </c>
      <c r="DB72" s="25">
        <v>0.19</v>
      </c>
      <c r="DC72" s="25">
        <v>0.43</v>
      </c>
      <c r="DD72" s="25">
        <v>0.78</v>
      </c>
      <c r="DE72" s="25">
        <v>0.975</v>
      </c>
      <c r="DF72" s="25">
        <v>1.51</v>
      </c>
      <c r="DG72" s="25">
        <v>1.34</v>
      </c>
      <c r="DH72" s="25">
        <v>0.67</v>
      </c>
      <c r="DI72" s="25">
        <v>0.58</v>
      </c>
      <c r="DJ72" s="25">
        <v>0.525</v>
      </c>
      <c r="DK72" s="25">
        <v>0.665</v>
      </c>
      <c r="DL72" s="25">
        <v>0.6175</v>
      </c>
      <c r="DM72" s="25">
        <v>0.4625</v>
      </c>
      <c r="DN72" s="25">
        <v>0.4325</v>
      </c>
      <c r="DO72" s="25">
        <v>0.2025</v>
      </c>
      <c r="DP72" s="25">
        <v>0.2025</v>
      </c>
      <c r="DQ72" s="25">
        <v>0.18875</v>
      </c>
      <c r="DR72" s="25">
        <v>0.2425</v>
      </c>
      <c r="DS72" s="25">
        <v>0.21625</v>
      </c>
      <c r="DT72" s="25">
        <v>0.12125</v>
      </c>
      <c r="DU72" s="25">
        <v>0.11125</v>
      </c>
      <c r="DV72" s="25">
        <v>0.09125</v>
      </c>
      <c r="DW72" s="25">
        <v>0.0725</v>
      </c>
      <c r="DX72" s="25">
        <v>0.0675</v>
      </c>
      <c r="DY72" s="25">
        <v>0.065</v>
      </c>
      <c r="DZ72" s="25">
        <v>0.06375</v>
      </c>
      <c r="EA72" s="25">
        <v>0.051875</v>
      </c>
      <c r="EB72" s="25">
        <v>0.041875</v>
      </c>
      <c r="EC72" s="25">
        <v>0.02375</v>
      </c>
      <c r="ED72" s="25">
        <v>0.020625</v>
      </c>
      <c r="EE72" s="25">
        <v>0.0225</v>
      </c>
      <c r="EF72" s="25">
        <v>0.021875</v>
      </c>
      <c r="EG72" s="25">
        <v>0.021875</v>
      </c>
      <c r="EH72" s="25">
        <v>0.020625</v>
      </c>
      <c r="EI72" s="25">
        <v>0.0175</v>
      </c>
      <c r="EJ72" s="25">
        <v>0.013125</v>
      </c>
      <c r="EK72" s="25">
        <v>0.01</v>
      </c>
      <c r="EL72" s="25">
        <v>0.01</v>
      </c>
      <c r="EM72" s="25">
        <v>0.01</v>
      </c>
      <c r="EN72" s="25">
        <v>0.01</v>
      </c>
      <c r="EO72" s="25">
        <v>0.01</v>
      </c>
      <c r="EP72" s="25">
        <v>0.01</v>
      </c>
      <c r="EQ72" s="25">
        <v>0.01</v>
      </c>
      <c r="ER72" s="25">
        <v>0.01</v>
      </c>
      <c r="ES72" s="25">
        <v>0.01</v>
      </c>
      <c r="ET72" s="25">
        <v>0.01</v>
      </c>
      <c r="EU72" s="25">
        <v>0.01</v>
      </c>
      <c r="EV72" s="25">
        <v>0.01</v>
      </c>
      <c r="EW72" s="25">
        <v>0.01</v>
      </c>
      <c r="EX72" s="25">
        <v>0.01</v>
      </c>
      <c r="EY72" s="25">
        <v>0.01</v>
      </c>
      <c r="EZ72" s="25">
        <v>0.01</v>
      </c>
      <c r="FA72" s="25">
        <v>0.01</v>
      </c>
      <c r="FB72" s="25">
        <v>0.01</v>
      </c>
      <c r="FC72" s="25">
        <v>0.01</v>
      </c>
      <c r="FD72" s="25">
        <v>0.01</v>
      </c>
      <c r="FE72" s="25">
        <v>0.01</v>
      </c>
      <c r="FF72" s="25">
        <v>0.01</v>
      </c>
      <c r="FG72" s="25">
        <v>0.01</v>
      </c>
      <c r="FH72" s="25">
        <v>-0.01</v>
      </c>
      <c r="FI72" s="25">
        <v>-0.01</v>
      </c>
      <c r="FJ72" s="25">
        <v>-0.01</v>
      </c>
      <c r="FK72" s="25">
        <v>-0.01</v>
      </c>
      <c r="FL72" s="25">
        <v>-0.01</v>
      </c>
      <c r="FM72" s="25">
        <v>-0.01</v>
      </c>
      <c r="FN72" s="25">
        <v>0.01</v>
      </c>
      <c r="FO72" s="25">
        <v>0.01</v>
      </c>
      <c r="FP72" s="25">
        <v>0.01</v>
      </c>
      <c r="FQ72" s="25">
        <v>0.01</v>
      </c>
      <c r="FR72" s="25">
        <v>0.01</v>
      </c>
      <c r="FS72" s="25">
        <v>0.01</v>
      </c>
      <c r="FT72" s="25">
        <v>0.01</v>
      </c>
      <c r="FU72" s="25">
        <v>0.01</v>
      </c>
      <c r="FV72" s="25">
        <v>0.01</v>
      </c>
      <c r="FW72" s="25">
        <v>0.01</v>
      </c>
      <c r="FX72" s="10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</row>
    <row r="73" outlineLevel="1">
      <c r="A73" s="12"/>
      <c r="B73" s="6"/>
      <c r="C73" s="42" t="s">
        <v>389</v>
      </c>
      <c r="D73" s="46">
        <f t="shared" si="0"/>
      </c>
      <c r="E73" s="46">
        <f t="shared" si="2"/>
      </c>
      <c r="F73" s="46">
        <f t="shared" si="4"/>
      </c>
      <c r="G73" s="46">
        <f t="shared" si="6"/>
      </c>
      <c r="H73" s="46">
        <f t="shared" si="8"/>
      </c>
      <c r="I73" s="46">
        <f t="shared" si="10"/>
      </c>
      <c r="J73" s="46">
        <f t="shared" si="12"/>
      </c>
      <c r="K73" s="46">
        <f t="shared" si="14"/>
      </c>
      <c r="L73" s="47"/>
      <c r="M73" s="46">
        <v>-4.48</v>
      </c>
      <c r="N73" s="46">
        <v>-4.38</v>
      </c>
      <c r="O73" s="46">
        <v>-3.74</v>
      </c>
      <c r="P73" s="46">
        <v>0.23</v>
      </c>
      <c r="Q73" s="46">
        <v>0.96</v>
      </c>
      <c r="R73" s="46">
        <v>0.4</v>
      </c>
      <c r="S73" s="46">
        <v>-0.39</v>
      </c>
      <c r="T73" s="46">
        <v>-0.22</v>
      </c>
      <c r="U73" s="46">
        <v>-0.68</v>
      </c>
      <c r="V73" s="46">
        <v>1.94</v>
      </c>
      <c r="W73" s="46">
        <v>3.23</v>
      </c>
      <c r="X73" s="46">
        <v>4.66</v>
      </c>
      <c r="Y73" s="46">
        <v>6.02</v>
      </c>
      <c r="Z73" s="46">
        <v>4.86</v>
      </c>
      <c r="AA73" s="46">
        <v>5.15</v>
      </c>
      <c r="AB73" s="46">
        <v>4.5</v>
      </c>
      <c r="AC73" s="46">
        <v>4.45</v>
      </c>
      <c r="AD73" s="46">
        <v>4.94</v>
      </c>
      <c r="AE73" s="46">
        <v>5.1</v>
      </c>
      <c r="AF73" s="46">
        <v>5.43</v>
      </c>
      <c r="AG73" s="46">
        <v>5.16</v>
      </c>
      <c r="AH73" s="46">
        <v>4.71</v>
      </c>
      <c r="AI73" s="46">
        <v>4.26</v>
      </c>
      <c r="AJ73" s="46">
        <v>4.29</v>
      </c>
      <c r="AK73" s="46">
        <v>4.42</v>
      </c>
      <c r="AL73" s="46">
        <v>4.48</v>
      </c>
      <c r="AM73" s="46">
        <v>3.2</v>
      </c>
      <c r="AN73" s="46">
        <v>2.77</v>
      </c>
      <c r="AO73" s="46">
        <v>2.3</v>
      </c>
      <c r="AP73" s="46">
        <v>1.99</v>
      </c>
      <c r="AQ73" s="46">
        <v>2.85</v>
      </c>
      <c r="AR73" s="46">
        <v>2.61</v>
      </c>
      <c r="AS73" s="46">
        <v>2.3</v>
      </c>
      <c r="AT73" s="46">
        <v>2.12</v>
      </c>
      <c r="AU73" s="46">
        <v>2.13</v>
      </c>
      <c r="AV73" s="46">
        <v>2.07</v>
      </c>
      <c r="AW73" s="46">
        <v>2.35</v>
      </c>
      <c r="AX73" s="46">
        <v>2.33</v>
      </c>
      <c r="AY73" s="46">
        <v>2.33</v>
      </c>
      <c r="AZ73" s="46">
        <v>2.36</v>
      </c>
      <c r="BA73" s="46">
        <v>2.36</v>
      </c>
      <c r="BB73" s="46">
        <v>2.31</v>
      </c>
      <c r="BC73" s="46">
        <v>2.09</v>
      </c>
      <c r="BD73" s="46">
        <v>2.01</v>
      </c>
      <c r="BE73" s="46">
        <v>1.86</v>
      </c>
      <c r="BF73" s="46">
        <v>1.89</v>
      </c>
      <c r="BG73" s="46">
        <v>1.85</v>
      </c>
      <c r="BH73" s="46">
        <v>1.85</v>
      </c>
      <c r="BI73" s="46">
        <v>2</v>
      </c>
      <c r="BJ73" s="46">
        <v>2.13</v>
      </c>
      <c r="BK73" s="46">
        <v>2.29</v>
      </c>
      <c r="BL73" s="46">
        <v>2.36</v>
      </c>
      <c r="BM73" s="46">
        <v>2.36</v>
      </c>
      <c r="BN73" s="46">
        <v>2.39</v>
      </c>
      <c r="BO73" s="46">
        <v>2.31</v>
      </c>
      <c r="BP73" s="46">
        <v>2.19</v>
      </c>
      <c r="BQ73" s="46">
        <v>2.15</v>
      </c>
      <c r="BR73" s="46">
        <v>2.01</v>
      </c>
      <c r="BS73" s="46">
        <v>1.85</v>
      </c>
      <c r="BT73" s="46">
        <v>1.67</v>
      </c>
      <c r="BU73" s="46">
        <v>1.09</v>
      </c>
      <c r="BV73" s="46">
        <v>0.77</v>
      </c>
      <c r="BW73" s="46">
        <v>0.42</v>
      </c>
      <c r="BX73" s="46">
        <v>0.44</v>
      </c>
      <c r="BY73" s="46">
        <v>0.79</v>
      </c>
      <c r="BZ73" s="46">
        <v>0.92</v>
      </c>
      <c r="CA73" s="46">
        <v>1.26</v>
      </c>
      <c r="CB73" s="46">
        <v>1.21</v>
      </c>
      <c r="CC73" s="46">
        <v>1.16</v>
      </c>
      <c r="CD73" s="46">
        <v>1.18</v>
      </c>
      <c r="CE73" s="46">
        <v>1.05</v>
      </c>
      <c r="CF73" s="46">
        <v>0.97</v>
      </c>
      <c r="CG73" s="46">
        <v>0.91</v>
      </c>
      <c r="CH73" s="46">
        <v>0.86</v>
      </c>
      <c r="CI73" s="46">
        <v>1</v>
      </c>
      <c r="CJ73" s="46">
        <v>1.1</v>
      </c>
      <c r="CK73" s="46">
        <v>1.28</v>
      </c>
      <c r="CL73" s="46">
        <v>1.4</v>
      </c>
      <c r="CM73" s="46">
        <v>1.34</v>
      </c>
      <c r="CN73" s="46">
        <v>1.32</v>
      </c>
      <c r="CO73" s="46">
        <v>1.26</v>
      </c>
      <c r="CP73" s="46">
        <v>1.16</v>
      </c>
      <c r="CQ73" s="46">
        <v>1.14</v>
      </c>
      <c r="CR73" s="46">
        <v>1.1</v>
      </c>
      <c r="CS73" s="46">
        <v>0.97</v>
      </c>
      <c r="CT73" s="46">
        <v>0.85</v>
      </c>
      <c r="CU73" s="46">
        <v>0.69</v>
      </c>
      <c r="CV73" s="46">
        <v>0.53</v>
      </c>
      <c r="CW73" s="46">
        <v>0.47</v>
      </c>
      <c r="CX73" s="46">
        <v>0.46</v>
      </c>
      <c r="CY73" s="46">
        <v>0.38</v>
      </c>
      <c r="CZ73" s="46">
        <v>0.3</v>
      </c>
      <c r="DA73" s="46">
        <v>0.27</v>
      </c>
      <c r="DB73" s="46">
        <v>0.19</v>
      </c>
      <c r="DC73" s="46">
        <v>0.43</v>
      </c>
      <c r="DD73" s="46">
        <v>0.78</v>
      </c>
      <c r="DE73" s="46">
        <v>0.975</v>
      </c>
      <c r="DF73" s="46">
        <v>1.51</v>
      </c>
      <c r="DG73" s="46">
        <v>1.34</v>
      </c>
      <c r="DH73" s="46">
        <v>0.67</v>
      </c>
      <c r="DI73" s="46">
        <v>0.58</v>
      </c>
      <c r="DJ73" s="46">
        <v>0.525</v>
      </c>
      <c r="DK73" s="46">
        <v>0.665</v>
      </c>
      <c r="DL73" s="46">
        <v>0.6175</v>
      </c>
      <c r="DM73" s="46">
        <v>0.4625</v>
      </c>
      <c r="DN73" s="46">
        <v>0.4325</v>
      </c>
      <c r="DO73" s="46">
        <v>0.2025</v>
      </c>
      <c r="DP73" s="46">
        <v>0.2025</v>
      </c>
      <c r="DQ73" s="46">
        <v>0.18875</v>
      </c>
      <c r="DR73" s="46">
        <v>0.2425</v>
      </c>
      <c r="DS73" s="46">
        <v>0.21625</v>
      </c>
      <c r="DT73" s="46">
        <v>0.12125</v>
      </c>
      <c r="DU73" s="46">
        <v>0.11125</v>
      </c>
      <c r="DV73" s="46">
        <v>0.09125</v>
      </c>
      <c r="DW73" s="46">
        <v>0.0725</v>
      </c>
      <c r="DX73" s="46">
        <v>0.0675</v>
      </c>
      <c r="DY73" s="46">
        <v>0.065</v>
      </c>
      <c r="DZ73" s="46">
        <v>0.06375</v>
      </c>
      <c r="EA73" s="46">
        <v>0.051875</v>
      </c>
      <c r="EB73" s="46">
        <v>0.041875</v>
      </c>
      <c r="EC73" s="46">
        <v>0.02375</v>
      </c>
      <c r="ED73" s="46">
        <v>0.020625</v>
      </c>
      <c r="EE73" s="46">
        <v>0.0225</v>
      </c>
      <c r="EF73" s="46">
        <v>0.021875</v>
      </c>
      <c r="EG73" s="46">
        <v>0.021875</v>
      </c>
      <c r="EH73" s="46">
        <v>0.020625</v>
      </c>
      <c r="EI73" s="46">
        <v>0.0175</v>
      </c>
      <c r="EJ73" s="46">
        <v>0.013125</v>
      </c>
      <c r="EK73" s="46">
        <v>0.01</v>
      </c>
      <c r="EL73" s="46">
        <v>0.01</v>
      </c>
      <c r="EM73" s="46">
        <v>0.01</v>
      </c>
      <c r="EN73" s="46">
        <v>0.01</v>
      </c>
      <c r="EO73" s="46">
        <v>0.01</v>
      </c>
      <c r="EP73" s="46">
        <v>0.01</v>
      </c>
      <c r="EQ73" s="46">
        <v>0.01</v>
      </c>
      <c r="ER73" s="46">
        <v>0.01</v>
      </c>
      <c r="ES73" s="46">
        <v>0.01</v>
      </c>
      <c r="ET73" s="46">
        <v>0.01</v>
      </c>
      <c r="EU73" s="46">
        <v>0.01</v>
      </c>
      <c r="EV73" s="46">
        <v>0.01</v>
      </c>
      <c r="EW73" s="46">
        <v>0.01</v>
      </c>
      <c r="EX73" s="46">
        <v>0.01</v>
      </c>
      <c r="EY73" s="46">
        <v>0.01</v>
      </c>
      <c r="EZ73" s="46">
        <v>0.01</v>
      </c>
      <c r="FA73" s="46">
        <v>0.01</v>
      </c>
      <c r="FB73" s="46">
        <v>0.01</v>
      </c>
      <c r="FC73" s="46">
        <v>0.01</v>
      </c>
      <c r="FD73" s="46">
        <v>0.01</v>
      </c>
      <c r="FE73" s="46">
        <v>0.01</v>
      </c>
      <c r="FF73" s="46">
        <v>0.01</v>
      </c>
      <c r="FG73" s="46">
        <v>0.01</v>
      </c>
      <c r="FH73" s="46">
        <v>-0.01</v>
      </c>
      <c r="FI73" s="46">
        <v>-0.01</v>
      </c>
      <c r="FJ73" s="46">
        <v>-0.01</v>
      </c>
      <c r="FK73" s="46">
        <v>-0.01</v>
      </c>
      <c r="FL73" s="46">
        <v>-0.01</v>
      </c>
      <c r="FM73" s="46">
        <v>-0.01</v>
      </c>
      <c r="FN73" s="46">
        <v>0.01</v>
      </c>
      <c r="FO73" s="46">
        <v>0.01</v>
      </c>
      <c r="FP73" s="46">
        <v>0.01</v>
      </c>
      <c r="FQ73" s="46">
        <v>0.01</v>
      </c>
      <c r="FR73" s="46">
        <v>0.01</v>
      </c>
      <c r="FS73" s="46">
        <v>0.01</v>
      </c>
      <c r="FT73" s="46">
        <v>0.01</v>
      </c>
      <c r="FU73" s="46">
        <v>0.01</v>
      </c>
      <c r="FV73" s="46">
        <v>0.01</v>
      </c>
      <c r="FW73" s="46">
        <v>0.01</v>
      </c>
      <c r="FX73" s="10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</row>
    <row r="74">
      <c r="A74" s="12"/>
      <c r="B74" s="6"/>
      <c r="C74" s="42" t="s">
        <v>390</v>
      </c>
      <c r="D74" s="43">
        <f t="shared" si="0"/>
      </c>
      <c r="E74" s="43">
        <f t="shared" si="2"/>
      </c>
      <c r="F74" s="43">
        <f t="shared" si="4"/>
      </c>
      <c r="G74" s="43">
        <f t="shared" si="6"/>
      </c>
      <c r="H74" s="43">
        <f t="shared" si="8"/>
      </c>
      <c r="I74" s="43">
        <f t="shared" si="10"/>
      </c>
      <c r="J74" s="43">
        <f t="shared" si="12"/>
      </c>
      <c r="K74" s="41">
        <f t="shared" si="14"/>
      </c>
      <c r="L74" s="14"/>
      <c r="M74" s="43">
        <v>4305250000</v>
      </c>
      <c r="N74" s="43">
        <v>4280000000</v>
      </c>
      <c r="O74" s="43">
        <v>4255250000</v>
      </c>
      <c r="P74" s="43">
        <v>4233000000</v>
      </c>
      <c r="Q74" s="43">
        <v>4212000000</v>
      </c>
      <c r="R74" s="43">
        <v>4190000000</v>
      </c>
      <c r="S74" s="43">
        <v>4165000000</v>
      </c>
      <c r="T74" s="43">
        <v>4144500000</v>
      </c>
      <c r="U74" s="43">
        <v>4126750000</v>
      </c>
      <c r="V74" s="43">
        <v>4108000000</v>
      </c>
      <c r="W74" s="43">
        <v>4095750000</v>
      </c>
      <c r="X74" s="43">
        <v>4080000000</v>
      </c>
      <c r="Y74" s="43">
        <v>4064750000</v>
      </c>
      <c r="Z74" s="43">
        <v>4059000000</v>
      </c>
      <c r="AA74" s="43">
        <v>4065500000</v>
      </c>
      <c r="AB74" s="43">
        <v>4097500000</v>
      </c>
      <c r="AC74" s="43">
        <v>4146500000</v>
      </c>
      <c r="AD74" s="43">
        <v>4199000000</v>
      </c>
      <c r="AE74" s="43">
        <v>4254250000</v>
      </c>
      <c r="AF74" s="43">
        <v>4305500000</v>
      </c>
      <c r="AG74" s="43">
        <v>4360500000</v>
      </c>
      <c r="AH74" s="43">
        <v>4417000000</v>
      </c>
      <c r="AI74" s="43">
        <v>4474500000</v>
      </c>
      <c r="AJ74" s="43">
        <v>4520000000</v>
      </c>
      <c r="AK74" s="43">
        <v>4565500000</v>
      </c>
      <c r="AL74" s="43">
        <v>4611000000</v>
      </c>
      <c r="AM74" s="43">
        <v>4644750000</v>
      </c>
      <c r="AN74" s="43">
        <v>4673000000</v>
      </c>
      <c r="AO74" s="43">
        <v>4688750000</v>
      </c>
      <c r="AP74" s="43">
        <v>4701000000</v>
      </c>
      <c r="AQ74" s="43">
        <v>4714250000</v>
      </c>
      <c r="AR74" s="43">
        <v>4726000000</v>
      </c>
      <c r="AS74" s="43">
        <v>4730250000</v>
      </c>
      <c r="AT74" s="43">
        <v>4730000000</v>
      </c>
      <c r="AU74" s="43">
        <v>4726250000</v>
      </c>
      <c r="AV74" s="43">
        <v>4729500000</v>
      </c>
      <c r="AW74" s="43">
        <v>4737250000</v>
      </c>
      <c r="AX74" s="43">
        <v>4742000000</v>
      </c>
      <c r="AY74" s="43">
        <v>4754000000</v>
      </c>
      <c r="AZ74" s="43">
        <v>4787500000</v>
      </c>
      <c r="BA74" s="43">
        <v>4842750000</v>
      </c>
      <c r="BB74" s="43">
        <v>4901000000</v>
      </c>
      <c r="BC74" s="43">
        <v>4952000000</v>
      </c>
      <c r="BD74" s="43">
        <v>4977000000</v>
      </c>
      <c r="BE74" s="43">
        <v>4976500000</v>
      </c>
      <c r="BF74" s="43">
        <v>4970000000</v>
      </c>
      <c r="BG74" s="43">
        <v>4968250000</v>
      </c>
      <c r="BH74" s="43">
        <v>4972500000</v>
      </c>
      <c r="BI74" s="43">
        <v>4983250000</v>
      </c>
      <c r="BJ74" s="43">
        <v>4996000000</v>
      </c>
      <c r="BK74" s="43">
        <v>5022750000</v>
      </c>
      <c r="BL74" s="43">
        <v>5073000000</v>
      </c>
      <c r="BM74" s="43">
        <v>5142750000</v>
      </c>
      <c r="BN74" s="43">
        <v>5256000000</v>
      </c>
      <c r="BO74" s="43">
        <v>5375750000</v>
      </c>
      <c r="BP74" s="43">
        <v>5470000000</v>
      </c>
      <c r="BQ74" s="43">
        <v>5535750000</v>
      </c>
      <c r="BR74" s="43">
        <v>5555000000</v>
      </c>
      <c r="BS74" s="43">
        <v>5548000000</v>
      </c>
      <c r="BT74" s="43">
        <v>5538000000</v>
      </c>
      <c r="BU74" s="43">
        <v>5546000000</v>
      </c>
      <c r="BV74" s="43">
        <v>5557000000</v>
      </c>
      <c r="BW74" s="43">
        <v>5567000000</v>
      </c>
      <c r="BX74" s="43">
        <v>5583500000</v>
      </c>
      <c r="BY74" s="43">
        <v>5609500000</v>
      </c>
      <c r="BZ74" s="43">
        <v>5663000000</v>
      </c>
      <c r="CA74" s="43">
        <v>5732000000</v>
      </c>
      <c r="CB74" s="43">
        <v>5791000000</v>
      </c>
      <c r="CC74" s="43">
        <v>5818500000</v>
      </c>
      <c r="CD74" s="43">
        <v>5816000000</v>
      </c>
      <c r="CE74" s="43">
        <v>5797000000</v>
      </c>
      <c r="CF74" s="43">
        <v>5780000000</v>
      </c>
      <c r="CG74" s="43">
        <v>5777750000</v>
      </c>
      <c r="CH74" s="43">
        <v>5797000000</v>
      </c>
      <c r="CI74" s="43">
        <v>5857750000</v>
      </c>
      <c r="CJ74" s="43">
        <v>5931000000</v>
      </c>
      <c r="CK74" s="43">
        <v>6016750000</v>
      </c>
      <c r="CL74" s="43">
        <v>6106000000</v>
      </c>
      <c r="CM74" s="43">
        <v>6178000000</v>
      </c>
      <c r="CN74" s="43">
        <v>6256500000</v>
      </c>
      <c r="CO74" s="43">
        <v>6332750000</v>
      </c>
      <c r="CP74" s="43">
        <v>6400000000</v>
      </c>
      <c r="CQ74" s="43">
        <v>6454250000</v>
      </c>
      <c r="CR74" s="43">
        <v>6489000000</v>
      </c>
      <c r="CS74" s="43">
        <v>6508000000</v>
      </c>
      <c r="CT74" s="43">
        <v>6527000000</v>
      </c>
      <c r="CU74" s="43">
        <v>6548250000</v>
      </c>
      <c r="CV74" s="43">
        <v>6580500000</v>
      </c>
      <c r="CW74" s="43">
        <v>6619000000</v>
      </c>
      <c r="CX74" s="43">
        <v>6651000000</v>
      </c>
      <c r="CY74" s="43">
        <v>6677000000</v>
      </c>
      <c r="CZ74" s="43">
        <v>6695000000</v>
      </c>
      <c r="DA74" s="43">
        <v>6706750000</v>
      </c>
      <c r="DB74" s="43">
        <v>6794736842</v>
      </c>
      <c r="DC74" s="43">
        <v>6721750000</v>
      </c>
      <c r="DD74" s="43"/>
      <c r="DE74" s="43"/>
      <c r="DF74" s="43">
        <v>6710191083</v>
      </c>
      <c r="DG74" s="43"/>
      <c r="DH74" s="43"/>
      <c r="DI74" s="43"/>
      <c r="DJ74" s="43">
        <v>13296000000</v>
      </c>
      <c r="DK74" s="43"/>
      <c r="DL74" s="43"/>
      <c r="DM74" s="43"/>
      <c r="DN74" s="43">
        <v>13344000000</v>
      </c>
      <c r="DO74" s="43"/>
      <c r="DP74" s="43"/>
      <c r="DQ74" s="43"/>
      <c r="DR74" s="43">
        <v>26168000000</v>
      </c>
      <c r="DS74" s="43"/>
      <c r="DT74" s="43"/>
      <c r="DU74" s="43"/>
      <c r="DV74" s="43">
        <v>52640000000</v>
      </c>
      <c r="DW74" s="43"/>
      <c r="DX74" s="43"/>
      <c r="DY74" s="43"/>
      <c r="DZ74" s="43">
        <v>52800000000</v>
      </c>
      <c r="EA74" s="43"/>
      <c r="EB74" s="43"/>
      <c r="EC74" s="43"/>
      <c r="ED74" s="43">
        <v>111872000000</v>
      </c>
      <c r="EE74" s="43"/>
      <c r="EF74" s="43"/>
      <c r="EG74" s="43"/>
      <c r="EH74" s="43">
        <v>112896000000</v>
      </c>
      <c r="EI74" s="43">
        <v>86323192000</v>
      </c>
      <c r="EJ74" s="43"/>
      <c r="EK74" s="43"/>
      <c r="EL74" s="43">
        <v>219648000000</v>
      </c>
      <c r="EM74" s="43">
        <v>6564704000</v>
      </c>
      <c r="EN74" s="43">
        <v>6524640000</v>
      </c>
      <c r="EO74" s="43">
        <v>6484576000</v>
      </c>
      <c r="EP74" s="43">
        <v>6444512000</v>
      </c>
      <c r="EQ74" s="43">
        <v>6397808000</v>
      </c>
      <c r="ER74" s="43">
        <v>6351104000</v>
      </c>
      <c r="ES74" s="43">
        <v>6304400000</v>
      </c>
      <c r="ET74" s="43">
        <v>6257696000</v>
      </c>
      <c r="EU74" s="43">
        <v>6137592000</v>
      </c>
      <c r="EV74" s="43">
        <v>6017488000</v>
      </c>
      <c r="EW74" s="43">
        <v>5897384000</v>
      </c>
      <c r="EX74" s="43">
        <v>5777280000</v>
      </c>
      <c r="EY74" s="43">
        <v>5679616000</v>
      </c>
      <c r="EZ74" s="43">
        <v>5581952000</v>
      </c>
      <c r="FA74" s="43">
        <v>5484288000</v>
      </c>
      <c r="FB74" s="43">
        <v>5386624000</v>
      </c>
      <c r="FC74" s="43">
        <v>5452536000</v>
      </c>
      <c r="FD74" s="43">
        <v>5518448000</v>
      </c>
      <c r="FE74" s="43">
        <v>5584360000</v>
      </c>
      <c r="FF74" s="43">
        <v>5650272000</v>
      </c>
      <c r="FG74" s="43">
        <v>5629944000</v>
      </c>
      <c r="FH74" s="43">
        <v>5609616000</v>
      </c>
      <c r="FI74" s="43">
        <v>5589288000</v>
      </c>
      <c r="FJ74" s="43">
        <v>5568960000</v>
      </c>
      <c r="FK74" s="43">
        <v>5542016000</v>
      </c>
      <c r="FL74" s="43">
        <v>5515072000</v>
      </c>
      <c r="FM74" s="43">
        <v>5488128000</v>
      </c>
      <c r="FN74" s="43">
        <v>5461184000</v>
      </c>
      <c r="FO74" s="43">
        <v>5435632000</v>
      </c>
      <c r="FP74" s="43">
        <v>5410080000</v>
      </c>
      <c r="FQ74" s="43">
        <v>5384528000</v>
      </c>
      <c r="FR74" s="43">
        <v>5358976000</v>
      </c>
      <c r="FS74" s="43">
        <v>5358976000</v>
      </c>
      <c r="FT74" s="43">
        <v>4352576000</v>
      </c>
      <c r="FU74" s="43">
        <v>4199424000</v>
      </c>
      <c r="FV74" s="43">
        <v>4100608000</v>
      </c>
      <c r="FW74" s="43">
        <v>3970880000</v>
      </c>
      <c r="FX74" s="10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</row>
    <row r="75">
      <c r="A75" s="12"/>
      <c r="B75" s="6"/>
      <c r="C75" s="42" t="s">
        <v>391</v>
      </c>
      <c r="D75" s="43">
        <f t="shared" si="1" ref="D75:D125">IF(COUNT(L75:FW75)&gt;0,MEDIAN(L75:FW75),"")</f>
      </c>
      <c r="E75" s="43">
        <f t="shared" si="3" ref="E75:E125">IF(COUNT(L75:FW75)&gt;0,AVERAGE(L75:FW75),"")</f>
      </c>
      <c r="F75" s="43">
        <f t="shared" si="5" ref="F75:F125">IF(COUNT(L75:FW75)&gt;0,MIN(L75:FW75),"")</f>
      </c>
      <c r="G75" s="43">
        <f t="shared" si="7" ref="G75:G125">IF(COUNT(L75:FW75)&gt;0,MAX(L75:FW75),"")</f>
      </c>
      <c r="H75" s="43">
        <f t="shared" si="9" ref="H75:H125">IF(COUNT(L75:FW75)&gt;0,QUARTILE(L75:FW75,1),"")</f>
      </c>
      <c r="I75" s="43">
        <f t="shared" si="11" ref="I75:I125">IF(COUNT(L75:FW75)&gt;0,QUARTILE(L75:FW75,3),"")</f>
      </c>
      <c r="J75" s="43">
        <f t="shared" si="13" ref="J75:J125">IF(COUNT(L75:FW75)&gt;1,STDEV(L75:FW75),"")</f>
      </c>
      <c r="K75" s="41">
        <f t="shared" si="15" ref="K75:K125">IF(COUNT(L75:FW75)&gt;1,STDEV(L75:FW75)/AVERAGE(L75:FW75),"")</f>
      </c>
      <c r="L75" s="14"/>
      <c r="M75" s="43">
        <v>4305250000</v>
      </c>
      <c r="N75" s="43">
        <v>4280000000</v>
      </c>
      <c r="O75" s="43">
        <v>4277250000</v>
      </c>
      <c r="P75" s="43">
        <v>4255000000</v>
      </c>
      <c r="Q75" s="43">
        <v>4234000000</v>
      </c>
      <c r="R75" s="43">
        <v>4212000000</v>
      </c>
      <c r="S75" s="43">
        <v>4165750000</v>
      </c>
      <c r="T75" s="43">
        <v>4147000000</v>
      </c>
      <c r="U75" s="43">
        <v>4134750000</v>
      </c>
      <c r="V75" s="43">
        <v>4123000000</v>
      </c>
      <c r="W75" s="43">
        <v>4115500000</v>
      </c>
      <c r="X75" s="43">
        <v>4105000000</v>
      </c>
      <c r="Y75" s="43">
        <v>4092750000</v>
      </c>
      <c r="Z75" s="43">
        <v>4090000000</v>
      </c>
      <c r="AA75" s="43">
        <v>4097000000</v>
      </c>
      <c r="AB75" s="43">
        <v>4128000000</v>
      </c>
      <c r="AC75" s="43">
        <v>4178000000</v>
      </c>
      <c r="AD75" s="43">
        <v>4232000000</v>
      </c>
      <c r="AE75" s="43">
        <v>4294500000</v>
      </c>
      <c r="AF75" s="43">
        <v>4350500000</v>
      </c>
      <c r="AG75" s="43">
        <v>4410000000</v>
      </c>
      <c r="AH75" s="43">
        <v>4473000000</v>
      </c>
      <c r="AI75" s="43">
        <v>4535250000</v>
      </c>
      <c r="AJ75" s="43">
        <v>4588500000</v>
      </c>
      <c r="AK75" s="43">
        <v>4644500000</v>
      </c>
      <c r="AL75" s="43">
        <v>4701000000</v>
      </c>
      <c r="AM75" s="43">
        <v>4744250000</v>
      </c>
      <c r="AN75" s="43">
        <v>4787000000</v>
      </c>
      <c r="AO75" s="43">
        <v>4812250000</v>
      </c>
      <c r="AP75" s="43">
        <v>4835000000</v>
      </c>
      <c r="AQ75" s="43">
        <v>4857750000</v>
      </c>
      <c r="AR75" s="43">
        <v>4872000000</v>
      </c>
      <c r="AS75" s="43">
        <v>4876500000</v>
      </c>
      <c r="AT75" s="43">
        <v>4875000000</v>
      </c>
      <c r="AU75" s="43">
        <v>4873000000</v>
      </c>
      <c r="AV75" s="43">
        <v>4873000000</v>
      </c>
      <c r="AW75" s="43">
        <v>4884250000</v>
      </c>
      <c r="AX75" s="43">
        <v>4894000000</v>
      </c>
      <c r="AY75" s="43">
        <v>4909750000</v>
      </c>
      <c r="AZ75" s="43">
        <v>4952000000</v>
      </c>
      <c r="BA75" s="43">
        <v>5005250000</v>
      </c>
      <c r="BB75" s="43">
        <v>5056000000</v>
      </c>
      <c r="BC75" s="43">
        <v>5097000000</v>
      </c>
      <c r="BD75" s="43">
        <v>5110500000</v>
      </c>
      <c r="BE75" s="43">
        <v>5106250000</v>
      </c>
      <c r="BF75" s="43">
        <v>5097000000</v>
      </c>
      <c r="BG75" s="43">
        <v>5095500000</v>
      </c>
      <c r="BH75" s="43">
        <v>5108500000</v>
      </c>
      <c r="BI75" s="43">
        <v>5132000000</v>
      </c>
      <c r="BJ75" s="43">
        <v>5160000000</v>
      </c>
      <c r="BK75" s="43">
        <v>5197250000</v>
      </c>
      <c r="BL75" s="43">
        <v>5245500000</v>
      </c>
      <c r="BM75" s="43">
        <v>5307500000</v>
      </c>
      <c r="BN75" s="43">
        <v>5411000000</v>
      </c>
      <c r="BO75" s="43">
        <v>5524250000</v>
      </c>
      <c r="BP75" s="43">
        <v>5611500000</v>
      </c>
      <c r="BQ75" s="43">
        <v>5677250000</v>
      </c>
      <c r="BR75" s="43">
        <v>5696000000</v>
      </c>
      <c r="BS75" s="43">
        <v>5684000000</v>
      </c>
      <c r="BT75" s="43">
        <v>5665000000</v>
      </c>
      <c r="BU75" s="43">
        <v>5656750000</v>
      </c>
      <c r="BV75" s="43">
        <v>5645000000</v>
      </c>
      <c r="BW75" s="43">
        <v>5637750000</v>
      </c>
      <c r="BX75" s="43">
        <v>5656000000</v>
      </c>
      <c r="BY75" s="43">
        <v>5686750000</v>
      </c>
      <c r="BZ75" s="43">
        <v>5748000000</v>
      </c>
      <c r="CA75" s="43">
        <v>5839250000</v>
      </c>
      <c r="CB75" s="43">
        <v>5908500000</v>
      </c>
      <c r="CC75" s="43">
        <v>5937250000</v>
      </c>
      <c r="CD75" s="43">
        <v>5936000000</v>
      </c>
      <c r="CE75" s="43">
        <v>5905500000</v>
      </c>
      <c r="CF75" s="43">
        <v>5872000000</v>
      </c>
      <c r="CG75" s="43">
        <v>5860000000</v>
      </c>
      <c r="CH75" s="43">
        <v>5880000000</v>
      </c>
      <c r="CI75" s="43">
        <v>5933500000</v>
      </c>
      <c r="CJ75" s="43">
        <v>6011500000</v>
      </c>
      <c r="CK75" s="43">
        <v>6098250000</v>
      </c>
      <c r="CL75" s="43">
        <v>6178000000</v>
      </c>
      <c r="CM75" s="43">
        <v>6246500000</v>
      </c>
      <c r="CN75" s="43">
        <v>6320500000</v>
      </c>
      <c r="CO75" s="43">
        <v>6406250000</v>
      </c>
      <c r="CP75" s="43">
        <v>6494000000</v>
      </c>
      <c r="CQ75" s="43">
        <v>6573000000</v>
      </c>
      <c r="CR75" s="43">
        <v>6619000000</v>
      </c>
      <c r="CS75" s="43">
        <v>6624500000</v>
      </c>
      <c r="CT75" s="43">
        <v>6621000000</v>
      </c>
      <c r="CU75" s="43">
        <v>6618750000</v>
      </c>
      <c r="CV75" s="43">
        <v>6640500000</v>
      </c>
      <c r="CW75" s="43">
        <v>6696250000</v>
      </c>
      <c r="CX75" s="43">
        <v>6759000000</v>
      </c>
      <c r="CY75" s="43">
        <v>6807000000</v>
      </c>
      <c r="CZ75" s="43">
        <v>6848000000</v>
      </c>
      <c r="DA75" s="43">
        <v>6869500000</v>
      </c>
      <c r="DB75" s="43">
        <v>6879000000</v>
      </c>
      <c r="DC75" s="43">
        <v>6900500000</v>
      </c>
      <c r="DD75" s="43"/>
      <c r="DE75" s="43"/>
      <c r="DF75" s="43">
        <v>6986000000</v>
      </c>
      <c r="DG75" s="43"/>
      <c r="DH75" s="43"/>
      <c r="DI75" s="43"/>
      <c r="DJ75" s="43">
        <v>13880000000</v>
      </c>
      <c r="DK75" s="43"/>
      <c r="DL75" s="43"/>
      <c r="DM75" s="43"/>
      <c r="DN75" s="43">
        <v>14068000000</v>
      </c>
      <c r="DO75" s="43"/>
      <c r="DP75" s="43"/>
      <c r="DQ75" s="43"/>
      <c r="DR75" s="43">
        <v>28720000000</v>
      </c>
      <c r="DS75" s="43"/>
      <c r="DT75" s="43"/>
      <c r="DU75" s="43"/>
      <c r="DV75" s="43">
        <v>56816000000</v>
      </c>
      <c r="DW75" s="43"/>
      <c r="DX75" s="43"/>
      <c r="DY75" s="43"/>
      <c r="DZ75" s="43">
        <v>56576000000</v>
      </c>
      <c r="EA75" s="43"/>
      <c r="EB75" s="43"/>
      <c r="EC75" s="43"/>
      <c r="ED75" s="43">
        <v>111872000000</v>
      </c>
      <c r="EE75" s="43"/>
      <c r="EF75" s="43"/>
      <c r="EG75" s="43"/>
      <c r="EH75" s="43">
        <v>112896000000</v>
      </c>
      <c r="EI75" s="43">
        <v>86323192000</v>
      </c>
      <c r="EJ75" s="43"/>
      <c r="EK75" s="43"/>
      <c r="EL75" s="43">
        <v>219648000000</v>
      </c>
      <c r="EM75" s="43">
        <v>6564704000</v>
      </c>
      <c r="EN75" s="43">
        <v>6524640000</v>
      </c>
      <c r="EO75" s="43">
        <v>6484576000</v>
      </c>
      <c r="EP75" s="43">
        <v>6444512000</v>
      </c>
      <c r="EQ75" s="43">
        <v>6397808000</v>
      </c>
      <c r="ER75" s="43">
        <v>6351104000</v>
      </c>
      <c r="ES75" s="43">
        <v>6304400000</v>
      </c>
      <c r="ET75" s="43">
        <v>6257696000</v>
      </c>
      <c r="EU75" s="43">
        <v>6137592000</v>
      </c>
      <c r="EV75" s="43">
        <v>6017488000</v>
      </c>
      <c r="EW75" s="43">
        <v>5897384000</v>
      </c>
      <c r="EX75" s="43">
        <v>5777280000</v>
      </c>
      <c r="EY75" s="43">
        <v>5679616000</v>
      </c>
      <c r="EZ75" s="43">
        <v>5581952000</v>
      </c>
      <c r="FA75" s="43">
        <v>5484288000</v>
      </c>
      <c r="FB75" s="43">
        <v>5386624000</v>
      </c>
      <c r="FC75" s="43">
        <v>5452536000</v>
      </c>
      <c r="FD75" s="43">
        <v>5518448000</v>
      </c>
      <c r="FE75" s="43">
        <v>5584360000</v>
      </c>
      <c r="FF75" s="43">
        <v>5650272000</v>
      </c>
      <c r="FG75" s="43">
        <v>5629944000</v>
      </c>
      <c r="FH75" s="43">
        <v>5609616000</v>
      </c>
      <c r="FI75" s="43">
        <v>5589288000</v>
      </c>
      <c r="FJ75" s="43">
        <v>5568960000</v>
      </c>
      <c r="FK75" s="43">
        <v>5542016000</v>
      </c>
      <c r="FL75" s="43">
        <v>5515072000</v>
      </c>
      <c r="FM75" s="43">
        <v>5488128000</v>
      </c>
      <c r="FN75" s="43">
        <v>5461184000</v>
      </c>
      <c r="FO75" s="43">
        <v>5435632000</v>
      </c>
      <c r="FP75" s="43">
        <v>5410080000</v>
      </c>
      <c r="FQ75" s="43">
        <v>5384528000</v>
      </c>
      <c r="FR75" s="43">
        <v>5358976000</v>
      </c>
      <c r="FS75" s="43">
        <v>5358976000</v>
      </c>
      <c r="FT75" s="43">
        <v>4352576000</v>
      </c>
      <c r="FU75" s="43">
        <v>4199424000</v>
      </c>
      <c r="FV75" s="43">
        <v>4100608000</v>
      </c>
      <c r="FW75" s="43">
        <v>3970880000</v>
      </c>
      <c r="FX75" s="10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</row>
    <row r="76">
      <c r="A76" s="12"/>
      <c r="B76" s="6"/>
      <c r="C76" s="42" t="s">
        <v>392</v>
      </c>
      <c r="D76" s="35">
        <f t="shared" si="1"/>
      </c>
      <c r="E76" s="35">
        <f t="shared" si="3"/>
      </c>
      <c r="F76" s="35">
        <f t="shared" si="5"/>
      </c>
      <c r="G76" s="35">
        <f t="shared" si="7"/>
      </c>
      <c r="H76" s="35">
        <f t="shared" si="9"/>
      </c>
      <c r="I76" s="35">
        <f t="shared" si="11"/>
      </c>
      <c r="J76" s="35">
        <f t="shared" si="13"/>
      </c>
      <c r="K76" s="41">
        <f t="shared" si="15"/>
      </c>
      <c r="L76" s="14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10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</row>
    <row r="77" outlineLevel="1">
      <c r="A77" s="12"/>
      <c r="B77" s="6"/>
      <c r="C77" s="32" t="s">
        <v>393</v>
      </c>
      <c r="D77" s="40">
        <f t="shared" si="1"/>
      </c>
      <c r="E77" s="40">
        <f t="shared" si="3"/>
      </c>
      <c r="F77" s="40">
        <f t="shared" si="5"/>
      </c>
      <c r="G77" s="40">
        <f t="shared" si="7"/>
      </c>
      <c r="H77" s="40">
        <f t="shared" si="9"/>
      </c>
      <c r="I77" s="40">
        <f t="shared" si="11"/>
      </c>
      <c r="J77" s="40">
        <f t="shared" si="13"/>
      </c>
      <c r="K77" s="37">
        <f t="shared" si="15"/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10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</row>
    <row r="78" outlineLevel="2">
      <c r="A78" s="12"/>
      <c r="B78" s="6"/>
      <c r="C78" s="32" t="s">
        <v>394</v>
      </c>
      <c r="D78" s="37">
        <f t="shared" si="1"/>
      </c>
      <c r="E78" s="37">
        <f t="shared" si="3"/>
      </c>
      <c r="F78" s="37">
        <f t="shared" si="5"/>
      </c>
      <c r="G78" s="37">
        <f t="shared" si="7"/>
      </c>
      <c r="H78" s="37">
        <f t="shared" si="9"/>
      </c>
      <c r="I78" s="37">
        <f t="shared" si="11"/>
      </c>
      <c r="J78" s="37">
        <f t="shared" si="13"/>
      </c>
      <c r="K78" s="37">
        <f t="shared" si="15"/>
      </c>
      <c r="M78" s="25">
        <v>0.26</v>
      </c>
      <c r="N78" s="25">
        <v>0.38</v>
      </c>
      <c r="O78" s="25">
        <v>0.5</v>
      </c>
      <c r="P78" s="25">
        <v>0.5</v>
      </c>
      <c r="Q78" s="25">
        <v>0.25</v>
      </c>
      <c r="R78" s="25">
        <v>0.74</v>
      </c>
      <c r="S78" s="25">
        <v>0.62</v>
      </c>
      <c r="T78" s="25">
        <v>1.22</v>
      </c>
      <c r="U78" s="25">
        <v>1.59</v>
      </c>
      <c r="V78" s="25">
        <v>1.46</v>
      </c>
      <c r="W78" s="25">
        <v>1.46</v>
      </c>
      <c r="X78" s="25">
        <v>1.43</v>
      </c>
      <c r="Y78" s="25">
        <v>1.07</v>
      </c>
      <c r="Z78" s="25">
        <v>1.39</v>
      </c>
      <c r="AA78" s="25">
        <v>1.39</v>
      </c>
      <c r="AB78" s="25">
        <v>1.36</v>
      </c>
      <c r="AC78" s="25">
        <v>1.36</v>
      </c>
      <c r="AD78" s="25">
        <v>1.32</v>
      </c>
      <c r="AE78" s="25">
        <v>1.32</v>
      </c>
      <c r="AF78" s="25">
        <v>1.29</v>
      </c>
      <c r="AG78" s="25">
        <v>1.29</v>
      </c>
      <c r="AH78" s="25">
        <v>1.26</v>
      </c>
      <c r="AI78" s="25">
        <v>1.26</v>
      </c>
      <c r="AJ78" s="25">
        <v>1.23</v>
      </c>
      <c r="AK78" s="25">
        <v>1.23</v>
      </c>
      <c r="AL78" s="25">
        <v>1.2</v>
      </c>
      <c r="AM78" s="25">
        <v>1.2</v>
      </c>
      <c r="AN78" s="25">
        <v>1.145</v>
      </c>
      <c r="AO78" s="25">
        <v>1.145</v>
      </c>
      <c r="AP78" s="25">
        <v>1.0775</v>
      </c>
      <c r="AQ78" s="25">
        <v>1.0775</v>
      </c>
      <c r="AR78" s="25">
        <v>1.0525</v>
      </c>
      <c r="AS78" s="25">
        <v>1.0525</v>
      </c>
      <c r="AT78" s="25">
        <v>1.04</v>
      </c>
      <c r="AU78" s="25">
        <v>1.04</v>
      </c>
      <c r="AV78" s="25">
        <v>1</v>
      </c>
      <c r="AW78" s="25">
        <v>1</v>
      </c>
      <c r="AX78" s="25">
        <v>0.96</v>
      </c>
      <c r="AY78" s="25">
        <v>0.96</v>
      </c>
      <c r="AZ78" s="25">
        <v>0.93</v>
      </c>
      <c r="BA78" s="25">
        <v>0.93</v>
      </c>
      <c r="BB78" s="25">
        <v>0.9</v>
      </c>
      <c r="BC78" s="25">
        <v>0.9</v>
      </c>
      <c r="BD78" s="25">
        <v>0.9</v>
      </c>
      <c r="BE78" s="25">
        <v>0.9</v>
      </c>
      <c r="BF78" s="25">
        <v>0.9</v>
      </c>
      <c r="BG78" s="25">
        <v>0.9</v>
      </c>
      <c r="BH78" s="25">
        <v>0.9</v>
      </c>
      <c r="BI78" s="25">
        <v>0.9</v>
      </c>
      <c r="BJ78" s="25">
        <v>0.87</v>
      </c>
      <c r="BK78" s="25">
        <v>1.6524</v>
      </c>
      <c r="BL78" s="25">
        <v>1.2024</v>
      </c>
      <c r="BM78" s="25">
        <v>1.2024</v>
      </c>
      <c r="BN78" s="25">
        <v>0.7824</v>
      </c>
      <c r="BO78" s="25">
        <v>0.63</v>
      </c>
      <c r="BP78" s="25">
        <v>0.63</v>
      </c>
      <c r="BQ78" s="25">
        <v>0.63</v>
      </c>
      <c r="BR78" s="25">
        <v>0.63</v>
      </c>
      <c r="BS78" s="25"/>
      <c r="BT78" s="25">
        <v>0.28</v>
      </c>
      <c r="BU78" s="25">
        <v>0.28</v>
      </c>
      <c r="BV78" s="25"/>
      <c r="BW78" s="25">
        <v>0.56</v>
      </c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10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</row>
    <row r="79" outlineLevel="2">
      <c r="A79" s="12"/>
      <c r="B79" s="6"/>
      <c r="C79" s="32" t="s">
        <v>395</v>
      </c>
      <c r="D79" s="37">
        <f t="shared" si="1"/>
      </c>
      <c r="E79" s="37">
        <f t="shared" si="3"/>
      </c>
      <c r="F79" s="37">
        <f t="shared" si="5"/>
      </c>
      <c r="G79" s="37">
        <f t="shared" si="7"/>
      </c>
      <c r="H79" s="37">
        <f t="shared" si="9"/>
      </c>
      <c r="I79" s="37">
        <f t="shared" si="11"/>
      </c>
      <c r="J79" s="37">
        <f t="shared" si="13"/>
      </c>
      <c r="K79" s="37">
        <f t="shared" si="15"/>
      </c>
      <c r="M79" s="25">
        <v>0.25</v>
      </c>
      <c r="N79" s="25">
        <v>0.375</v>
      </c>
      <c r="O79" s="25">
        <v>0.5</v>
      </c>
      <c r="P79" s="25">
        <v>0.5</v>
      </c>
      <c r="Q79" s="25">
        <v>0.5</v>
      </c>
      <c r="R79" s="25">
        <v>0.74</v>
      </c>
      <c r="S79" s="25">
        <v>0.98</v>
      </c>
      <c r="T79" s="25">
        <v>1.22</v>
      </c>
      <c r="U79" s="25">
        <v>1.46</v>
      </c>
      <c r="V79" s="25">
        <v>1.46</v>
      </c>
      <c r="W79" s="25">
        <v>1.4425</v>
      </c>
      <c r="X79" s="25">
        <v>1.425</v>
      </c>
      <c r="Y79" s="25">
        <v>1.4075</v>
      </c>
      <c r="Z79" s="25">
        <v>1.39</v>
      </c>
      <c r="AA79" s="25">
        <v>1.3724999999999998</v>
      </c>
      <c r="AB79" s="25">
        <v>1.355</v>
      </c>
      <c r="AC79" s="25">
        <v>1.3375</v>
      </c>
      <c r="AD79" s="25">
        <v>1.32</v>
      </c>
      <c r="AE79" s="25">
        <v>1.3050000000000002</v>
      </c>
      <c r="AF79" s="25">
        <v>1.29</v>
      </c>
      <c r="AG79" s="25">
        <v>1.2750000000000001</v>
      </c>
      <c r="AH79" s="25">
        <v>1.26</v>
      </c>
      <c r="AI79" s="25">
        <v>1.2449999999999999</v>
      </c>
      <c r="AJ79" s="25">
        <v>1.23</v>
      </c>
      <c r="AK79" s="25">
        <v>1.2149999999999999</v>
      </c>
      <c r="AL79" s="25">
        <v>1.2</v>
      </c>
      <c r="AM79" s="25">
        <v>1.1725</v>
      </c>
      <c r="AN79" s="25">
        <v>1.145</v>
      </c>
      <c r="AO79" s="25">
        <v>1.1175000000000002</v>
      </c>
      <c r="AP79" s="25">
        <v>1.0775</v>
      </c>
      <c r="AQ79" s="25">
        <v>1.065</v>
      </c>
      <c r="AR79" s="25">
        <v>1.0525</v>
      </c>
      <c r="AS79" s="25">
        <v>1.04</v>
      </c>
      <c r="AT79" s="25">
        <v>1.04</v>
      </c>
      <c r="AU79" s="25">
        <v>1.02</v>
      </c>
      <c r="AV79" s="25">
        <v>1</v>
      </c>
      <c r="AW79" s="25">
        <v>0.98</v>
      </c>
      <c r="AX79" s="25">
        <v>0.96</v>
      </c>
      <c r="AY79" s="25">
        <v>0.945</v>
      </c>
      <c r="AZ79" s="25">
        <v>0.9299999999999999</v>
      </c>
      <c r="BA79" s="25">
        <v>0.915</v>
      </c>
      <c r="BB79" s="25">
        <v>0.9</v>
      </c>
      <c r="BC79" s="25">
        <v>0.9</v>
      </c>
      <c r="BD79" s="25">
        <v>0.9</v>
      </c>
      <c r="BE79" s="25">
        <v>0.9</v>
      </c>
      <c r="BF79" s="25">
        <v>0.9</v>
      </c>
      <c r="BG79" s="25">
        <v>0.9</v>
      </c>
      <c r="BH79" s="25">
        <v>0.9</v>
      </c>
      <c r="BI79" s="25">
        <v>0.885</v>
      </c>
      <c r="BJ79" s="25">
        <v>0.87</v>
      </c>
      <c r="BK79" s="25">
        <v>0.855</v>
      </c>
      <c r="BL79" s="25">
        <v>0.84</v>
      </c>
      <c r="BM79" s="25">
        <v>0.8111999999999999</v>
      </c>
      <c r="BN79" s="25">
        <v>0.7824</v>
      </c>
      <c r="BO79" s="25">
        <v>0.7299</v>
      </c>
      <c r="BP79" s="25">
        <v>0.6774</v>
      </c>
      <c r="BQ79" s="25">
        <v>0.6537000000000001</v>
      </c>
      <c r="BR79" s="25">
        <v>0.63</v>
      </c>
      <c r="BS79" s="25">
        <v>0.6124999999999999</v>
      </c>
      <c r="BT79" s="25">
        <v>0.595</v>
      </c>
      <c r="BU79" s="25">
        <v>0.5775</v>
      </c>
      <c r="BV79" s="25">
        <v>0.56</v>
      </c>
      <c r="BW79" s="25">
        <v>0.56</v>
      </c>
      <c r="BX79" s="25">
        <v>0.56</v>
      </c>
      <c r="BY79" s="25">
        <v>0.56</v>
      </c>
      <c r="BZ79" s="25">
        <v>0.5475000000000001</v>
      </c>
      <c r="CA79" s="25">
        <v>0.52</v>
      </c>
      <c r="CB79" s="25">
        <v>0.49250000000000005</v>
      </c>
      <c r="CC79" s="25">
        <v>0.465</v>
      </c>
      <c r="CD79" s="25">
        <v>0.45</v>
      </c>
      <c r="CE79" s="25">
        <v>0.4375</v>
      </c>
      <c r="CF79" s="25">
        <v>0.425</v>
      </c>
      <c r="CG79" s="25">
        <v>0.41250000000000003</v>
      </c>
      <c r="CH79" s="25">
        <v>0.4</v>
      </c>
      <c r="CI79" s="25">
        <v>0.38</v>
      </c>
      <c r="CJ79" s="25">
        <v>0.36</v>
      </c>
      <c r="CK79" s="25">
        <v>0.33999999999999997</v>
      </c>
      <c r="CL79" s="25">
        <v>0.32</v>
      </c>
      <c r="CM79" s="25">
        <v>0.28</v>
      </c>
      <c r="CN79" s="25">
        <v>0.24</v>
      </c>
      <c r="CO79" s="25">
        <v>0.2</v>
      </c>
      <c r="CP79" s="25">
        <v>0.16</v>
      </c>
      <c r="CQ79" s="25">
        <v>0.14</v>
      </c>
      <c r="CR79" s="25">
        <v>0.12</v>
      </c>
      <c r="CS79" s="25">
        <v>0.1</v>
      </c>
      <c r="CT79" s="25">
        <v>0.08</v>
      </c>
      <c r="CU79" s="25">
        <v>0.08</v>
      </c>
      <c r="CV79" s="25">
        <v>0.08</v>
      </c>
      <c r="CW79" s="25">
        <v>0.08</v>
      </c>
      <c r="CX79" s="25">
        <v>0.08</v>
      </c>
      <c r="CY79" s="25">
        <v>0.08</v>
      </c>
      <c r="CZ79" s="25">
        <v>0.08</v>
      </c>
      <c r="DA79" s="25">
        <v>0.08</v>
      </c>
      <c r="DB79" s="25">
        <v>0.08</v>
      </c>
      <c r="DC79" s="25">
        <v>0.08</v>
      </c>
      <c r="DD79" s="25">
        <v>0.08</v>
      </c>
      <c r="DE79" s="25">
        <v>0.07500000000000001</v>
      </c>
      <c r="DF79" s="25">
        <v>0.07</v>
      </c>
      <c r="DG79" s="25">
        <v>0.065</v>
      </c>
      <c r="DH79" s="25">
        <v>0.06</v>
      </c>
      <c r="DI79" s="25">
        <v>0.06</v>
      </c>
      <c r="DJ79" s="25">
        <v>0.055</v>
      </c>
      <c r="DK79" s="25">
        <v>0.05</v>
      </c>
      <c r="DL79" s="25">
        <v>0.0425</v>
      </c>
      <c r="DM79" s="25">
        <v>0.035</v>
      </c>
      <c r="DN79" s="25">
        <v>0.0325</v>
      </c>
      <c r="DO79" s="25">
        <v>0.03</v>
      </c>
      <c r="DP79" s="25">
        <v>0.03</v>
      </c>
      <c r="DQ79" s="25">
        <v>0.0288</v>
      </c>
      <c r="DR79" s="25">
        <v>0.0276</v>
      </c>
      <c r="DS79" s="25">
        <v>0.0264</v>
      </c>
      <c r="DT79" s="25">
        <v>0.0252</v>
      </c>
      <c r="DU79" s="25">
        <v>0.0239</v>
      </c>
      <c r="DV79" s="25">
        <v>0.022600000000000002</v>
      </c>
      <c r="DW79" s="25">
        <v>0.0213</v>
      </c>
      <c r="DX79" s="25">
        <v>0.02</v>
      </c>
      <c r="DY79" s="25">
        <v>0.018750000000000003</v>
      </c>
      <c r="DZ79" s="25">
        <v>0.01755</v>
      </c>
      <c r="EA79" s="25">
        <v>0.01635</v>
      </c>
      <c r="EB79" s="25">
        <v>0.01515</v>
      </c>
      <c r="EC79" s="25">
        <v>0.0146</v>
      </c>
      <c r="ED79" s="25">
        <v>0.014</v>
      </c>
      <c r="EE79" s="25">
        <v>0.0134</v>
      </c>
      <c r="EF79" s="25">
        <v>0.0128</v>
      </c>
      <c r="EG79" s="25">
        <v>0.0128</v>
      </c>
      <c r="EH79" s="25">
        <v>0.012725</v>
      </c>
      <c r="EI79" s="25">
        <v>0.01265</v>
      </c>
      <c r="EJ79" s="25">
        <v>0.01</v>
      </c>
      <c r="EK79" s="25">
        <v>0.01</v>
      </c>
      <c r="EL79" s="25">
        <v>0.01</v>
      </c>
      <c r="EM79" s="25">
        <v>0</v>
      </c>
      <c r="EN79" s="25">
        <v>0</v>
      </c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10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</row>
    <row r="80" outlineLevel="2">
      <c r="A80" s="12"/>
      <c r="B80" s="6"/>
      <c r="C80" s="32" t="s">
        <v>396</v>
      </c>
      <c r="D80" s="37">
        <f t="shared" si="1"/>
      </c>
      <c r="E80" s="37">
        <f t="shared" si="3"/>
      </c>
      <c r="F80" s="37">
        <f t="shared" si="5"/>
      </c>
      <c r="G80" s="37">
        <f t="shared" si="7"/>
      </c>
      <c r="H80" s="37">
        <f t="shared" si="9"/>
      </c>
      <c r="I80" s="37">
        <f t="shared" si="11"/>
      </c>
      <c r="J80" s="37">
        <f t="shared" si="13"/>
      </c>
      <c r="K80" s="37">
        <f t="shared" si="15"/>
      </c>
      <c r="M80" s="25">
        <v>-0.05272632251321061</v>
      </c>
      <c r="N80" s="25">
        <v>-0.14065420560747663</v>
      </c>
      <c r="O80" s="25">
        <v>0.4563679934537378</v>
      </c>
      <c r="P80" s="25">
        <v>2.2996474735605172</v>
      </c>
      <c r="Q80" s="25">
        <v>2.5051960321209257</v>
      </c>
      <c r="R80" s="25">
        <v>2.3520892687559356</v>
      </c>
      <c r="S80" s="25">
        <v>1.6950129028386245</v>
      </c>
      <c r="T80" s="25">
        <v>1.8813600192910538</v>
      </c>
      <c r="U80" s="25">
        <v>2.101940867041538</v>
      </c>
      <c r="V80" s="25">
        <v>5.023041474654378</v>
      </c>
      <c r="W80" s="25">
        <v>6.490827359980561</v>
      </c>
      <c r="X80" s="25">
        <v>8.192204628501827</v>
      </c>
      <c r="Y80" s="25">
        <v>9.791216174943498</v>
      </c>
      <c r="Z80" s="25">
        <v>8.300244498777506</v>
      </c>
      <c r="AA80" s="25">
        <v>8.829631437637296</v>
      </c>
      <c r="AB80" s="25">
        <v>8.362887596899224</v>
      </c>
      <c r="AC80" s="25">
        <v>8.360220201053135</v>
      </c>
      <c r="AD80" s="25">
        <v>8.902173913043478</v>
      </c>
      <c r="AE80" s="25">
        <v>8.874839911514728</v>
      </c>
      <c r="AF80" s="25">
        <v>9.018043902999656</v>
      </c>
      <c r="AG80" s="25">
        <v>8.485260770975056</v>
      </c>
      <c r="AH80" s="25">
        <v>7.800134138162307</v>
      </c>
      <c r="AI80" s="25">
        <v>7.052312441431012</v>
      </c>
      <c r="AJ80" s="25">
        <v>6.97570011986488</v>
      </c>
      <c r="AK80" s="25">
        <v>6.971471633114437</v>
      </c>
      <c r="AL80" s="25">
        <v>6.898957668581153</v>
      </c>
      <c r="AM80" s="25">
        <v>6.858618327449017</v>
      </c>
      <c r="AN80" s="25">
        <v>6.509713808230624</v>
      </c>
      <c r="AO80" s="25">
        <v>6.251337731830225</v>
      </c>
      <c r="AP80" s="25">
        <v>5.932988624612203</v>
      </c>
      <c r="AQ80" s="25">
        <v>5.540630950542947</v>
      </c>
      <c r="AR80" s="25">
        <v>5.181855500821018</v>
      </c>
      <c r="AS80" s="25">
        <v>4.591202706859428</v>
      </c>
      <c r="AT80" s="25">
        <v>4.356307692307692</v>
      </c>
      <c r="AU80" s="25">
        <v>4.373896983377796</v>
      </c>
      <c r="AV80" s="25">
        <v>4.423763595321158</v>
      </c>
      <c r="AW80" s="25">
        <v>4.715770077289246</v>
      </c>
      <c r="AX80" s="25">
        <v>4.727421332243564</v>
      </c>
      <c r="AY80" s="25">
        <v>4.775599572279647</v>
      </c>
      <c r="AZ80" s="25">
        <v>4.765751211631664</v>
      </c>
      <c r="BA80" s="25">
        <v>4.895659557464662</v>
      </c>
      <c r="BB80" s="25">
        <v>4.826147151898734</v>
      </c>
      <c r="BC80" s="25">
        <v>4.527957622130665</v>
      </c>
      <c r="BD80" s="25">
        <v>4.36160845318462</v>
      </c>
      <c r="BE80" s="25">
        <v>4.094002447980416</v>
      </c>
      <c r="BF80" s="25">
        <v>4.077496566607809</v>
      </c>
      <c r="BG80" s="25">
        <v>4.016092630752625</v>
      </c>
      <c r="BH80" s="25">
        <v>3.972203190760497</v>
      </c>
      <c r="BI80" s="25">
        <v>4.1588074824629775</v>
      </c>
      <c r="BJ80" s="25">
        <v>4.3387596899224805</v>
      </c>
      <c r="BK80" s="25">
        <v>4.494492279570927</v>
      </c>
      <c r="BL80" s="25">
        <v>4.5663902392526925</v>
      </c>
      <c r="BM80" s="25">
        <v>4.446349505416863</v>
      </c>
      <c r="BN80" s="25">
        <v>4.396229902051377</v>
      </c>
      <c r="BO80" s="25">
        <v>4.153505000678825</v>
      </c>
      <c r="BP80" s="25">
        <v>3.9034126347678875</v>
      </c>
      <c r="BQ80" s="25">
        <v>3.8388304196574046</v>
      </c>
      <c r="BR80" s="25">
        <v>3.610252808988764</v>
      </c>
      <c r="BS80" s="25">
        <v>3.3523926812104152</v>
      </c>
      <c r="BT80" s="25">
        <v>3.0767872903795235</v>
      </c>
      <c r="BU80" s="25">
        <v>2.3552393158615814</v>
      </c>
      <c r="BV80" s="25">
        <v>1.875819309123118</v>
      </c>
      <c r="BW80" s="25">
        <v>1.5059199148596514</v>
      </c>
      <c r="BX80" s="25">
        <v>1.5351838755304101</v>
      </c>
      <c r="BY80" s="25">
        <v>1.9105816151580428</v>
      </c>
      <c r="BZ80" s="25">
        <v>2.038622129436326</v>
      </c>
      <c r="CA80" s="25">
        <v>2.593826261934324</v>
      </c>
      <c r="CB80" s="25">
        <v>2.5136667512905135</v>
      </c>
      <c r="CC80" s="25">
        <v>2.3876373742052297</v>
      </c>
      <c r="CD80" s="25">
        <v>2.3524258760107815</v>
      </c>
      <c r="CE80" s="25">
        <v>2.182033697400728</v>
      </c>
      <c r="CF80" s="25">
        <v>2.092983651226158</v>
      </c>
      <c r="CG80" s="25">
        <v>2.0505119453924916</v>
      </c>
      <c r="CH80" s="25">
        <v>2.0374149659863945</v>
      </c>
      <c r="CI80" s="25">
        <v>2.2239824724024606</v>
      </c>
      <c r="CJ80" s="25">
        <v>2.409215669965899</v>
      </c>
      <c r="CK80" s="25">
        <v>2.605009633911368</v>
      </c>
      <c r="CL80" s="25">
        <v>2.7848818387827774</v>
      </c>
      <c r="CM80" s="25">
        <v>2.701192667894021</v>
      </c>
      <c r="CN80" s="25">
        <v>2.557076180681908</v>
      </c>
      <c r="CO80" s="25">
        <v>2.4875707317073172</v>
      </c>
      <c r="CP80" s="25">
        <v>2.3569448721897137</v>
      </c>
      <c r="CQ80" s="25">
        <v>2.269587707287388</v>
      </c>
      <c r="CR80" s="25">
        <v>2.2371959510500075</v>
      </c>
      <c r="CS80" s="25">
        <v>2.069439202958714</v>
      </c>
      <c r="CT80" s="25">
        <v>1.8897447515481045</v>
      </c>
      <c r="CU80" s="25">
        <v>1.7216241737488196</v>
      </c>
      <c r="CV80" s="25">
        <v>1.5125367065733002</v>
      </c>
      <c r="CW80" s="25">
        <v>1.4209445585215605</v>
      </c>
      <c r="CX80" s="25">
        <v>1.4126350051782808</v>
      </c>
      <c r="CY80" s="25">
        <v>1.3722638460408403</v>
      </c>
      <c r="CZ80" s="25">
        <v>1.3078271028037383</v>
      </c>
      <c r="DA80" s="25">
        <v>1.299803479146954</v>
      </c>
      <c r="DB80" s="25">
        <v>1.270678877743858</v>
      </c>
      <c r="DC80" s="25">
        <v>1.570176074197522</v>
      </c>
      <c r="DD80" s="25">
        <v>2.0154594904093903</v>
      </c>
      <c r="DE80" s="25">
        <v>2.5761523046092183</v>
      </c>
      <c r="DF80" s="25">
        <v>2.8594331520183225</v>
      </c>
      <c r="DG80" s="25">
        <v>1.4198126801152737</v>
      </c>
      <c r="DH80" s="25">
        <v>1.2938760806916427</v>
      </c>
      <c r="DI80" s="25">
        <v>1.113328530259366</v>
      </c>
      <c r="DJ80" s="25">
        <v>1.0680835734870318</v>
      </c>
      <c r="DK80" s="25">
        <v>1.0221069092976969</v>
      </c>
      <c r="DL80" s="25">
        <v>1.0052601649132784</v>
      </c>
      <c r="DM80" s="25">
        <v>0.9358117713960762</v>
      </c>
      <c r="DN80" s="25">
        <v>0.8529997156667615</v>
      </c>
      <c r="DO80" s="25">
        <v>0.3924791086350975</v>
      </c>
      <c r="DP80" s="25">
        <v>0.39035515320334263</v>
      </c>
      <c r="DQ80" s="25">
        <v>0.4131615598885794</v>
      </c>
      <c r="DR80" s="25">
        <v>0.44745821727019497</v>
      </c>
      <c r="DS80" s="25">
        <v>0.23113207547169812</v>
      </c>
      <c r="DT80" s="25">
        <v>0.22259574767671078</v>
      </c>
      <c r="DU80" s="25">
        <v>0.20471346099690227</v>
      </c>
      <c r="DV80" s="25">
        <v>0.17287383835539286</v>
      </c>
      <c r="DW80" s="25">
        <v>0.1429758201357466</v>
      </c>
      <c r="DX80" s="25">
        <v>0.13116869343891402</v>
      </c>
      <c r="DY80" s="25">
        <v>0.1251060520361991</v>
      </c>
      <c r="DZ80" s="25">
        <v>0.12402785633484163</v>
      </c>
      <c r="EA80" s="25">
        <v>0.0550808066361556</v>
      </c>
      <c r="EB80" s="25">
        <v>0.05036112700228833</v>
      </c>
      <c r="EC80" s="25">
        <v>0.04618671338672769</v>
      </c>
      <c r="ED80" s="25">
        <v>0.041565360411899316</v>
      </c>
      <c r="EE80" s="25">
        <v>0.043553358843537414</v>
      </c>
      <c r="EF80" s="25">
        <v>0.041338931405895694</v>
      </c>
      <c r="EG80" s="25">
        <v>0.03951424319727891</v>
      </c>
      <c r="EH80" s="25">
        <v>0.0376186933106576</v>
      </c>
      <c r="EI80" s="25">
        <v>0.0449751672760201</v>
      </c>
      <c r="EJ80" s="25">
        <v>0.015029046474358975</v>
      </c>
      <c r="EK80" s="25">
        <v>0.012222282925407925</v>
      </c>
      <c r="EL80" s="25">
        <v>0.01</v>
      </c>
      <c r="EM80" s="25">
        <v>0.25857982324869483</v>
      </c>
      <c r="EN80" s="25">
        <v>0.24389085068294955</v>
      </c>
      <c r="EO80" s="25">
        <v>0.24923757544055308</v>
      </c>
      <c r="EP80" s="25">
        <v>0.2502749626348744</v>
      </c>
      <c r="EQ80" s="25">
        <v>0.24286443106764066</v>
      </c>
      <c r="ER80" s="25">
        <v>0.238572695392801</v>
      </c>
      <c r="ES80" s="25">
        <v>0.21979887063003617</v>
      </c>
      <c r="ET80" s="25">
        <v>0.20434038342546523</v>
      </c>
      <c r="EU80" s="25">
        <v>0.19576081303547058</v>
      </c>
      <c r="EV80" s="25">
        <v>0.1708354050726815</v>
      </c>
      <c r="EW80" s="25">
        <v>0.1536952655618152</v>
      </c>
      <c r="EX80" s="25">
        <v>0.1419699235626454</v>
      </c>
      <c r="EY80" s="25"/>
      <c r="EZ80" s="25"/>
      <c r="FA80" s="25"/>
      <c r="FB80" s="25">
        <v>0.1559232647387306</v>
      </c>
      <c r="FC80" s="25"/>
      <c r="FD80" s="25"/>
      <c r="FE80" s="25"/>
      <c r="FF80" s="25">
        <v>0.08127042379552701</v>
      </c>
      <c r="FG80" s="25"/>
      <c r="FH80" s="25"/>
      <c r="FI80" s="25"/>
      <c r="FJ80" s="25">
        <v>-0.01</v>
      </c>
      <c r="FK80" s="25"/>
      <c r="FL80" s="25"/>
      <c r="FM80" s="25"/>
      <c r="FN80" s="25">
        <v>0.02946247553644045</v>
      </c>
      <c r="FO80" s="25"/>
      <c r="FP80" s="25"/>
      <c r="FQ80" s="25"/>
      <c r="FR80" s="25">
        <v>0.07688035923280866</v>
      </c>
      <c r="FS80" s="25">
        <v>0.052510031767263</v>
      </c>
      <c r="FT80" s="25">
        <v>0.025915687629578438</v>
      </c>
      <c r="FU80" s="25">
        <v>0.025360620885149964</v>
      </c>
      <c r="FV80" s="25">
        <v>0.05713786833562243</v>
      </c>
      <c r="FW80" s="25">
        <v>0.04769723587718591</v>
      </c>
      <c r="FX80" s="10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</row>
    <row r="81" outlineLevel="2">
      <c r="A81" s="12"/>
      <c r="B81" s="6"/>
      <c r="C81" s="32" t="s">
        <v>397</v>
      </c>
      <c r="D81" s="37">
        <f t="shared" si="1"/>
      </c>
      <c r="E81" s="37">
        <f t="shared" si="3"/>
      </c>
      <c r="F81" s="37">
        <f t="shared" si="5"/>
      </c>
      <c r="G81" s="37">
        <f t="shared" si="7"/>
      </c>
      <c r="H81" s="37">
        <f t="shared" si="9"/>
      </c>
      <c r="I81" s="37">
        <f t="shared" si="11"/>
      </c>
      <c r="J81" s="37">
        <f t="shared" si="13"/>
      </c>
      <c r="K81" s="37">
        <f t="shared" si="15"/>
      </c>
      <c r="M81" s="25">
        <v>-0.05272632251321061</v>
      </c>
      <c r="N81" s="25">
        <v>-0.14065420560747663</v>
      </c>
      <c r="O81" s="25">
        <v>0.4563679934537378</v>
      </c>
      <c r="P81" s="25">
        <v>2.2996474735605172</v>
      </c>
      <c r="Q81" s="25">
        <v>2.5051960321209257</v>
      </c>
      <c r="R81" s="25">
        <v>2.3520892687559356</v>
      </c>
      <c r="S81" s="25">
        <v>1.6950129028386245</v>
      </c>
      <c r="T81" s="25">
        <v>1.8813600192910538</v>
      </c>
      <c r="U81" s="25">
        <v>2.101940867041538</v>
      </c>
      <c r="V81" s="25">
        <v>5.023041474654378</v>
      </c>
      <c r="W81" s="25">
        <v>6.490827359980561</v>
      </c>
      <c r="X81" s="25">
        <v>8.192204628501827</v>
      </c>
      <c r="Y81" s="25">
        <v>9.791216174943498</v>
      </c>
      <c r="Z81" s="25">
        <v>8.300244498777506</v>
      </c>
      <c r="AA81" s="25">
        <v>8.829631437637296</v>
      </c>
      <c r="AB81" s="25">
        <v>8.362887596899224</v>
      </c>
      <c r="AC81" s="25">
        <v>8.360220201053135</v>
      </c>
      <c r="AD81" s="25">
        <v>8.902173913043478</v>
      </c>
      <c r="AE81" s="25">
        <v>8.874839911514728</v>
      </c>
      <c r="AF81" s="25">
        <v>9.018043902999656</v>
      </c>
      <c r="AG81" s="25">
        <v>8.485260770975056</v>
      </c>
      <c r="AH81" s="25">
        <v>7.800134138162307</v>
      </c>
      <c r="AI81" s="25">
        <v>7.052312441431012</v>
      </c>
      <c r="AJ81" s="25">
        <v>6.97570011986488</v>
      </c>
      <c r="AK81" s="25">
        <v>6.971471633114437</v>
      </c>
      <c r="AL81" s="25">
        <v>6.898957668581153</v>
      </c>
      <c r="AM81" s="25">
        <v>6.858618327449017</v>
      </c>
      <c r="AN81" s="25">
        <v>6.509713808230624</v>
      </c>
      <c r="AO81" s="25">
        <v>6.251337731830225</v>
      </c>
      <c r="AP81" s="25">
        <v>5.932988624612203</v>
      </c>
      <c r="AQ81" s="25">
        <v>5.540630950542947</v>
      </c>
      <c r="AR81" s="25">
        <v>5.181855500821018</v>
      </c>
      <c r="AS81" s="25">
        <v>4.591202706859428</v>
      </c>
      <c r="AT81" s="25">
        <v>4.356307692307692</v>
      </c>
      <c r="AU81" s="25">
        <v>4.373896983377796</v>
      </c>
      <c r="AV81" s="25">
        <v>4.423763595321158</v>
      </c>
      <c r="AW81" s="25">
        <v>4.715770077289246</v>
      </c>
      <c r="AX81" s="25">
        <v>4.727421332243564</v>
      </c>
      <c r="AY81" s="25">
        <v>4.775599572279647</v>
      </c>
      <c r="AZ81" s="25">
        <v>4.765751211631664</v>
      </c>
      <c r="BA81" s="25">
        <v>4.895659557464662</v>
      </c>
      <c r="BB81" s="25">
        <v>4.826147151898734</v>
      </c>
      <c r="BC81" s="25">
        <v>4.527957622130665</v>
      </c>
      <c r="BD81" s="25">
        <v>4.36160845318462</v>
      </c>
      <c r="BE81" s="25">
        <v>4.094002447980416</v>
      </c>
      <c r="BF81" s="25">
        <v>4.077496566607809</v>
      </c>
      <c r="BG81" s="25">
        <v>4.016092630752625</v>
      </c>
      <c r="BH81" s="25">
        <v>3.972203190760497</v>
      </c>
      <c r="BI81" s="25">
        <v>4.1588074824629775</v>
      </c>
      <c r="BJ81" s="25">
        <v>4.3387596899224805</v>
      </c>
      <c r="BK81" s="25">
        <v>4.494492279570927</v>
      </c>
      <c r="BL81" s="25">
        <v>4.5663902392526925</v>
      </c>
      <c r="BM81" s="25">
        <v>4.446349505416863</v>
      </c>
      <c r="BN81" s="25">
        <v>4.396229902051377</v>
      </c>
      <c r="BO81" s="25">
        <v>4.153505000678825</v>
      </c>
      <c r="BP81" s="25">
        <v>3.9034126347678875</v>
      </c>
      <c r="BQ81" s="25">
        <v>3.8388304196574046</v>
      </c>
      <c r="BR81" s="25">
        <v>3.610252808988764</v>
      </c>
      <c r="BS81" s="25">
        <v>3.3523926812104152</v>
      </c>
      <c r="BT81" s="25">
        <v>3.0767872903795235</v>
      </c>
      <c r="BU81" s="25">
        <v>2.3552393158615814</v>
      </c>
      <c r="BV81" s="25">
        <v>1.875819309123118</v>
      </c>
      <c r="BW81" s="25">
        <v>1.5059199148596514</v>
      </c>
      <c r="BX81" s="25">
        <v>1.5351838755304101</v>
      </c>
      <c r="BY81" s="25">
        <v>1.9105816151580428</v>
      </c>
      <c r="BZ81" s="25">
        <v>2.038622129436326</v>
      </c>
      <c r="CA81" s="25">
        <v>2.593826261934324</v>
      </c>
      <c r="CB81" s="25">
        <v>2.5136667512905135</v>
      </c>
      <c r="CC81" s="25">
        <v>2.3876373742052297</v>
      </c>
      <c r="CD81" s="25">
        <v>2.3524258760107815</v>
      </c>
      <c r="CE81" s="25">
        <v>2.182033697400728</v>
      </c>
      <c r="CF81" s="25">
        <v>2.092983651226158</v>
      </c>
      <c r="CG81" s="25">
        <v>2.0505119453924916</v>
      </c>
      <c r="CH81" s="25">
        <v>2.0374149659863945</v>
      </c>
      <c r="CI81" s="25">
        <v>2.2239824724024606</v>
      </c>
      <c r="CJ81" s="25">
        <v>2.409215669965899</v>
      </c>
      <c r="CK81" s="25">
        <v>2.605009633911368</v>
      </c>
      <c r="CL81" s="25">
        <v>2.7848818387827774</v>
      </c>
      <c r="CM81" s="25">
        <v>2.701192667894021</v>
      </c>
      <c r="CN81" s="25">
        <v>2.557076180681908</v>
      </c>
      <c r="CO81" s="25">
        <v>2.4875707317073172</v>
      </c>
      <c r="CP81" s="25">
        <v>2.3569448721897137</v>
      </c>
      <c r="CQ81" s="25">
        <v>2.269587707287388</v>
      </c>
      <c r="CR81" s="25">
        <v>2.2371959510500075</v>
      </c>
      <c r="CS81" s="25">
        <v>2.069439202958714</v>
      </c>
      <c r="CT81" s="25">
        <v>1.8897447515481045</v>
      </c>
      <c r="CU81" s="25">
        <v>1.7216241737488196</v>
      </c>
      <c r="CV81" s="25">
        <v>1.5125367065733002</v>
      </c>
      <c r="CW81" s="25">
        <v>1.4209445585215605</v>
      </c>
      <c r="CX81" s="25">
        <v>1.4126350051782808</v>
      </c>
      <c r="CY81" s="25">
        <v>1.3722638460408403</v>
      </c>
      <c r="CZ81" s="25">
        <v>1.3078271028037383</v>
      </c>
      <c r="DA81" s="25">
        <v>1.299803479146954</v>
      </c>
      <c r="DB81" s="25">
        <v>1.270678877743858</v>
      </c>
      <c r="DC81" s="25">
        <v>1.570176074197522</v>
      </c>
      <c r="DD81" s="25">
        <v>2.0154594904093903</v>
      </c>
      <c r="DE81" s="25">
        <v>2.5761523046092183</v>
      </c>
      <c r="DF81" s="25">
        <v>2.8594331520183225</v>
      </c>
      <c r="DG81" s="25">
        <v>1.4198126801152737</v>
      </c>
      <c r="DH81" s="25">
        <v>1.2938760806916427</v>
      </c>
      <c r="DI81" s="25">
        <v>1.113328530259366</v>
      </c>
      <c r="DJ81" s="25">
        <v>1.0680835734870318</v>
      </c>
      <c r="DK81" s="25">
        <v>1.0221069092976969</v>
      </c>
      <c r="DL81" s="25">
        <v>1.0052601649132784</v>
      </c>
      <c r="DM81" s="25">
        <v>0.9358117713960762</v>
      </c>
      <c r="DN81" s="25">
        <v>0.8529997156667615</v>
      </c>
      <c r="DO81" s="25">
        <v>0.3924791086350975</v>
      </c>
      <c r="DP81" s="25">
        <v>0.39035515320334263</v>
      </c>
      <c r="DQ81" s="25">
        <v>0.4131615598885794</v>
      </c>
      <c r="DR81" s="25">
        <v>0.44745821727019497</v>
      </c>
      <c r="DS81" s="25">
        <v>0.23113207547169812</v>
      </c>
      <c r="DT81" s="25">
        <v>0.22259574767671078</v>
      </c>
      <c r="DU81" s="25">
        <v>0.20471346099690227</v>
      </c>
      <c r="DV81" s="25">
        <v>0.17287383835539286</v>
      </c>
      <c r="DW81" s="25">
        <v>0.1429758201357466</v>
      </c>
      <c r="DX81" s="25">
        <v>0.13116869343891402</v>
      </c>
      <c r="DY81" s="25">
        <v>0.1251060520361991</v>
      </c>
      <c r="DZ81" s="25">
        <v>0.12402785633484163</v>
      </c>
      <c r="EA81" s="25">
        <v>0.0550808066361556</v>
      </c>
      <c r="EB81" s="25">
        <v>0.05036112700228833</v>
      </c>
      <c r="EC81" s="25">
        <v>0.04618671338672769</v>
      </c>
      <c r="ED81" s="25">
        <v>0.041565360411899316</v>
      </c>
      <c r="EE81" s="25">
        <v>0.043553358843537414</v>
      </c>
      <c r="EF81" s="25">
        <v>0.041338931405895694</v>
      </c>
      <c r="EG81" s="25">
        <v>0.03951424319727891</v>
      </c>
      <c r="EH81" s="25">
        <v>0.0376186933106576</v>
      </c>
      <c r="EI81" s="25">
        <v>0.0449751672760201</v>
      </c>
      <c r="EJ81" s="25">
        <v>0.015029046474358975</v>
      </c>
      <c r="EK81" s="25">
        <v>0.012222282925407925</v>
      </c>
      <c r="EL81" s="25">
        <v>0.01</v>
      </c>
      <c r="EM81" s="25">
        <v>0.25857982324869483</v>
      </c>
      <c r="EN81" s="25">
        <v>0.24389085068294955</v>
      </c>
      <c r="EO81" s="25">
        <v>0.24923757544055308</v>
      </c>
      <c r="EP81" s="25">
        <v>0.2502749626348744</v>
      </c>
      <c r="EQ81" s="25">
        <v>0.24286443106764066</v>
      </c>
      <c r="ER81" s="25">
        <v>0.238572695392801</v>
      </c>
      <c r="ES81" s="25">
        <v>0.21979887063003617</v>
      </c>
      <c r="ET81" s="25">
        <v>0.20434038342546523</v>
      </c>
      <c r="EU81" s="25">
        <v>0.19576081303547058</v>
      </c>
      <c r="EV81" s="25">
        <v>0.1708354050726815</v>
      </c>
      <c r="EW81" s="25">
        <v>0.1536952655618152</v>
      </c>
      <c r="EX81" s="25">
        <v>0.1419699235626454</v>
      </c>
      <c r="EY81" s="25"/>
      <c r="EZ81" s="25"/>
      <c r="FA81" s="25"/>
      <c r="FB81" s="25">
        <v>0.1559232647387306</v>
      </c>
      <c r="FC81" s="25"/>
      <c r="FD81" s="25"/>
      <c r="FE81" s="25"/>
      <c r="FF81" s="25">
        <v>0.08127042379552701</v>
      </c>
      <c r="FG81" s="25"/>
      <c r="FH81" s="25"/>
      <c r="FI81" s="25"/>
      <c r="FJ81" s="25">
        <v>-0.01</v>
      </c>
      <c r="FK81" s="25"/>
      <c r="FL81" s="25"/>
      <c r="FM81" s="25"/>
      <c r="FN81" s="25">
        <v>0.02946247553644045</v>
      </c>
      <c r="FO81" s="25"/>
      <c r="FP81" s="25"/>
      <c r="FQ81" s="25"/>
      <c r="FR81" s="25">
        <v>0.07688035923280866</v>
      </c>
      <c r="FS81" s="25">
        <v>0.052510031767263</v>
      </c>
      <c r="FT81" s="25">
        <v>0.025915687629578438</v>
      </c>
      <c r="FU81" s="25">
        <v>0.025360620885149964</v>
      </c>
      <c r="FV81" s="25">
        <v>0.05713786833562243</v>
      </c>
      <c r="FW81" s="25">
        <v>0.04769723587718591</v>
      </c>
      <c r="FX81" s="10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</row>
    <row r="82" outlineLevel="2">
      <c r="A82" s="12"/>
      <c r="B82" s="6"/>
      <c r="C82" s="32" t="s">
        <v>398</v>
      </c>
      <c r="D82" s="37">
        <f t="shared" si="1"/>
      </c>
      <c r="E82" s="37">
        <f t="shared" si="3"/>
      </c>
      <c r="F82" s="37">
        <f t="shared" si="5"/>
      </c>
      <c r="G82" s="37">
        <f t="shared" si="7"/>
      </c>
      <c r="H82" s="37">
        <f t="shared" si="9"/>
      </c>
      <c r="I82" s="37">
        <f t="shared" si="11"/>
      </c>
      <c r="J82" s="37">
        <f t="shared" si="13"/>
      </c>
      <c r="K82" s="37">
        <f t="shared" si="15"/>
      </c>
      <c r="M82" s="25">
        <v>-0.173044538644678</v>
      </c>
      <c r="N82" s="25">
        <v>-0.1322429906542056</v>
      </c>
      <c r="O82" s="25">
        <v>-0.046804535573703454</v>
      </c>
      <c r="P82" s="25">
        <v>1.0720694542877391</v>
      </c>
      <c r="Q82" s="25">
        <v>1.2697056030389364</v>
      </c>
      <c r="R82" s="25">
        <v>1.0556085918854414</v>
      </c>
      <c r="S82" s="25">
        <v>0.26912364945978395</v>
      </c>
      <c r="T82" s="25">
        <v>0.6187018940764869</v>
      </c>
      <c r="U82" s="25">
        <v>0.7608893196825589</v>
      </c>
      <c r="V82" s="25">
        <v>1.6774586173320352</v>
      </c>
      <c r="W82" s="25">
        <v>2.5075511119888505</v>
      </c>
      <c r="X82" s="25">
        <v>3.3670989058476684</v>
      </c>
      <c r="Y82" s="25">
        <v>4.867212005658405</v>
      </c>
      <c r="Z82" s="25">
        <v>5.343927075634393</v>
      </c>
      <c r="AA82" s="25">
        <v>5.32734929263157</v>
      </c>
      <c r="AB82" s="25">
        <v>4.964462281263015</v>
      </c>
      <c r="AC82" s="25">
        <v>5.0695767514771495</v>
      </c>
      <c r="AD82" s="25">
        <v>5.14312931650393</v>
      </c>
      <c r="AE82" s="25">
        <v>5.387305893887857</v>
      </c>
      <c r="AF82" s="25">
        <v>5.652288130348415</v>
      </c>
      <c r="AG82" s="25">
        <v>5.458089668615984</v>
      </c>
      <c r="AH82" s="25">
        <v>4.8807369255150554</v>
      </c>
      <c r="AI82" s="25">
        <v>4.698625544753604</v>
      </c>
      <c r="AJ82" s="25">
        <v>4.699778761061947</v>
      </c>
      <c r="AK82" s="25">
        <v>4.686890811521192</v>
      </c>
      <c r="AL82" s="25">
        <v>4.66818477553676</v>
      </c>
      <c r="AM82" s="25">
        <v>4.479035470154476</v>
      </c>
      <c r="AN82" s="25">
        <v>4.096939867322919</v>
      </c>
      <c r="AO82" s="25">
        <v>3.777126099706745</v>
      </c>
      <c r="AP82" s="25">
        <v>3.563709848968305</v>
      </c>
      <c r="AQ82" s="25">
        <v>3.2745399586360504</v>
      </c>
      <c r="AR82" s="25">
        <v>3.0628438425730002</v>
      </c>
      <c r="AS82" s="25">
        <v>2.9233127213149412</v>
      </c>
      <c r="AT82" s="25">
        <v>2.6319141649048627</v>
      </c>
      <c r="AU82" s="25">
        <v>2.7719650886008993</v>
      </c>
      <c r="AV82" s="25">
        <v>2.626070409134158</v>
      </c>
      <c r="AW82" s="25">
        <v>2.663148451105599</v>
      </c>
      <c r="AX82" s="25">
        <v>2.57127794179671</v>
      </c>
      <c r="AY82" s="25">
        <v>2.5872799044106793</v>
      </c>
      <c r="AZ82" s="25">
        <v>2.633442681259271</v>
      </c>
      <c r="BA82" s="25">
        <v>2.581728110659591</v>
      </c>
      <c r="BB82" s="25">
        <v>2.5442175066312998</v>
      </c>
      <c r="BC82" s="25">
        <v>2.307792509857375</v>
      </c>
      <c r="BD82" s="25">
        <v>2.1703447449938156</v>
      </c>
      <c r="BE82" s="25">
        <v>2.012506159695232</v>
      </c>
      <c r="BF82" s="25">
        <v>2.0347225352112677</v>
      </c>
      <c r="BG82" s="25">
        <v>2.013064075601531</v>
      </c>
      <c r="BH82" s="25">
        <v>2.0546404252833534</v>
      </c>
      <c r="BI82" s="25">
        <v>2.188548094047216</v>
      </c>
      <c r="BJ82" s="25">
        <v>2.3178542834267413</v>
      </c>
      <c r="BK82" s="25">
        <v>2.4874819570952167</v>
      </c>
      <c r="BL82" s="25">
        <v>2.56514882712399</v>
      </c>
      <c r="BM82" s="25">
        <v>2.560497788148364</v>
      </c>
      <c r="BN82" s="25">
        <v>2.5730593607305936</v>
      </c>
      <c r="BO82" s="25">
        <v>2.4549132679161048</v>
      </c>
      <c r="BP82" s="25">
        <v>2.3905730533051783</v>
      </c>
      <c r="BQ82" s="25">
        <v>2.341865765596958</v>
      </c>
      <c r="BR82" s="25">
        <v>2.0734473447344732</v>
      </c>
      <c r="BS82" s="25">
        <v>2.030780900366467</v>
      </c>
      <c r="BT82" s="25">
        <v>1.857362687918847</v>
      </c>
      <c r="BU82" s="25">
        <v>1.2712805333235597</v>
      </c>
      <c r="BV82" s="25">
        <v>0.9956510608784493</v>
      </c>
      <c r="BW82" s="25">
        <v>0.5005725240487354</v>
      </c>
      <c r="BX82" s="25">
        <v>0.4818035656737591</v>
      </c>
      <c r="BY82" s="25">
        <v>0.8576934195523963</v>
      </c>
      <c r="BZ82" s="25">
        <v>1.2281215424831304</v>
      </c>
      <c r="CA82" s="25">
        <v>1.3609859684552477</v>
      </c>
      <c r="CB82" s="25">
        <v>1.320043084163412</v>
      </c>
      <c r="CC82" s="25">
        <v>1.2738397470219707</v>
      </c>
      <c r="CD82" s="25">
        <v>1.2669995957190034</v>
      </c>
      <c r="CE82" s="25">
        <v>1.1070535281678187</v>
      </c>
      <c r="CF82" s="25">
        <v>1.0080466107824837</v>
      </c>
      <c r="CG82" s="25">
        <v>0.9257360813919022</v>
      </c>
      <c r="CH82" s="25">
        <v>0.865691329521866</v>
      </c>
      <c r="CI82" s="25">
        <v>1.0169546554442774</v>
      </c>
      <c r="CJ82" s="25">
        <v>1.12</v>
      </c>
      <c r="CK82" s="25">
        <v>1.3</v>
      </c>
      <c r="CL82" s="25">
        <v>1.42</v>
      </c>
      <c r="CM82" s="25">
        <v>1.34</v>
      </c>
      <c r="CN82" s="25">
        <v>1.31</v>
      </c>
      <c r="CO82" s="25">
        <v>1.25</v>
      </c>
      <c r="CP82" s="25">
        <v>1.17</v>
      </c>
      <c r="CQ82" s="25">
        <v>1.17</v>
      </c>
      <c r="CR82" s="25">
        <v>1.12</v>
      </c>
      <c r="CS82" s="25">
        <v>0.99</v>
      </c>
      <c r="CT82" s="25">
        <v>0.86</v>
      </c>
      <c r="CU82" s="25">
        <v>0.69</v>
      </c>
      <c r="CV82" s="25">
        <v>0.54</v>
      </c>
      <c r="CW82" s="25">
        <v>0.47</v>
      </c>
      <c r="CX82" s="25">
        <v>0.47</v>
      </c>
      <c r="CY82" s="25">
        <v>0.38</v>
      </c>
      <c r="CZ82" s="25">
        <v>0.3</v>
      </c>
      <c r="DA82" s="25">
        <v>0.26</v>
      </c>
      <c r="DB82" s="25">
        <v>0.19</v>
      </c>
      <c r="DC82" s="25">
        <v>0.45</v>
      </c>
      <c r="DD82" s="25">
        <v>0.8</v>
      </c>
      <c r="DE82" s="25">
        <v>1.005</v>
      </c>
      <c r="DF82" s="25">
        <v>1.57</v>
      </c>
      <c r="DG82" s="25">
        <v>1.395</v>
      </c>
      <c r="DH82" s="25">
        <v>0.7</v>
      </c>
      <c r="DI82" s="25">
        <v>0.595</v>
      </c>
      <c r="DJ82" s="25">
        <v>0.55</v>
      </c>
      <c r="DK82" s="25">
        <v>0.7</v>
      </c>
      <c r="DL82" s="25">
        <v>0.645</v>
      </c>
      <c r="DM82" s="25">
        <v>0.485</v>
      </c>
      <c r="DN82" s="25">
        <v>0.455</v>
      </c>
      <c r="DO82" s="25">
        <v>0.2175</v>
      </c>
      <c r="DP82" s="25">
        <v>0.22</v>
      </c>
      <c r="DQ82" s="25">
        <v>0.21</v>
      </c>
      <c r="DR82" s="25">
        <v>0.2675</v>
      </c>
      <c r="DS82" s="25">
        <v>0.24125</v>
      </c>
      <c r="DT82" s="25">
        <v>0.135</v>
      </c>
      <c r="DU82" s="25">
        <v>0.12375</v>
      </c>
      <c r="DV82" s="25">
        <v>0.09875</v>
      </c>
      <c r="DW82" s="25">
        <v>0.07625</v>
      </c>
      <c r="DX82" s="25">
        <v>0.07375</v>
      </c>
      <c r="DY82" s="25">
        <v>0.07</v>
      </c>
      <c r="DZ82" s="25">
        <v>0.0675</v>
      </c>
      <c r="EA82" s="25">
        <v>0.053125</v>
      </c>
      <c r="EB82" s="25">
        <v>0.043125</v>
      </c>
      <c r="EC82" s="25">
        <v>0.025</v>
      </c>
      <c r="ED82" s="25">
        <v>0.021875</v>
      </c>
      <c r="EE82" s="25">
        <v>0.02375</v>
      </c>
      <c r="EF82" s="25">
        <v>0.023125</v>
      </c>
      <c r="EG82" s="25">
        <v>0.023125</v>
      </c>
      <c r="EH82" s="25">
        <v>0.021875</v>
      </c>
      <c r="EI82" s="25">
        <v>0.0175</v>
      </c>
      <c r="EJ82" s="25">
        <v>0.013125</v>
      </c>
      <c r="EK82" s="25">
        <v>0.01</v>
      </c>
      <c r="EL82" s="25">
        <v>0.01</v>
      </c>
      <c r="EM82" s="25">
        <v>0.01</v>
      </c>
      <c r="EN82" s="25">
        <v>0.01</v>
      </c>
      <c r="EO82" s="25">
        <v>0.01</v>
      </c>
      <c r="EP82" s="25">
        <v>0.01</v>
      </c>
      <c r="EQ82" s="25">
        <v>0.01</v>
      </c>
      <c r="ER82" s="25">
        <v>0.01</v>
      </c>
      <c r="ES82" s="25">
        <v>0.01</v>
      </c>
      <c r="ET82" s="25">
        <v>0.01</v>
      </c>
      <c r="EU82" s="25">
        <v>0.01</v>
      </c>
      <c r="EV82" s="25">
        <v>0.01</v>
      </c>
      <c r="EW82" s="25">
        <v>0.01</v>
      </c>
      <c r="EX82" s="25">
        <v>0.01</v>
      </c>
      <c r="EY82" s="25">
        <v>0.01</v>
      </c>
      <c r="EZ82" s="25">
        <v>0.01</v>
      </c>
      <c r="FA82" s="25">
        <v>0.01</v>
      </c>
      <c r="FB82" s="25">
        <v>0.01</v>
      </c>
      <c r="FC82" s="25">
        <v>0.01</v>
      </c>
      <c r="FD82" s="25">
        <v>0.01</v>
      </c>
      <c r="FE82" s="25">
        <v>0.01</v>
      </c>
      <c r="FF82" s="25">
        <v>0.01</v>
      </c>
      <c r="FG82" s="25">
        <v>0.01</v>
      </c>
      <c r="FH82" s="25">
        <v>-0.01</v>
      </c>
      <c r="FI82" s="25">
        <v>-0.01</v>
      </c>
      <c r="FJ82" s="25">
        <v>-0.01</v>
      </c>
      <c r="FK82" s="25">
        <v>-0.01</v>
      </c>
      <c r="FL82" s="25">
        <v>-0.01</v>
      </c>
      <c r="FM82" s="25">
        <v>-0.01</v>
      </c>
      <c r="FN82" s="25">
        <v>0.01</v>
      </c>
      <c r="FO82" s="25">
        <v>0.01</v>
      </c>
      <c r="FP82" s="25">
        <v>0.01</v>
      </c>
      <c r="FQ82" s="25">
        <v>0.01</v>
      </c>
      <c r="FR82" s="25">
        <v>0.01</v>
      </c>
      <c r="FS82" s="25">
        <v>0.01</v>
      </c>
      <c r="FT82" s="25">
        <v>0.01</v>
      </c>
      <c r="FU82" s="25">
        <v>0.01</v>
      </c>
      <c r="FV82" s="25">
        <v>0.01</v>
      </c>
      <c r="FW82" s="25">
        <v>0.01</v>
      </c>
      <c r="FX82" s="10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</row>
    <row r="83" outlineLevel="2">
      <c r="A83" s="12"/>
      <c r="B83" s="6"/>
      <c r="C83" s="32" t="s">
        <v>399</v>
      </c>
      <c r="D83" s="37">
        <f t="shared" si="1"/>
      </c>
      <c r="E83" s="37">
        <f t="shared" si="3"/>
      </c>
      <c r="F83" s="37">
        <f t="shared" si="5"/>
      </c>
      <c r="G83" s="37">
        <f t="shared" si="7"/>
      </c>
      <c r="H83" s="37">
        <f t="shared" si="9"/>
      </c>
      <c r="I83" s="37">
        <f t="shared" si="11"/>
      </c>
      <c r="J83" s="37">
        <f t="shared" si="13"/>
      </c>
      <c r="K83" s="37">
        <f t="shared" si="15"/>
      </c>
      <c r="M83" s="25">
        <v>-0.18</v>
      </c>
      <c r="N83" s="25">
        <v>-0.13</v>
      </c>
      <c r="O83" s="25">
        <v>-0.06580045590040351</v>
      </c>
      <c r="P83" s="25">
        <v>1.0677156286721505</v>
      </c>
      <c r="Q83" s="25">
        <v>1.26</v>
      </c>
      <c r="R83" s="25">
        <v>1.05</v>
      </c>
      <c r="S83" s="25">
        <v>0.26900498109584103</v>
      </c>
      <c r="T83" s="25">
        <v>0.6181962864721485</v>
      </c>
      <c r="U83" s="25">
        <v>0.76</v>
      </c>
      <c r="V83" s="25">
        <v>1.84</v>
      </c>
      <c r="W83" s="25">
        <v>2.5010660835690275</v>
      </c>
      <c r="X83" s="25">
        <v>3.355094649417415</v>
      </c>
      <c r="Y83" s="25">
        <v>4.83</v>
      </c>
      <c r="Z83" s="25">
        <v>5.3</v>
      </c>
      <c r="AA83" s="25">
        <v>5.2862932753706735</v>
      </c>
      <c r="AB83" s="25">
        <v>4.9312522280705435</v>
      </c>
      <c r="AC83" s="25">
        <v>5.04</v>
      </c>
      <c r="AD83" s="25">
        <v>5.1</v>
      </c>
      <c r="AE83" s="25">
        <v>5.3349880309867075</v>
      </c>
      <c r="AF83" s="25">
        <v>5.590506044182301</v>
      </c>
      <c r="AG83" s="25">
        <v>5.41</v>
      </c>
      <c r="AH83" s="25">
        <v>4.97</v>
      </c>
      <c r="AI83" s="25">
        <v>4.64</v>
      </c>
      <c r="AJ83" s="25">
        <v>4.62</v>
      </c>
      <c r="AK83" s="25">
        <v>4.61</v>
      </c>
      <c r="AL83" s="25">
        <v>4.58</v>
      </c>
      <c r="AM83" s="25">
        <v>4.38</v>
      </c>
      <c r="AN83" s="25">
        <v>4</v>
      </c>
      <c r="AO83" s="25">
        <v>3.68</v>
      </c>
      <c r="AP83" s="25">
        <v>3.46</v>
      </c>
      <c r="AQ83" s="25">
        <v>3.18</v>
      </c>
      <c r="AR83" s="25">
        <v>2.97</v>
      </c>
      <c r="AS83" s="25">
        <v>2.84</v>
      </c>
      <c r="AT83" s="25">
        <v>2.72</v>
      </c>
      <c r="AU83" s="25">
        <v>2.68</v>
      </c>
      <c r="AV83" s="25">
        <v>2.55</v>
      </c>
      <c r="AW83" s="25">
        <v>2.58</v>
      </c>
      <c r="AX83" s="25">
        <v>2.49</v>
      </c>
      <c r="AY83" s="25">
        <v>2.5013389002634288</v>
      </c>
      <c r="AZ83" s="25">
        <v>2.5466845388789903</v>
      </c>
      <c r="BA83" s="25">
        <v>2.5064774602460886</v>
      </c>
      <c r="BB83" s="25">
        <v>2.4594897151898736</v>
      </c>
      <c r="BC83" s="25">
        <v>2.2435880927631393</v>
      </c>
      <c r="BD83" s="25">
        <v>2.117723470469469</v>
      </c>
      <c r="BE83" s="25">
        <v>1.96990147441338</v>
      </c>
      <c r="BF83" s="25">
        <v>1.982362370021581</v>
      </c>
      <c r="BG83" s="25">
        <v>1.960240524699697</v>
      </c>
      <c r="BH83" s="25">
        <v>2.0005235420811345</v>
      </c>
      <c r="BI83" s="25">
        <v>2.134532305078096</v>
      </c>
      <c r="BJ83" s="25">
        <v>2.24</v>
      </c>
      <c r="BK83" s="25">
        <v>2.4</v>
      </c>
      <c r="BL83" s="25">
        <v>2.48</v>
      </c>
      <c r="BM83" s="25">
        <v>2.48</v>
      </c>
      <c r="BN83" s="25">
        <v>2.53</v>
      </c>
      <c r="BO83" s="25">
        <v>2.39</v>
      </c>
      <c r="BP83" s="25">
        <v>2.336776192030531</v>
      </c>
      <c r="BQ83" s="25">
        <v>2.288329897732768</v>
      </c>
      <c r="BR83" s="25">
        <v>2.02</v>
      </c>
      <c r="BS83" s="25">
        <v>1.9678909984576287</v>
      </c>
      <c r="BT83" s="25">
        <v>1.804283241958442</v>
      </c>
      <c r="BU83" s="25">
        <v>1.2285144893821476</v>
      </c>
      <c r="BV83" s="25">
        <v>0.9724451630295027</v>
      </c>
      <c r="BW83" s="25">
        <v>0.509435899317868</v>
      </c>
      <c r="BX83" s="25">
        <v>0.4812677172806637</v>
      </c>
      <c r="BY83" s="25">
        <v>0.8567738579995897</v>
      </c>
      <c r="BZ83" s="25">
        <v>1.213712994969027</v>
      </c>
      <c r="CA83" s="25">
        <v>1.3394984923038882</v>
      </c>
      <c r="CB83" s="25">
        <v>1.298252433001662</v>
      </c>
      <c r="CC83" s="25">
        <v>1.261762864633852</v>
      </c>
      <c r="CD83" s="25">
        <v>1.2456451564524467</v>
      </c>
      <c r="CE83" s="25">
        <v>1.0863727546844204</v>
      </c>
      <c r="CF83" s="25">
        <v>0.9877638641557828</v>
      </c>
      <c r="CG83" s="25">
        <v>0.9156555706931848</v>
      </c>
      <c r="CH83" s="25">
        <v>0.8557521491901797</v>
      </c>
      <c r="CI83" s="25">
        <v>0.9969935338213055</v>
      </c>
      <c r="CJ83" s="25">
        <v>1.1</v>
      </c>
      <c r="CK83" s="25">
        <v>1.28</v>
      </c>
      <c r="CL83" s="25">
        <v>1.4</v>
      </c>
      <c r="CM83" s="25">
        <v>1.34</v>
      </c>
      <c r="CN83" s="25">
        <v>1.32</v>
      </c>
      <c r="CO83" s="25">
        <v>1.26</v>
      </c>
      <c r="CP83" s="25">
        <v>1.16</v>
      </c>
      <c r="CQ83" s="25">
        <v>1.14</v>
      </c>
      <c r="CR83" s="25">
        <v>1.1</v>
      </c>
      <c r="CS83" s="25">
        <v>0.97</v>
      </c>
      <c r="CT83" s="25">
        <v>0.85</v>
      </c>
      <c r="CU83" s="25">
        <v>0.69</v>
      </c>
      <c r="CV83" s="25">
        <v>0.53</v>
      </c>
      <c r="CW83" s="25">
        <v>0.47</v>
      </c>
      <c r="CX83" s="25">
        <v>0.46</v>
      </c>
      <c r="CY83" s="25">
        <v>0.38</v>
      </c>
      <c r="CZ83" s="25">
        <v>0.3</v>
      </c>
      <c r="DA83" s="25">
        <v>0.27</v>
      </c>
      <c r="DB83" s="25">
        <v>0.19</v>
      </c>
      <c r="DC83" s="25">
        <v>0.43</v>
      </c>
      <c r="DD83" s="25">
        <v>0.78</v>
      </c>
      <c r="DE83" s="25">
        <v>0.975</v>
      </c>
      <c r="DF83" s="25">
        <v>1.51</v>
      </c>
      <c r="DG83" s="25">
        <v>1.34</v>
      </c>
      <c r="DH83" s="25">
        <v>0.67</v>
      </c>
      <c r="DI83" s="25">
        <v>0.58</v>
      </c>
      <c r="DJ83" s="25">
        <v>0.525</v>
      </c>
      <c r="DK83" s="25">
        <v>0.665</v>
      </c>
      <c r="DL83" s="25">
        <v>0.6175</v>
      </c>
      <c r="DM83" s="25">
        <v>0.4625</v>
      </c>
      <c r="DN83" s="25">
        <v>0.4325</v>
      </c>
      <c r="DO83" s="25">
        <v>0.2025</v>
      </c>
      <c r="DP83" s="25">
        <v>0.2025</v>
      </c>
      <c r="DQ83" s="25">
        <v>0.18875</v>
      </c>
      <c r="DR83" s="25">
        <v>0.2425</v>
      </c>
      <c r="DS83" s="25">
        <v>0.21625</v>
      </c>
      <c r="DT83" s="25">
        <v>0.12125</v>
      </c>
      <c r="DU83" s="25">
        <v>0.11125</v>
      </c>
      <c r="DV83" s="25">
        <v>0.09125</v>
      </c>
      <c r="DW83" s="25">
        <v>0.0725</v>
      </c>
      <c r="DX83" s="25">
        <v>0.0675</v>
      </c>
      <c r="DY83" s="25">
        <v>0.065</v>
      </c>
      <c r="DZ83" s="25">
        <v>0.06375</v>
      </c>
      <c r="EA83" s="25">
        <v>0.051875</v>
      </c>
      <c r="EB83" s="25">
        <v>0.041875</v>
      </c>
      <c r="EC83" s="25">
        <v>0.02375</v>
      </c>
      <c r="ED83" s="25">
        <v>0.020625</v>
      </c>
      <c r="EE83" s="25">
        <v>0.0225</v>
      </c>
      <c r="EF83" s="25">
        <v>0.021875</v>
      </c>
      <c r="EG83" s="25">
        <v>0.021875</v>
      </c>
      <c r="EH83" s="25">
        <v>0.020625</v>
      </c>
      <c r="EI83" s="25">
        <v>0.0175</v>
      </c>
      <c r="EJ83" s="25">
        <v>0.013125</v>
      </c>
      <c r="EK83" s="25">
        <v>0.01</v>
      </c>
      <c r="EL83" s="25">
        <v>0.01</v>
      </c>
      <c r="EM83" s="25">
        <v>0.01</v>
      </c>
      <c r="EN83" s="25">
        <v>0.01</v>
      </c>
      <c r="EO83" s="25">
        <v>0.01</v>
      </c>
      <c r="EP83" s="25">
        <v>0.01</v>
      </c>
      <c r="EQ83" s="25">
        <v>0.01</v>
      </c>
      <c r="ER83" s="25">
        <v>0.01</v>
      </c>
      <c r="ES83" s="25">
        <v>0.01</v>
      </c>
      <c r="ET83" s="25">
        <v>0.01</v>
      </c>
      <c r="EU83" s="25">
        <v>0.01</v>
      </c>
      <c r="EV83" s="25">
        <v>0.01</v>
      </c>
      <c r="EW83" s="25">
        <v>0.01</v>
      </c>
      <c r="EX83" s="25">
        <v>0.01</v>
      </c>
      <c r="EY83" s="25">
        <v>0.01</v>
      </c>
      <c r="EZ83" s="25">
        <v>0.01</v>
      </c>
      <c r="FA83" s="25">
        <v>0.01</v>
      </c>
      <c r="FB83" s="25">
        <v>0.01</v>
      </c>
      <c r="FC83" s="25">
        <v>0.01</v>
      </c>
      <c r="FD83" s="25">
        <v>0.01</v>
      </c>
      <c r="FE83" s="25">
        <v>0.01</v>
      </c>
      <c r="FF83" s="25">
        <v>0.01</v>
      </c>
      <c r="FG83" s="25">
        <v>0.01</v>
      </c>
      <c r="FH83" s="25">
        <v>-0.01</v>
      </c>
      <c r="FI83" s="25">
        <v>-0.01</v>
      </c>
      <c r="FJ83" s="25">
        <v>-0.01</v>
      </c>
      <c r="FK83" s="25">
        <v>-0.01</v>
      </c>
      <c r="FL83" s="25">
        <v>-0.01</v>
      </c>
      <c r="FM83" s="25">
        <v>-0.01</v>
      </c>
      <c r="FN83" s="25">
        <v>0.01</v>
      </c>
      <c r="FO83" s="25">
        <v>0.01</v>
      </c>
      <c r="FP83" s="25">
        <v>0.01</v>
      </c>
      <c r="FQ83" s="25">
        <v>0.01</v>
      </c>
      <c r="FR83" s="25">
        <v>0.01</v>
      </c>
      <c r="FS83" s="25">
        <v>0.01</v>
      </c>
      <c r="FT83" s="25">
        <v>0.01</v>
      </c>
      <c r="FU83" s="25">
        <v>0.01</v>
      </c>
      <c r="FV83" s="25">
        <v>0.01</v>
      </c>
      <c r="FW83" s="25">
        <v>0.01</v>
      </c>
      <c r="FX83" s="10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</row>
    <row r="84" outlineLevel="2">
      <c r="A84" s="12"/>
      <c r="B84" s="6"/>
      <c r="C84" s="32" t="s">
        <v>400</v>
      </c>
      <c r="D84" s="37">
        <f t="shared" si="1"/>
      </c>
      <c r="E84" s="37">
        <f t="shared" si="3"/>
      </c>
      <c r="F84" s="37">
        <f t="shared" si="5"/>
      </c>
      <c r="G84" s="37">
        <f t="shared" si="7"/>
      </c>
      <c r="H84" s="37">
        <f t="shared" si="9"/>
      </c>
      <c r="I84" s="37">
        <f t="shared" si="11"/>
      </c>
      <c r="J84" s="37">
        <f t="shared" si="13"/>
      </c>
      <c r="K84" s="37">
        <f t="shared" si="15"/>
      </c>
      <c r="M84" s="25">
        <v>2.2161314673944603</v>
      </c>
      <c r="N84" s="25">
        <v>2.930607476635514</v>
      </c>
      <c r="O84" s="25">
        <v>5.107253492313987</v>
      </c>
      <c r="P84" s="25">
        <v>3.3600470035252643</v>
      </c>
      <c r="Q84" s="25">
        <v>3.406235238545111</v>
      </c>
      <c r="R84" s="25">
        <v>3.102326685660019</v>
      </c>
      <c r="S84" s="25">
        <v>2.529196423213107</v>
      </c>
      <c r="T84" s="25">
        <v>2.9423679768507354</v>
      </c>
      <c r="U84" s="25">
        <v>3.147469617268275</v>
      </c>
      <c r="V84" s="25">
        <v>4.5631821489206885</v>
      </c>
      <c r="W84" s="25">
        <v>5.736848499574778</v>
      </c>
      <c r="X84" s="25">
        <v>6.771254567600487</v>
      </c>
      <c r="Y84" s="25">
        <v>8.256551218618288</v>
      </c>
      <c r="Z84" s="25">
        <v>8.772860635696821</v>
      </c>
      <c r="AA84" s="25">
        <v>8.984622894801074</v>
      </c>
      <c r="AB84" s="25">
        <v>8.878391472868216</v>
      </c>
      <c r="AC84" s="25">
        <v>8.765198659645764</v>
      </c>
      <c r="AD84" s="25">
        <v>8.930056710775048</v>
      </c>
      <c r="AE84" s="25">
        <v>9.161252765164745</v>
      </c>
      <c r="AF84" s="25">
        <v>9.215032754855764</v>
      </c>
      <c r="AG84" s="25">
        <v>8.7859410430839</v>
      </c>
      <c r="AH84" s="25">
        <v>7.9251061927118265</v>
      </c>
      <c r="AI84" s="25">
        <v>7.380629513257262</v>
      </c>
      <c r="AJ84" s="25">
        <v>7.337038247793396</v>
      </c>
      <c r="AK84" s="25">
        <v>7.569813758208634</v>
      </c>
      <c r="AL84" s="25">
        <v>7.133375877472878</v>
      </c>
      <c r="AM84" s="25">
        <v>6.882858196764505</v>
      </c>
      <c r="AN84" s="25">
        <v>6.289951953206601</v>
      </c>
      <c r="AO84" s="25">
        <v>6.125616915164424</v>
      </c>
      <c r="AP84" s="25">
        <v>5.664943123061014</v>
      </c>
      <c r="AQ84" s="25">
        <v>5.449230610879522</v>
      </c>
      <c r="AR84" s="25">
        <v>5.36247947454844</v>
      </c>
      <c r="AS84" s="25">
        <v>5.0993540449092585</v>
      </c>
      <c r="AT84" s="25">
        <v>4.906461538461539</v>
      </c>
      <c r="AU84" s="25">
        <v>4.933921608865176</v>
      </c>
      <c r="AV84" s="25">
        <v>4.86948491688898</v>
      </c>
      <c r="AW84" s="25">
        <v>4.98725495214209</v>
      </c>
      <c r="AX84" s="25">
        <v>4.993257049448304</v>
      </c>
      <c r="AY84" s="25">
        <v>5.005957533479301</v>
      </c>
      <c r="AZ84" s="25">
        <v>5.016155088852988</v>
      </c>
      <c r="BA84" s="25">
        <v>5.1058388691873535</v>
      </c>
      <c r="BB84" s="25">
        <v>5.027887658227848</v>
      </c>
      <c r="BC84" s="25">
        <v>4.725721012360212</v>
      </c>
      <c r="BD84" s="25">
        <v>4.495059191859896</v>
      </c>
      <c r="BE84" s="25">
        <v>4.228935128518972</v>
      </c>
      <c r="BF84" s="25">
        <v>4.1985481655876</v>
      </c>
      <c r="BG84" s="25">
        <v>4.158963791580806</v>
      </c>
      <c r="BH84" s="25">
        <v>4.1667808554370165</v>
      </c>
      <c r="BI84" s="25">
        <v>4.3349571317225255</v>
      </c>
      <c r="BJ84" s="25">
        <v>4.5093023255813955</v>
      </c>
      <c r="BK84" s="25">
        <v>4.745009379960556</v>
      </c>
      <c r="BL84" s="25">
        <v>4.8115527595081495</v>
      </c>
      <c r="BM84" s="25">
        <v>4.675836081017428</v>
      </c>
      <c r="BN84" s="25">
        <v>4.502125300314175</v>
      </c>
      <c r="BO84" s="25">
        <v>4.361678055844685</v>
      </c>
      <c r="BP84" s="25">
        <v>4.103715584068431</v>
      </c>
      <c r="BQ84" s="25">
        <v>4.031529349597076</v>
      </c>
      <c r="BR84" s="25">
        <v>3.690308988764045</v>
      </c>
      <c r="BS84" s="25">
        <v>3.513898662913441</v>
      </c>
      <c r="BT84" s="25">
        <v>3.2577228596646073</v>
      </c>
      <c r="BU84" s="25">
        <v>2.546161665267159</v>
      </c>
      <c r="BV84" s="25">
        <v>2.1401240035429585</v>
      </c>
      <c r="BW84" s="25">
        <v>1.640015963815352</v>
      </c>
      <c r="BX84" s="25">
        <v>1.5981258840169732</v>
      </c>
      <c r="BY84" s="25">
        <v>2.002198092056095</v>
      </c>
      <c r="BZ84" s="25">
        <v>2.465205288796103</v>
      </c>
      <c r="CA84" s="25">
        <v>2.7085670248747697</v>
      </c>
      <c r="CB84" s="25">
        <v>2.640941017178641</v>
      </c>
      <c r="CC84" s="25">
        <v>2.529622299886311</v>
      </c>
      <c r="CD84" s="25">
        <v>2.438679245283019</v>
      </c>
      <c r="CE84" s="25">
        <v>2.2291084582169165</v>
      </c>
      <c r="CF84" s="25">
        <v>2.1158038147138964</v>
      </c>
      <c r="CG84" s="25">
        <v>2.0580204778157</v>
      </c>
      <c r="CH84" s="25">
        <v>2.0314625850340136</v>
      </c>
      <c r="CI84" s="25">
        <v>2.219769107609337</v>
      </c>
      <c r="CJ84" s="25">
        <v>2.409215669965899</v>
      </c>
      <c r="CK84" s="25">
        <v>2.605009633911368</v>
      </c>
      <c r="CL84" s="25">
        <v>2.7848818387827774</v>
      </c>
      <c r="CM84" s="25">
        <v>2.701192667894021</v>
      </c>
      <c r="CN84" s="25">
        <v>2.557076180681908</v>
      </c>
      <c r="CO84" s="25">
        <v>2.4875707317073172</v>
      </c>
      <c r="CP84" s="25">
        <v>2.3569448721897137</v>
      </c>
      <c r="CQ84" s="25">
        <v>2.269587707287388</v>
      </c>
      <c r="CR84" s="25">
        <v>2.2371959510500075</v>
      </c>
      <c r="CS84" s="25">
        <v>2.069439202958714</v>
      </c>
      <c r="CT84" s="25">
        <v>1.8897447515481045</v>
      </c>
      <c r="CU84" s="25">
        <v>1.7216241737488196</v>
      </c>
      <c r="CV84" s="25">
        <v>1.5125367065733002</v>
      </c>
      <c r="CW84" s="25">
        <v>1.4209445585215605</v>
      </c>
      <c r="CX84" s="25">
        <v>1.4126350051782808</v>
      </c>
      <c r="CY84" s="25">
        <v>1.3722638460408403</v>
      </c>
      <c r="CZ84" s="25">
        <v>1.3078271028037383</v>
      </c>
      <c r="DA84" s="25">
        <v>1.299803479146954</v>
      </c>
      <c r="DB84" s="25">
        <v>1.270678877743858</v>
      </c>
      <c r="DC84" s="25">
        <v>1.570176074197522</v>
      </c>
      <c r="DD84" s="25">
        <v>2.0154594904093903</v>
      </c>
      <c r="DE84" s="25">
        <v>2.5761523046092183</v>
      </c>
      <c r="DF84" s="25">
        <v>2.8594331520183225</v>
      </c>
      <c r="DG84" s="25">
        <v>1.4198126801152737</v>
      </c>
      <c r="DH84" s="25">
        <v>1.2938760806916427</v>
      </c>
      <c r="DI84" s="25">
        <v>1.113328530259366</v>
      </c>
      <c r="DJ84" s="25">
        <v>1.0680835734870318</v>
      </c>
      <c r="DK84" s="25">
        <v>1.0221069092976969</v>
      </c>
      <c r="DL84" s="25">
        <v>1.0052601649132784</v>
      </c>
      <c r="DM84" s="25">
        <v>0.9358117713960762</v>
      </c>
      <c r="DN84" s="25">
        <v>0.8529997156667615</v>
      </c>
      <c r="DO84" s="25">
        <v>0.3924791086350975</v>
      </c>
      <c r="DP84" s="25">
        <v>0.39035515320334263</v>
      </c>
      <c r="DQ84" s="25">
        <v>0.4131615598885794</v>
      </c>
      <c r="DR84" s="25">
        <v>0.44745821727019497</v>
      </c>
      <c r="DS84" s="25">
        <v>0.23113207547169812</v>
      </c>
      <c r="DT84" s="25">
        <v>0.22259574767671078</v>
      </c>
      <c r="DU84" s="25">
        <v>0.20471346099690227</v>
      </c>
      <c r="DV84" s="25">
        <v>0.17287383835539286</v>
      </c>
      <c r="DW84" s="25">
        <v>0.1429758201357466</v>
      </c>
      <c r="DX84" s="25">
        <v>0.13116869343891402</v>
      </c>
      <c r="DY84" s="25">
        <v>0.1251060520361991</v>
      </c>
      <c r="DZ84" s="25">
        <v>0.12402785633484163</v>
      </c>
      <c r="EA84" s="25">
        <v>0.0550808066361556</v>
      </c>
      <c r="EB84" s="25">
        <v>0.05036112700228833</v>
      </c>
      <c r="EC84" s="25">
        <v>0.04618671338672769</v>
      </c>
      <c r="ED84" s="25">
        <v>0.041565360411899316</v>
      </c>
      <c r="EE84" s="25">
        <v>0.043553358843537414</v>
      </c>
      <c r="EF84" s="25">
        <v>0.041338931405895694</v>
      </c>
      <c r="EG84" s="25">
        <v>0.03951424319727891</v>
      </c>
      <c r="EH84" s="25">
        <v>0.0376186933106576</v>
      </c>
      <c r="EI84" s="25">
        <v>0.0449751672760201</v>
      </c>
      <c r="EJ84" s="25">
        <v>0.015029046474358975</v>
      </c>
      <c r="EK84" s="25">
        <v>0.012222282925407925</v>
      </c>
      <c r="EL84" s="25">
        <v>0.01</v>
      </c>
      <c r="EM84" s="25">
        <v>0.25857982324869483</v>
      </c>
      <c r="EN84" s="25">
        <v>0.24389085068294955</v>
      </c>
      <c r="EO84" s="25">
        <v>0.24923757544055308</v>
      </c>
      <c r="EP84" s="25">
        <v>0.2502749626348744</v>
      </c>
      <c r="EQ84" s="25">
        <v>0.24286443106764066</v>
      </c>
      <c r="ER84" s="25">
        <v>0.238572695392801</v>
      </c>
      <c r="ES84" s="25">
        <v>0.21979887063003617</v>
      </c>
      <c r="ET84" s="25">
        <v>0.20434038342546523</v>
      </c>
      <c r="EU84" s="25">
        <v>0.19576081303547058</v>
      </c>
      <c r="EV84" s="25">
        <v>0.1708354050726815</v>
      </c>
      <c r="EW84" s="25">
        <v>0.1536952655618152</v>
      </c>
      <c r="EX84" s="25">
        <v>0.1419699235626454</v>
      </c>
      <c r="EY84" s="25"/>
      <c r="EZ84" s="25"/>
      <c r="FA84" s="25"/>
      <c r="FB84" s="25">
        <v>0.1559232647387306</v>
      </c>
      <c r="FC84" s="25"/>
      <c r="FD84" s="25"/>
      <c r="FE84" s="25"/>
      <c r="FF84" s="25">
        <v>0.08127042379552701</v>
      </c>
      <c r="FG84" s="25"/>
      <c r="FH84" s="25"/>
      <c r="FI84" s="25"/>
      <c r="FJ84" s="25">
        <v>-0.01</v>
      </c>
      <c r="FK84" s="25"/>
      <c r="FL84" s="25"/>
      <c r="FM84" s="25"/>
      <c r="FN84" s="25">
        <v>0.02946247553644045</v>
      </c>
      <c r="FO84" s="25"/>
      <c r="FP84" s="25"/>
      <c r="FQ84" s="25"/>
      <c r="FR84" s="25">
        <v>0.07688035923280866</v>
      </c>
      <c r="FS84" s="25">
        <v>0.052510031767263</v>
      </c>
      <c r="FT84" s="25">
        <v>0.025915687629578438</v>
      </c>
      <c r="FU84" s="25">
        <v>0.025360620885149964</v>
      </c>
      <c r="FV84" s="25">
        <v>0.05713786833562243</v>
      </c>
      <c r="FW84" s="25">
        <v>0.04769723587718591</v>
      </c>
      <c r="FX84" s="10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</row>
    <row r="85" outlineLevel="2">
      <c r="A85" s="12"/>
      <c r="B85" s="6"/>
      <c r="C85" s="32" t="s">
        <v>401</v>
      </c>
      <c r="D85" s="37">
        <f t="shared" si="1"/>
      </c>
      <c r="E85" s="37">
        <f t="shared" si="3"/>
      </c>
      <c r="F85" s="37">
        <f t="shared" si="5"/>
      </c>
      <c r="G85" s="37">
        <f t="shared" si="7"/>
      </c>
      <c r="H85" s="37">
        <f t="shared" si="9"/>
      </c>
      <c r="I85" s="37">
        <f t="shared" si="11"/>
      </c>
      <c r="J85" s="37">
        <f t="shared" si="13"/>
      </c>
      <c r="K85" s="37">
        <f t="shared" si="15"/>
      </c>
      <c r="M85" s="25">
        <v>2.2161314673944603</v>
      </c>
      <c r="N85" s="25">
        <v>2.930607476635514</v>
      </c>
      <c r="O85" s="25">
        <v>5.107253492313987</v>
      </c>
      <c r="P85" s="25">
        <v>3.3600470035252643</v>
      </c>
      <c r="Q85" s="25">
        <v>3.406235238545111</v>
      </c>
      <c r="R85" s="25">
        <v>3.102326685660019</v>
      </c>
      <c r="S85" s="25">
        <v>2.529196423213107</v>
      </c>
      <c r="T85" s="25">
        <v>2.9423679768507354</v>
      </c>
      <c r="U85" s="25">
        <v>3.147469617268275</v>
      </c>
      <c r="V85" s="25">
        <v>4.5631821489206885</v>
      </c>
      <c r="W85" s="25">
        <v>5.736848499574778</v>
      </c>
      <c r="X85" s="25">
        <v>6.771254567600487</v>
      </c>
      <c r="Y85" s="25">
        <v>8.256551218618288</v>
      </c>
      <c r="Z85" s="25">
        <v>8.772860635696821</v>
      </c>
      <c r="AA85" s="25">
        <v>8.984622894801074</v>
      </c>
      <c r="AB85" s="25">
        <v>8.878391472868216</v>
      </c>
      <c r="AC85" s="25">
        <v>8.765198659645764</v>
      </c>
      <c r="AD85" s="25">
        <v>8.930056710775048</v>
      </c>
      <c r="AE85" s="25">
        <v>9.161252765164745</v>
      </c>
      <c r="AF85" s="25">
        <v>9.215032754855764</v>
      </c>
      <c r="AG85" s="25">
        <v>8.7859410430839</v>
      </c>
      <c r="AH85" s="25">
        <v>7.9251061927118265</v>
      </c>
      <c r="AI85" s="25">
        <v>7.380629513257262</v>
      </c>
      <c r="AJ85" s="25">
        <v>7.337038247793396</v>
      </c>
      <c r="AK85" s="25">
        <v>7.569813758208634</v>
      </c>
      <c r="AL85" s="25">
        <v>7.133375877472878</v>
      </c>
      <c r="AM85" s="25">
        <v>6.882858196764505</v>
      </c>
      <c r="AN85" s="25">
        <v>6.289951953206601</v>
      </c>
      <c r="AO85" s="25">
        <v>6.125616915164424</v>
      </c>
      <c r="AP85" s="25">
        <v>5.664943123061014</v>
      </c>
      <c r="AQ85" s="25">
        <v>5.449230610879522</v>
      </c>
      <c r="AR85" s="25">
        <v>5.36247947454844</v>
      </c>
      <c r="AS85" s="25">
        <v>5.0993540449092585</v>
      </c>
      <c r="AT85" s="25">
        <v>4.906461538461539</v>
      </c>
      <c r="AU85" s="25">
        <v>4.933921608865176</v>
      </c>
      <c r="AV85" s="25">
        <v>4.86948491688898</v>
      </c>
      <c r="AW85" s="25">
        <v>4.98725495214209</v>
      </c>
      <c r="AX85" s="25">
        <v>4.993257049448304</v>
      </c>
      <c r="AY85" s="25">
        <v>5.005957533479301</v>
      </c>
      <c r="AZ85" s="25">
        <v>5.016155088852988</v>
      </c>
      <c r="BA85" s="25">
        <v>5.1058388691873535</v>
      </c>
      <c r="BB85" s="25">
        <v>5.027887658227848</v>
      </c>
      <c r="BC85" s="25">
        <v>4.725721012360212</v>
      </c>
      <c r="BD85" s="25">
        <v>4.495059191859896</v>
      </c>
      <c r="BE85" s="25">
        <v>4.228935128518972</v>
      </c>
      <c r="BF85" s="25">
        <v>4.1985481655876</v>
      </c>
      <c r="BG85" s="25">
        <v>4.158963791580806</v>
      </c>
      <c r="BH85" s="25">
        <v>4.1667808554370165</v>
      </c>
      <c r="BI85" s="25">
        <v>4.3349571317225255</v>
      </c>
      <c r="BJ85" s="25">
        <v>4.5093023255813955</v>
      </c>
      <c r="BK85" s="25">
        <v>4.745009379960556</v>
      </c>
      <c r="BL85" s="25">
        <v>4.8115527595081495</v>
      </c>
      <c r="BM85" s="25">
        <v>4.675836081017428</v>
      </c>
      <c r="BN85" s="25">
        <v>4.502125300314175</v>
      </c>
      <c r="BO85" s="25">
        <v>4.361678055844685</v>
      </c>
      <c r="BP85" s="25">
        <v>4.103715584068431</v>
      </c>
      <c r="BQ85" s="25">
        <v>4.031529349597076</v>
      </c>
      <c r="BR85" s="25">
        <v>3.690308988764045</v>
      </c>
      <c r="BS85" s="25">
        <v>3.513898662913441</v>
      </c>
      <c r="BT85" s="25">
        <v>3.2577228596646073</v>
      </c>
      <c r="BU85" s="25">
        <v>2.546161665267159</v>
      </c>
      <c r="BV85" s="25">
        <v>2.1401240035429585</v>
      </c>
      <c r="BW85" s="25">
        <v>1.640015963815352</v>
      </c>
      <c r="BX85" s="25">
        <v>1.5981258840169732</v>
      </c>
      <c r="BY85" s="25">
        <v>2.002198092056095</v>
      </c>
      <c r="BZ85" s="25">
        <v>2.465205288796103</v>
      </c>
      <c r="CA85" s="25">
        <v>2.7085670248747697</v>
      </c>
      <c r="CB85" s="25">
        <v>2.640941017178641</v>
      </c>
      <c r="CC85" s="25">
        <v>2.529622299886311</v>
      </c>
      <c r="CD85" s="25">
        <v>2.438679245283019</v>
      </c>
      <c r="CE85" s="25">
        <v>2.2291084582169165</v>
      </c>
      <c r="CF85" s="25">
        <v>2.1158038147138964</v>
      </c>
      <c r="CG85" s="25">
        <v>2.0580204778157</v>
      </c>
      <c r="CH85" s="25">
        <v>2.0314625850340136</v>
      </c>
      <c r="CI85" s="25">
        <v>2.219769107609337</v>
      </c>
      <c r="CJ85" s="25">
        <v>2.409215669965899</v>
      </c>
      <c r="CK85" s="25">
        <v>2.605009633911368</v>
      </c>
      <c r="CL85" s="25">
        <v>2.7848818387827774</v>
      </c>
      <c r="CM85" s="25">
        <v>2.701192667894021</v>
      </c>
      <c r="CN85" s="25">
        <v>2.557076180681908</v>
      </c>
      <c r="CO85" s="25">
        <v>2.4875707317073172</v>
      </c>
      <c r="CP85" s="25">
        <v>2.3569448721897137</v>
      </c>
      <c r="CQ85" s="25">
        <v>2.269587707287388</v>
      </c>
      <c r="CR85" s="25">
        <v>2.2371959510500075</v>
      </c>
      <c r="CS85" s="25">
        <v>2.069439202958714</v>
      </c>
      <c r="CT85" s="25">
        <v>1.8897447515481045</v>
      </c>
      <c r="CU85" s="25">
        <v>1.7216241737488196</v>
      </c>
      <c r="CV85" s="25">
        <v>1.5125367065733002</v>
      </c>
      <c r="CW85" s="25">
        <v>1.4209445585215605</v>
      </c>
      <c r="CX85" s="25">
        <v>1.4126350051782808</v>
      </c>
      <c r="CY85" s="25">
        <v>1.3722638460408403</v>
      </c>
      <c r="CZ85" s="25">
        <v>1.3078271028037383</v>
      </c>
      <c r="DA85" s="25">
        <v>1.299803479146954</v>
      </c>
      <c r="DB85" s="25">
        <v>1.270678877743858</v>
      </c>
      <c r="DC85" s="25">
        <v>1.570176074197522</v>
      </c>
      <c r="DD85" s="25">
        <v>2.0154594904093903</v>
      </c>
      <c r="DE85" s="25">
        <v>2.5761523046092183</v>
      </c>
      <c r="DF85" s="25">
        <v>2.8594331520183225</v>
      </c>
      <c r="DG85" s="25">
        <v>1.4198126801152737</v>
      </c>
      <c r="DH85" s="25">
        <v>1.2938760806916427</v>
      </c>
      <c r="DI85" s="25">
        <v>1.113328530259366</v>
      </c>
      <c r="DJ85" s="25">
        <v>1.0680835734870318</v>
      </c>
      <c r="DK85" s="25">
        <v>1.0221069092976969</v>
      </c>
      <c r="DL85" s="25">
        <v>1.0052601649132784</v>
      </c>
      <c r="DM85" s="25">
        <v>0.9358117713960762</v>
      </c>
      <c r="DN85" s="25">
        <v>0.8529997156667615</v>
      </c>
      <c r="DO85" s="25">
        <v>0.3924791086350975</v>
      </c>
      <c r="DP85" s="25">
        <v>0.39035515320334263</v>
      </c>
      <c r="DQ85" s="25">
        <v>0.4131615598885794</v>
      </c>
      <c r="DR85" s="25">
        <v>0.44745821727019497</v>
      </c>
      <c r="DS85" s="25">
        <v>0.23113207547169812</v>
      </c>
      <c r="DT85" s="25">
        <v>0.22259574767671078</v>
      </c>
      <c r="DU85" s="25">
        <v>0.20471346099690227</v>
      </c>
      <c r="DV85" s="25">
        <v>0.17287383835539286</v>
      </c>
      <c r="DW85" s="25">
        <v>0.1429758201357466</v>
      </c>
      <c r="DX85" s="25">
        <v>0.13116869343891402</v>
      </c>
      <c r="DY85" s="25">
        <v>0.1251060520361991</v>
      </c>
      <c r="DZ85" s="25">
        <v>0.12402785633484163</v>
      </c>
      <c r="EA85" s="25">
        <v>0.0550808066361556</v>
      </c>
      <c r="EB85" s="25">
        <v>0.05036112700228833</v>
      </c>
      <c r="EC85" s="25">
        <v>0.04618671338672769</v>
      </c>
      <c r="ED85" s="25">
        <v>0.041565360411899316</v>
      </c>
      <c r="EE85" s="25">
        <v>0.043553358843537414</v>
      </c>
      <c r="EF85" s="25">
        <v>0.041338931405895694</v>
      </c>
      <c r="EG85" s="25">
        <v>0.03951424319727891</v>
      </c>
      <c r="EH85" s="25">
        <v>0.0376186933106576</v>
      </c>
      <c r="EI85" s="25">
        <v>0.0449751672760201</v>
      </c>
      <c r="EJ85" s="25">
        <v>0.015029046474358975</v>
      </c>
      <c r="EK85" s="25">
        <v>0.012222282925407925</v>
      </c>
      <c r="EL85" s="25">
        <v>0.01</v>
      </c>
      <c r="EM85" s="25">
        <v>0.25857982324869483</v>
      </c>
      <c r="EN85" s="25">
        <v>0.24389085068294955</v>
      </c>
      <c r="EO85" s="25">
        <v>0.24923757544055308</v>
      </c>
      <c r="EP85" s="25">
        <v>0.2502749626348744</v>
      </c>
      <c r="EQ85" s="25">
        <v>0.24286443106764066</v>
      </c>
      <c r="ER85" s="25">
        <v>0.238572695392801</v>
      </c>
      <c r="ES85" s="25">
        <v>0.21979887063003617</v>
      </c>
      <c r="ET85" s="25">
        <v>0.20434038342546523</v>
      </c>
      <c r="EU85" s="25">
        <v>0.19576081303547058</v>
      </c>
      <c r="EV85" s="25">
        <v>0.1708354050726815</v>
      </c>
      <c r="EW85" s="25">
        <v>0.1536952655618152</v>
      </c>
      <c r="EX85" s="25">
        <v>0.1419699235626454</v>
      </c>
      <c r="EY85" s="25"/>
      <c r="EZ85" s="25"/>
      <c r="FA85" s="25"/>
      <c r="FB85" s="25">
        <v>0.1559232647387306</v>
      </c>
      <c r="FC85" s="25"/>
      <c r="FD85" s="25"/>
      <c r="FE85" s="25"/>
      <c r="FF85" s="25">
        <v>0.08127042379552701</v>
      </c>
      <c r="FG85" s="25"/>
      <c r="FH85" s="25"/>
      <c r="FI85" s="25"/>
      <c r="FJ85" s="25">
        <v>-0.01</v>
      </c>
      <c r="FK85" s="25"/>
      <c r="FL85" s="25"/>
      <c r="FM85" s="25"/>
      <c r="FN85" s="25">
        <v>0.02946247553644045</v>
      </c>
      <c r="FO85" s="25"/>
      <c r="FP85" s="25"/>
      <c r="FQ85" s="25"/>
      <c r="FR85" s="25">
        <v>0.07688035923280866</v>
      </c>
      <c r="FS85" s="25">
        <v>0.052510031767263</v>
      </c>
      <c r="FT85" s="25">
        <v>0.025915687629578438</v>
      </c>
      <c r="FU85" s="25">
        <v>0.025360620885149964</v>
      </c>
      <c r="FV85" s="25">
        <v>0.05713786833562243</v>
      </c>
      <c r="FW85" s="25">
        <v>0.04769723587718591</v>
      </c>
      <c r="FX85" s="10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</row>
    <row r="86" outlineLevel="2">
      <c r="A86" s="12"/>
      <c r="B86" s="6"/>
      <c r="C86" s="32" t="s">
        <v>402</v>
      </c>
      <c r="D86" s="37">
        <f t="shared" si="1"/>
      </c>
      <c r="E86" s="37">
        <f t="shared" si="3"/>
      </c>
      <c r="F86" s="37">
        <f t="shared" si="5"/>
      </c>
      <c r="G86" s="37">
        <f t="shared" si="7"/>
      </c>
      <c r="H86" s="37">
        <f t="shared" si="9"/>
      </c>
      <c r="I86" s="37">
        <f t="shared" si="11"/>
      </c>
      <c r="J86" s="37">
        <f t="shared" si="13"/>
      </c>
      <c r="K86" s="37">
        <f t="shared" si="15"/>
      </c>
      <c r="M86" s="25">
        <v>-0.173044538644678</v>
      </c>
      <c r="N86" s="25">
        <v>-0.1322429906542056</v>
      </c>
      <c r="O86" s="25">
        <v>-0.046804535573703454</v>
      </c>
      <c r="P86" s="25">
        <v>1.0720694542877391</v>
      </c>
      <c r="Q86" s="25">
        <v>1.2697056030389364</v>
      </c>
      <c r="R86" s="25">
        <v>1.0556085918854414</v>
      </c>
      <c r="S86" s="25">
        <v>0.26912364945978395</v>
      </c>
      <c r="T86" s="25">
        <v>0.6187018940764869</v>
      </c>
      <c r="U86" s="25">
        <v>0.7608893196825589</v>
      </c>
      <c r="V86" s="25">
        <v>1.6774586173320352</v>
      </c>
      <c r="W86" s="25">
        <v>2.5075511119888505</v>
      </c>
      <c r="X86" s="25">
        <v>3.3670989058476684</v>
      </c>
      <c r="Y86" s="25">
        <v>4.867212005658405</v>
      </c>
      <c r="Z86" s="25">
        <v>5.343927075634393</v>
      </c>
      <c r="AA86" s="25">
        <v>5.32734929263157</v>
      </c>
      <c r="AB86" s="25">
        <v>4.964462281263015</v>
      </c>
      <c r="AC86" s="25">
        <v>5.0695767514771495</v>
      </c>
      <c r="AD86" s="25">
        <v>5.14312931650393</v>
      </c>
      <c r="AE86" s="25">
        <v>5.387305893887857</v>
      </c>
      <c r="AF86" s="25">
        <v>5.652288130348415</v>
      </c>
      <c r="AG86" s="25">
        <v>5.458089668615984</v>
      </c>
      <c r="AH86" s="25">
        <v>4.8807369255150554</v>
      </c>
      <c r="AI86" s="25">
        <v>4.698625544753604</v>
      </c>
      <c r="AJ86" s="25">
        <v>4.699778761061947</v>
      </c>
      <c r="AK86" s="25">
        <v>4.686890811521192</v>
      </c>
      <c r="AL86" s="25">
        <v>4.66818477553676</v>
      </c>
      <c r="AM86" s="25">
        <v>4.479035470154476</v>
      </c>
      <c r="AN86" s="25">
        <v>4.096939867322919</v>
      </c>
      <c r="AO86" s="25">
        <v>3.777126099706745</v>
      </c>
      <c r="AP86" s="25">
        <v>3.563709848968305</v>
      </c>
      <c r="AQ86" s="25">
        <v>3.2745399586360504</v>
      </c>
      <c r="AR86" s="25">
        <v>3.0628438425730002</v>
      </c>
      <c r="AS86" s="25">
        <v>2.9233127213149412</v>
      </c>
      <c r="AT86" s="25">
        <v>2.6319141649048627</v>
      </c>
      <c r="AU86" s="25">
        <v>2.7719650886008993</v>
      </c>
      <c r="AV86" s="25">
        <v>2.626070409134158</v>
      </c>
      <c r="AW86" s="25">
        <v>2.663148451105599</v>
      </c>
      <c r="AX86" s="25">
        <v>2.57127794179671</v>
      </c>
      <c r="AY86" s="25">
        <v>2.5872799044106793</v>
      </c>
      <c r="AZ86" s="25">
        <v>2.633442681259271</v>
      </c>
      <c r="BA86" s="25">
        <v>2.581728110659591</v>
      </c>
      <c r="BB86" s="25">
        <v>2.5442175066312998</v>
      </c>
      <c r="BC86" s="25">
        <v>2.307792509857375</v>
      </c>
      <c r="BD86" s="25">
        <v>2.1703447449938156</v>
      </c>
      <c r="BE86" s="25">
        <v>2.012506159695232</v>
      </c>
      <c r="BF86" s="25">
        <v>2.0347225352112677</v>
      </c>
      <c r="BG86" s="25">
        <v>2.013064075601531</v>
      </c>
      <c r="BH86" s="25">
        <v>2.0546404252833534</v>
      </c>
      <c r="BI86" s="25">
        <v>2.188548094047216</v>
      </c>
      <c r="BJ86" s="25">
        <v>2.3178542834267413</v>
      </c>
      <c r="BK86" s="25">
        <v>2.4874819570952167</v>
      </c>
      <c r="BL86" s="25">
        <v>2.56514882712399</v>
      </c>
      <c r="BM86" s="25">
        <v>2.560497788148364</v>
      </c>
      <c r="BN86" s="25">
        <v>2.5730593607305936</v>
      </c>
      <c r="BO86" s="25">
        <v>2.4549132679161048</v>
      </c>
      <c r="BP86" s="25">
        <v>2.3905730533051783</v>
      </c>
      <c r="BQ86" s="25">
        <v>2.341865765596958</v>
      </c>
      <c r="BR86" s="25">
        <v>2.0734473447344732</v>
      </c>
      <c r="BS86" s="25">
        <v>2.030780900366467</v>
      </c>
      <c r="BT86" s="25">
        <v>1.857362687918847</v>
      </c>
      <c r="BU86" s="25">
        <v>1.2712805333235597</v>
      </c>
      <c r="BV86" s="25">
        <v>0.9956510608784493</v>
      </c>
      <c r="BW86" s="25">
        <v>0.5005725240487354</v>
      </c>
      <c r="BX86" s="25">
        <v>0.4818035656737591</v>
      </c>
      <c r="BY86" s="25">
        <v>0.8576934195523963</v>
      </c>
      <c r="BZ86" s="25">
        <v>1.2281215424831304</v>
      </c>
      <c r="CA86" s="25">
        <v>1.3609859684552477</v>
      </c>
      <c r="CB86" s="25">
        <v>1.320043084163412</v>
      </c>
      <c r="CC86" s="25">
        <v>1.2738397470219707</v>
      </c>
      <c r="CD86" s="25">
        <v>1.2669995957190034</v>
      </c>
      <c r="CE86" s="25">
        <v>1.1070535281678187</v>
      </c>
      <c r="CF86" s="25">
        <v>1.0080466107824837</v>
      </c>
      <c r="CG86" s="25">
        <v>0.9257360813919022</v>
      </c>
      <c r="CH86" s="25">
        <v>0.865691329521866</v>
      </c>
      <c r="CI86" s="25">
        <v>1.0169546554442774</v>
      </c>
      <c r="CJ86" s="25">
        <v>1.12</v>
      </c>
      <c r="CK86" s="25">
        <v>1.3</v>
      </c>
      <c r="CL86" s="25">
        <v>1.42</v>
      </c>
      <c r="CM86" s="25">
        <v>1.34</v>
      </c>
      <c r="CN86" s="25">
        <v>1.31</v>
      </c>
      <c r="CO86" s="25">
        <v>1.25</v>
      </c>
      <c r="CP86" s="25">
        <v>1.17</v>
      </c>
      <c r="CQ86" s="25">
        <v>1.17</v>
      </c>
      <c r="CR86" s="25">
        <v>1.12</v>
      </c>
      <c r="CS86" s="25">
        <v>0.99</v>
      </c>
      <c r="CT86" s="25">
        <v>0.86</v>
      </c>
      <c r="CU86" s="25">
        <v>0.69</v>
      </c>
      <c r="CV86" s="25">
        <v>0.54</v>
      </c>
      <c r="CW86" s="25">
        <v>0.47</v>
      </c>
      <c r="CX86" s="25">
        <v>0.47</v>
      </c>
      <c r="CY86" s="25">
        <v>0.38</v>
      </c>
      <c r="CZ86" s="25">
        <v>0.3</v>
      </c>
      <c r="DA86" s="25">
        <v>0.26</v>
      </c>
      <c r="DB86" s="25">
        <v>0.19</v>
      </c>
      <c r="DC86" s="25">
        <v>0.45</v>
      </c>
      <c r="DD86" s="25">
        <v>0.8</v>
      </c>
      <c r="DE86" s="25">
        <v>1.005</v>
      </c>
      <c r="DF86" s="25">
        <v>1.57</v>
      </c>
      <c r="DG86" s="25">
        <v>1.395</v>
      </c>
      <c r="DH86" s="25">
        <v>0.7</v>
      </c>
      <c r="DI86" s="25">
        <v>0.595</v>
      </c>
      <c r="DJ86" s="25">
        <v>0.55</v>
      </c>
      <c r="DK86" s="25">
        <v>0.7</v>
      </c>
      <c r="DL86" s="25">
        <v>0.645</v>
      </c>
      <c r="DM86" s="25">
        <v>0.485</v>
      </c>
      <c r="DN86" s="25">
        <v>0.455</v>
      </c>
      <c r="DO86" s="25">
        <v>0.2175</v>
      </c>
      <c r="DP86" s="25">
        <v>0.22</v>
      </c>
      <c r="DQ86" s="25">
        <v>0.21</v>
      </c>
      <c r="DR86" s="25">
        <v>0.2675</v>
      </c>
      <c r="DS86" s="25">
        <v>0.24125</v>
      </c>
      <c r="DT86" s="25">
        <v>0.135</v>
      </c>
      <c r="DU86" s="25">
        <v>0.12375</v>
      </c>
      <c r="DV86" s="25">
        <v>0.09875</v>
      </c>
      <c r="DW86" s="25">
        <v>0.07625</v>
      </c>
      <c r="DX86" s="25">
        <v>0.07375</v>
      </c>
      <c r="DY86" s="25">
        <v>0.07</v>
      </c>
      <c r="DZ86" s="25">
        <v>0.0675</v>
      </c>
      <c r="EA86" s="25">
        <v>0.053125</v>
      </c>
      <c r="EB86" s="25">
        <v>0.043125</v>
      </c>
      <c r="EC86" s="25">
        <v>0.025</v>
      </c>
      <c r="ED86" s="25">
        <v>0.021875</v>
      </c>
      <c r="EE86" s="25">
        <v>0.02375</v>
      </c>
      <c r="EF86" s="25">
        <v>0.023125</v>
      </c>
      <c r="EG86" s="25">
        <v>0.023125</v>
      </c>
      <c r="EH86" s="25">
        <v>0.021875</v>
      </c>
      <c r="EI86" s="25">
        <v>0.0175</v>
      </c>
      <c r="EJ86" s="25">
        <v>0.013125</v>
      </c>
      <c r="EK86" s="25">
        <v>0.01</v>
      </c>
      <c r="EL86" s="25">
        <v>0.01</v>
      </c>
      <c r="EM86" s="25">
        <v>0.01</v>
      </c>
      <c r="EN86" s="25">
        <v>0.01</v>
      </c>
      <c r="EO86" s="25">
        <v>0.01</v>
      </c>
      <c r="EP86" s="25">
        <v>0.01</v>
      </c>
      <c r="EQ86" s="25">
        <v>0.01</v>
      </c>
      <c r="ER86" s="25">
        <v>0.01</v>
      </c>
      <c r="ES86" s="25">
        <v>0.01</v>
      </c>
      <c r="ET86" s="25">
        <v>0.01</v>
      </c>
      <c r="EU86" s="25">
        <v>0.01</v>
      </c>
      <c r="EV86" s="25">
        <v>0.01</v>
      </c>
      <c r="EW86" s="25">
        <v>0.01</v>
      </c>
      <c r="EX86" s="25">
        <v>0.01</v>
      </c>
      <c r="EY86" s="25">
        <v>0.01</v>
      </c>
      <c r="EZ86" s="25">
        <v>0.01</v>
      </c>
      <c r="FA86" s="25">
        <v>0.01</v>
      </c>
      <c r="FB86" s="25">
        <v>0.01</v>
      </c>
      <c r="FC86" s="25">
        <v>0.01</v>
      </c>
      <c r="FD86" s="25">
        <v>0.01</v>
      </c>
      <c r="FE86" s="25">
        <v>0.01</v>
      </c>
      <c r="FF86" s="25">
        <v>0.01</v>
      </c>
      <c r="FG86" s="25">
        <v>0.01</v>
      </c>
      <c r="FH86" s="25">
        <v>-0.01</v>
      </c>
      <c r="FI86" s="25">
        <v>-0.01</v>
      </c>
      <c r="FJ86" s="25">
        <v>-0.01</v>
      </c>
      <c r="FK86" s="25">
        <v>-0.01</v>
      </c>
      <c r="FL86" s="25">
        <v>-0.01</v>
      </c>
      <c r="FM86" s="25">
        <v>-0.01</v>
      </c>
      <c r="FN86" s="25">
        <v>0.01</v>
      </c>
      <c r="FO86" s="25">
        <v>0.01</v>
      </c>
      <c r="FP86" s="25">
        <v>0.01</v>
      </c>
      <c r="FQ86" s="25">
        <v>0.01</v>
      </c>
      <c r="FR86" s="25">
        <v>0.01</v>
      </c>
      <c r="FS86" s="25">
        <v>0.01</v>
      </c>
      <c r="FT86" s="25">
        <v>0.01</v>
      </c>
      <c r="FU86" s="25">
        <v>0.01</v>
      </c>
      <c r="FV86" s="25">
        <v>0.01</v>
      </c>
      <c r="FW86" s="25">
        <v>0.01</v>
      </c>
      <c r="FX86" s="10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</row>
    <row r="87" outlineLevel="2">
      <c r="A87" s="12"/>
      <c r="B87" s="6"/>
      <c r="C87" s="32" t="s">
        <v>403</v>
      </c>
      <c r="D87" s="37">
        <f t="shared" si="1"/>
      </c>
      <c r="E87" s="37">
        <f t="shared" si="3"/>
      </c>
      <c r="F87" s="37">
        <f t="shared" si="5"/>
      </c>
      <c r="G87" s="37">
        <f t="shared" si="7"/>
      </c>
      <c r="H87" s="37">
        <f t="shared" si="9"/>
      </c>
      <c r="I87" s="37">
        <f t="shared" si="11"/>
      </c>
      <c r="J87" s="37">
        <f t="shared" si="13"/>
      </c>
      <c r="K87" s="37">
        <f t="shared" si="15"/>
      </c>
      <c r="M87" s="25">
        <v>-0.18</v>
      </c>
      <c r="N87" s="25">
        <v>-0.13</v>
      </c>
      <c r="O87" s="25">
        <v>-0.06580045590040351</v>
      </c>
      <c r="P87" s="25">
        <v>1.0677156286721505</v>
      </c>
      <c r="Q87" s="25">
        <v>1.26</v>
      </c>
      <c r="R87" s="25">
        <v>1.05</v>
      </c>
      <c r="S87" s="25">
        <v>0.26900498109584103</v>
      </c>
      <c r="T87" s="25">
        <v>0.6181962864721485</v>
      </c>
      <c r="U87" s="25">
        <v>0.76</v>
      </c>
      <c r="V87" s="25">
        <v>1.84</v>
      </c>
      <c r="W87" s="25">
        <v>2.5010660835690275</v>
      </c>
      <c r="X87" s="25">
        <v>3.355094649417415</v>
      </c>
      <c r="Y87" s="25">
        <v>4.83</v>
      </c>
      <c r="Z87" s="25">
        <v>5.3</v>
      </c>
      <c r="AA87" s="25">
        <v>5.2862932753706735</v>
      </c>
      <c r="AB87" s="25">
        <v>4.9312522280705435</v>
      </c>
      <c r="AC87" s="25">
        <v>5.04</v>
      </c>
      <c r="AD87" s="25">
        <v>5.1</v>
      </c>
      <c r="AE87" s="25">
        <v>5.3349880309867075</v>
      </c>
      <c r="AF87" s="25">
        <v>5.590506044182301</v>
      </c>
      <c r="AG87" s="25">
        <v>5.41</v>
      </c>
      <c r="AH87" s="25">
        <v>4.97</v>
      </c>
      <c r="AI87" s="25">
        <v>4.64</v>
      </c>
      <c r="AJ87" s="25">
        <v>4.62</v>
      </c>
      <c r="AK87" s="25">
        <v>4.61</v>
      </c>
      <c r="AL87" s="25">
        <v>4.58</v>
      </c>
      <c r="AM87" s="25">
        <v>4.38</v>
      </c>
      <c r="AN87" s="25">
        <v>4</v>
      </c>
      <c r="AO87" s="25">
        <v>3.68</v>
      </c>
      <c r="AP87" s="25">
        <v>3.46</v>
      </c>
      <c r="AQ87" s="25">
        <v>3.18</v>
      </c>
      <c r="AR87" s="25">
        <v>2.97</v>
      </c>
      <c r="AS87" s="25">
        <v>2.84</v>
      </c>
      <c r="AT87" s="25">
        <v>2.72</v>
      </c>
      <c r="AU87" s="25">
        <v>2.68</v>
      </c>
      <c r="AV87" s="25">
        <v>2.55</v>
      </c>
      <c r="AW87" s="25">
        <v>2.58</v>
      </c>
      <c r="AX87" s="25">
        <v>2.49</v>
      </c>
      <c r="AY87" s="25">
        <v>2.5013389002634288</v>
      </c>
      <c r="AZ87" s="25">
        <v>2.5466845388789903</v>
      </c>
      <c r="BA87" s="25">
        <v>2.5064774602460886</v>
      </c>
      <c r="BB87" s="25">
        <v>2.4594897151898736</v>
      </c>
      <c r="BC87" s="25">
        <v>2.2435880927631393</v>
      </c>
      <c r="BD87" s="25">
        <v>2.117723470469469</v>
      </c>
      <c r="BE87" s="25">
        <v>1.96990147441338</v>
      </c>
      <c r="BF87" s="25">
        <v>1.982362370021581</v>
      </c>
      <c r="BG87" s="25">
        <v>1.960240524699697</v>
      </c>
      <c r="BH87" s="25">
        <v>2.0005235420811345</v>
      </c>
      <c r="BI87" s="25">
        <v>2.134532305078096</v>
      </c>
      <c r="BJ87" s="25">
        <v>2.24</v>
      </c>
      <c r="BK87" s="25">
        <v>2.4</v>
      </c>
      <c r="BL87" s="25">
        <v>2.48</v>
      </c>
      <c r="BM87" s="25">
        <v>2.48</v>
      </c>
      <c r="BN87" s="25">
        <v>2.53</v>
      </c>
      <c r="BO87" s="25">
        <v>2.39</v>
      </c>
      <c r="BP87" s="25">
        <v>2.336776192030531</v>
      </c>
      <c r="BQ87" s="25">
        <v>2.288329897732768</v>
      </c>
      <c r="BR87" s="25">
        <v>2.02</v>
      </c>
      <c r="BS87" s="25">
        <v>1.9678909984576287</v>
      </c>
      <c r="BT87" s="25">
        <v>1.804283241958442</v>
      </c>
      <c r="BU87" s="25">
        <v>1.2285144893821476</v>
      </c>
      <c r="BV87" s="25">
        <v>0.9724451630295027</v>
      </c>
      <c r="BW87" s="25">
        <v>0.509435899317868</v>
      </c>
      <c r="BX87" s="25">
        <v>0.4812677172806637</v>
      </c>
      <c r="BY87" s="25">
        <v>0.8567738579995897</v>
      </c>
      <c r="BZ87" s="25">
        <v>1.213712994969027</v>
      </c>
      <c r="CA87" s="25">
        <v>1.3394984923038882</v>
      </c>
      <c r="CB87" s="25">
        <v>1.298252433001662</v>
      </c>
      <c r="CC87" s="25">
        <v>1.261762864633852</v>
      </c>
      <c r="CD87" s="25">
        <v>1.2456451564524467</v>
      </c>
      <c r="CE87" s="25">
        <v>1.0863727546844204</v>
      </c>
      <c r="CF87" s="25">
        <v>0.9877638641557828</v>
      </c>
      <c r="CG87" s="25">
        <v>0.9156555706931848</v>
      </c>
      <c r="CH87" s="25">
        <v>0.8557521491901797</v>
      </c>
      <c r="CI87" s="25">
        <v>0.9969935338213055</v>
      </c>
      <c r="CJ87" s="25">
        <v>1.1</v>
      </c>
      <c r="CK87" s="25">
        <v>1.28</v>
      </c>
      <c r="CL87" s="25">
        <v>1.4</v>
      </c>
      <c r="CM87" s="25">
        <v>1.34</v>
      </c>
      <c r="CN87" s="25">
        <v>1.32</v>
      </c>
      <c r="CO87" s="25">
        <v>1.26</v>
      </c>
      <c r="CP87" s="25">
        <v>1.16</v>
      </c>
      <c r="CQ87" s="25">
        <v>1.14</v>
      </c>
      <c r="CR87" s="25">
        <v>1.1</v>
      </c>
      <c r="CS87" s="25">
        <v>0.97</v>
      </c>
      <c r="CT87" s="25">
        <v>0.85</v>
      </c>
      <c r="CU87" s="25">
        <v>0.69</v>
      </c>
      <c r="CV87" s="25">
        <v>0.53</v>
      </c>
      <c r="CW87" s="25">
        <v>0.47</v>
      </c>
      <c r="CX87" s="25">
        <v>0.46</v>
      </c>
      <c r="CY87" s="25">
        <v>0.38</v>
      </c>
      <c r="CZ87" s="25">
        <v>0.3</v>
      </c>
      <c r="DA87" s="25">
        <v>0.27</v>
      </c>
      <c r="DB87" s="25">
        <v>0.19</v>
      </c>
      <c r="DC87" s="25">
        <v>0.43</v>
      </c>
      <c r="DD87" s="25">
        <v>0.78</v>
      </c>
      <c r="DE87" s="25">
        <v>0.975</v>
      </c>
      <c r="DF87" s="25">
        <v>1.51</v>
      </c>
      <c r="DG87" s="25">
        <v>1.34</v>
      </c>
      <c r="DH87" s="25">
        <v>0.67</v>
      </c>
      <c r="DI87" s="25">
        <v>0.58</v>
      </c>
      <c r="DJ87" s="25">
        <v>0.525</v>
      </c>
      <c r="DK87" s="25">
        <v>0.665</v>
      </c>
      <c r="DL87" s="25">
        <v>0.6175</v>
      </c>
      <c r="DM87" s="25">
        <v>0.4625</v>
      </c>
      <c r="DN87" s="25">
        <v>0.4325</v>
      </c>
      <c r="DO87" s="25">
        <v>0.2025</v>
      </c>
      <c r="DP87" s="25">
        <v>0.2025</v>
      </c>
      <c r="DQ87" s="25">
        <v>0.18875</v>
      </c>
      <c r="DR87" s="25">
        <v>0.2425</v>
      </c>
      <c r="DS87" s="25">
        <v>0.21625</v>
      </c>
      <c r="DT87" s="25">
        <v>0.12125</v>
      </c>
      <c r="DU87" s="25">
        <v>0.11125</v>
      </c>
      <c r="DV87" s="25">
        <v>0.09125</v>
      </c>
      <c r="DW87" s="25">
        <v>0.0725</v>
      </c>
      <c r="DX87" s="25">
        <v>0.0675</v>
      </c>
      <c r="DY87" s="25">
        <v>0.065</v>
      </c>
      <c r="DZ87" s="25">
        <v>0.06375</v>
      </c>
      <c r="EA87" s="25">
        <v>0.051875</v>
      </c>
      <c r="EB87" s="25">
        <v>0.041875</v>
      </c>
      <c r="EC87" s="25">
        <v>0.02375</v>
      </c>
      <c r="ED87" s="25">
        <v>0.020625</v>
      </c>
      <c r="EE87" s="25">
        <v>0.0225</v>
      </c>
      <c r="EF87" s="25">
        <v>0.021875</v>
      </c>
      <c r="EG87" s="25">
        <v>0.021875</v>
      </c>
      <c r="EH87" s="25">
        <v>0.020625</v>
      </c>
      <c r="EI87" s="25">
        <v>0.0175</v>
      </c>
      <c r="EJ87" s="25">
        <v>0.013125</v>
      </c>
      <c r="EK87" s="25">
        <v>0.01</v>
      </c>
      <c r="EL87" s="25">
        <v>0.01</v>
      </c>
      <c r="EM87" s="25">
        <v>0.01</v>
      </c>
      <c r="EN87" s="25">
        <v>0.01</v>
      </c>
      <c r="EO87" s="25">
        <v>0.01</v>
      </c>
      <c r="EP87" s="25">
        <v>0.01</v>
      </c>
      <c r="EQ87" s="25">
        <v>0.01</v>
      </c>
      <c r="ER87" s="25">
        <v>0.01</v>
      </c>
      <c r="ES87" s="25">
        <v>0.01</v>
      </c>
      <c r="ET87" s="25">
        <v>0.01</v>
      </c>
      <c r="EU87" s="25">
        <v>0.01</v>
      </c>
      <c r="EV87" s="25">
        <v>0.01</v>
      </c>
      <c r="EW87" s="25">
        <v>0.01</v>
      </c>
      <c r="EX87" s="25">
        <v>0.01</v>
      </c>
      <c r="EY87" s="25">
        <v>0.01</v>
      </c>
      <c r="EZ87" s="25">
        <v>0.01</v>
      </c>
      <c r="FA87" s="25">
        <v>0.01</v>
      </c>
      <c r="FB87" s="25">
        <v>0.01</v>
      </c>
      <c r="FC87" s="25">
        <v>0.01</v>
      </c>
      <c r="FD87" s="25">
        <v>0.01</v>
      </c>
      <c r="FE87" s="25">
        <v>0.01</v>
      </c>
      <c r="FF87" s="25">
        <v>0.01</v>
      </c>
      <c r="FG87" s="25">
        <v>0.01</v>
      </c>
      <c r="FH87" s="25">
        <v>-0.01</v>
      </c>
      <c r="FI87" s="25">
        <v>-0.01</v>
      </c>
      <c r="FJ87" s="25">
        <v>-0.01</v>
      </c>
      <c r="FK87" s="25">
        <v>-0.01</v>
      </c>
      <c r="FL87" s="25">
        <v>-0.01</v>
      </c>
      <c r="FM87" s="25">
        <v>-0.01</v>
      </c>
      <c r="FN87" s="25">
        <v>0.01</v>
      </c>
      <c r="FO87" s="25">
        <v>0.01</v>
      </c>
      <c r="FP87" s="25">
        <v>0.01</v>
      </c>
      <c r="FQ87" s="25">
        <v>0.01</v>
      </c>
      <c r="FR87" s="25">
        <v>0.01</v>
      </c>
      <c r="FS87" s="25">
        <v>0.01</v>
      </c>
      <c r="FT87" s="25">
        <v>0.01</v>
      </c>
      <c r="FU87" s="25">
        <v>0.01</v>
      </c>
      <c r="FV87" s="25">
        <v>0.01</v>
      </c>
      <c r="FW87" s="25">
        <v>0.01</v>
      </c>
      <c r="FX87" s="10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</row>
    <row r="88" outlineLevel="2">
      <c r="A88" s="12"/>
      <c r="B88" s="6"/>
      <c r="C88" s="32" t="s">
        <v>404</v>
      </c>
      <c r="D88" s="37">
        <f t="shared" si="1"/>
      </c>
      <c r="E88" s="37">
        <f t="shared" si="3"/>
      </c>
      <c r="F88" s="37">
        <f t="shared" si="5"/>
      </c>
      <c r="G88" s="37">
        <f t="shared" si="7"/>
      </c>
      <c r="H88" s="37">
        <f t="shared" si="9"/>
      </c>
      <c r="I88" s="37">
        <f t="shared" si="11"/>
      </c>
      <c r="J88" s="37">
        <f t="shared" si="13"/>
      </c>
      <c r="K88" s="37">
        <f t="shared" si="15"/>
      </c>
      <c r="M88" s="25">
        <v>12.320771151501074</v>
      </c>
      <c r="N88" s="25">
        <v>12.40677570093458</v>
      </c>
      <c r="O88" s="25">
        <v>12.682681629551698</v>
      </c>
      <c r="P88" s="25">
        <v>12.954406580493536</v>
      </c>
      <c r="Q88" s="25">
        <v>13.04605573925366</v>
      </c>
      <c r="R88" s="25">
        <v>12.874643874643874</v>
      </c>
      <c r="S88" s="25">
        <v>12.690151833403348</v>
      </c>
      <c r="T88" s="25">
        <v>13.032071376898964</v>
      </c>
      <c r="U88" s="25">
        <v>13.644355765161134</v>
      </c>
      <c r="V88" s="25">
        <v>15.293233082706767</v>
      </c>
      <c r="W88" s="25">
        <v>16.897096343093185</v>
      </c>
      <c r="X88" s="25">
        <v>17.87917174177832</v>
      </c>
      <c r="Y88" s="25">
        <v>18.985767515729034</v>
      </c>
      <c r="Z88" s="25">
        <v>19.32127139364303</v>
      </c>
      <c r="AA88" s="25">
        <v>19.154015133024163</v>
      </c>
      <c r="AB88" s="25">
        <v>18.802083333333332</v>
      </c>
      <c r="AC88" s="25">
        <v>18.600287218764958</v>
      </c>
      <c r="AD88" s="25">
        <v>18.399574669187146</v>
      </c>
      <c r="AE88" s="25">
        <v>18.18558621492607</v>
      </c>
      <c r="AF88" s="25">
        <v>18.14848867946213</v>
      </c>
      <c r="AG88" s="25">
        <v>17.172789115646257</v>
      </c>
      <c r="AH88" s="25">
        <v>16.088754750726583</v>
      </c>
      <c r="AI88" s="25">
        <v>15.525715230692905</v>
      </c>
      <c r="AJ88" s="25">
        <v>15.339653481529911</v>
      </c>
      <c r="AK88" s="25">
        <v>15.253095058671548</v>
      </c>
      <c r="AL88" s="25">
        <v>15.070835992342055</v>
      </c>
      <c r="AM88" s="25">
        <v>14.595352268535596</v>
      </c>
      <c r="AN88" s="25">
        <v>13.835387507833717</v>
      </c>
      <c r="AO88" s="25">
        <v>13.305834069302302</v>
      </c>
      <c r="AP88" s="25">
        <v>12.980558428128232</v>
      </c>
      <c r="AQ88" s="25">
        <v>12.779990736452062</v>
      </c>
      <c r="AR88" s="25">
        <v>12.666461412151067</v>
      </c>
      <c r="AS88" s="25">
        <v>12.40254280734133</v>
      </c>
      <c r="AT88" s="25">
        <v>12.181948717948718</v>
      </c>
      <c r="AU88" s="25">
        <v>11.887338395239073</v>
      </c>
      <c r="AV88" s="25">
        <v>11.617894520829058</v>
      </c>
      <c r="AW88" s="25">
        <v>11.52193274300046</v>
      </c>
      <c r="AX88" s="25">
        <v>11.310788720882714</v>
      </c>
      <c r="AY88" s="25">
        <v>11.235195274708488</v>
      </c>
      <c r="AZ88" s="25">
        <v>11.157310177705977</v>
      </c>
      <c r="BA88" s="25">
        <v>11.165676040157834</v>
      </c>
      <c r="BB88" s="25">
        <v>11.050237341772151</v>
      </c>
      <c r="BC88" s="25">
        <v>10.787325877967431</v>
      </c>
      <c r="BD88" s="25">
        <v>10.549261324723608</v>
      </c>
      <c r="BE88" s="25">
        <v>10.35828641370869</v>
      </c>
      <c r="BF88" s="25">
        <v>10.340984893074358</v>
      </c>
      <c r="BG88" s="25">
        <v>10.27396722598371</v>
      </c>
      <c r="BH88" s="25">
        <v>10.242732700401293</v>
      </c>
      <c r="BI88" s="25">
        <v>10.330280592361653</v>
      </c>
      <c r="BJ88" s="25">
        <v>10.337403100775195</v>
      </c>
      <c r="BK88" s="25">
        <v>10.34220020202992</v>
      </c>
      <c r="BL88" s="25">
        <v>10.395005242588885</v>
      </c>
      <c r="BM88" s="25">
        <v>10.185209609043806</v>
      </c>
      <c r="BN88" s="25">
        <v>9.979486231750139</v>
      </c>
      <c r="BO88" s="25">
        <v>9.335022853781057</v>
      </c>
      <c r="BP88" s="25">
        <v>8.631916599839615</v>
      </c>
      <c r="BQ88" s="25">
        <v>8.132634638249153</v>
      </c>
      <c r="BR88" s="25">
        <v>7.658532303370786</v>
      </c>
      <c r="BS88" s="25">
        <v>7.518472906403941</v>
      </c>
      <c r="BT88" s="25">
        <v>7.241306266548985</v>
      </c>
      <c r="BU88" s="25">
        <v>6.767313386661953</v>
      </c>
      <c r="BV88" s="25">
        <v>6.222674933569531</v>
      </c>
      <c r="BW88" s="25">
        <v>5.8150858055075165</v>
      </c>
      <c r="BX88" s="25">
        <v>5.942715700141442</v>
      </c>
      <c r="BY88" s="25">
        <v>6.164856904207149</v>
      </c>
      <c r="BZ88" s="25">
        <v>6.538970076548365</v>
      </c>
      <c r="CA88" s="25">
        <v>6.86252515305904</v>
      </c>
      <c r="CB88" s="25">
        <v>6.760599136836761</v>
      </c>
      <c r="CC88" s="25">
        <v>6.594803991747021</v>
      </c>
      <c r="CD88" s="25">
        <v>6.45788409703504</v>
      </c>
      <c r="CE88" s="25">
        <v>6.3188553043772755</v>
      </c>
      <c r="CF88" s="25">
        <v>6.124829700272479</v>
      </c>
      <c r="CG88" s="25">
        <v>6.022866894197953</v>
      </c>
      <c r="CH88" s="25">
        <v>6.0173469387755105</v>
      </c>
      <c r="CI88" s="25">
        <v>6.048537962416786</v>
      </c>
      <c r="CJ88" s="25">
        <v>6.173168094485569</v>
      </c>
      <c r="CK88" s="25">
        <v>6.285737711638585</v>
      </c>
      <c r="CL88" s="25">
        <v>6.284558109420525</v>
      </c>
      <c r="CM88" s="25">
        <v>6.119106699751861</v>
      </c>
      <c r="CN88" s="25">
        <v>5.811881971363025</v>
      </c>
      <c r="CO88" s="25">
        <v>5.549580487804878</v>
      </c>
      <c r="CP88" s="25">
        <v>5.2677856482907295</v>
      </c>
      <c r="CQ88" s="25">
        <v>5.074090978244333</v>
      </c>
      <c r="CR88" s="25">
        <v>4.942438434808883</v>
      </c>
      <c r="CS88" s="25">
        <v>4.75220771378972</v>
      </c>
      <c r="CT88" s="25">
        <v>4.55233348436792</v>
      </c>
      <c r="CU88" s="25">
        <v>4.315014164305949</v>
      </c>
      <c r="CV88" s="25">
        <v>4.100745425796251</v>
      </c>
      <c r="CW88" s="25">
        <v>3.9923837969012506</v>
      </c>
      <c r="CX88" s="25">
        <v>3.9597573605562952</v>
      </c>
      <c r="CY88" s="25">
        <v>3.90583223152637</v>
      </c>
      <c r="CZ88" s="25">
        <v>3.8884345794392523</v>
      </c>
      <c r="DA88" s="25">
        <v>3.8784482131159472</v>
      </c>
      <c r="DB88" s="25">
        <v>3.8579735426660853</v>
      </c>
      <c r="DC88" s="25">
        <v>4.095065574958336</v>
      </c>
      <c r="DD88" s="25">
        <v>4.35785857429144</v>
      </c>
      <c r="DE88" s="25">
        <v>4.6392785571142285</v>
      </c>
      <c r="DF88" s="25">
        <v>4.8276553106212425</v>
      </c>
      <c r="DG88" s="25">
        <v>2.3945244956772336</v>
      </c>
      <c r="DH88" s="25">
        <v>2.293443804034582</v>
      </c>
      <c r="DI88" s="25">
        <v>2.181484149855908</v>
      </c>
      <c r="DJ88" s="25">
        <v>2.117363112391931</v>
      </c>
      <c r="DK88" s="25">
        <v>2.0465595678134774</v>
      </c>
      <c r="DL88" s="25">
        <v>2.004122831959056</v>
      </c>
      <c r="DM88" s="25">
        <v>1.9459056013647995</v>
      </c>
      <c r="DN88" s="25">
        <v>1.8675717941427352</v>
      </c>
      <c r="DO88" s="25">
        <v>0.8762534818941504</v>
      </c>
      <c r="DP88" s="25">
        <v>0.8561977715877437</v>
      </c>
      <c r="DQ88" s="25">
        <v>0.8573467966573816</v>
      </c>
      <c r="DR88" s="25">
        <v>0.8729108635097493</v>
      </c>
      <c r="DS88" s="25">
        <v>0.4400696986764292</v>
      </c>
      <c r="DT88" s="25">
        <v>0.4222402140242185</v>
      </c>
      <c r="DU88" s="25">
        <v>0.39867290903970715</v>
      </c>
      <c r="DV88" s="25">
        <v>0.36692128977752747</v>
      </c>
      <c r="DW88" s="25">
        <v>0.3356016685520362</v>
      </c>
      <c r="DX88" s="25">
        <v>0.3184389140271493</v>
      </c>
      <c r="DY88" s="25">
        <v>0.3055889423076923</v>
      </c>
      <c r="DZ88" s="25">
        <v>0.2863758484162896</v>
      </c>
      <c r="EA88" s="25">
        <v>0.13274098970251716</v>
      </c>
      <c r="EB88" s="25">
        <v>0.12104905606407322</v>
      </c>
      <c r="EC88" s="25">
        <v>0.11100185926773455</v>
      </c>
      <c r="ED88" s="25">
        <v>0.1029837671624714</v>
      </c>
      <c r="EE88" s="25">
        <v>0.09461805555555555</v>
      </c>
      <c r="EF88" s="25">
        <v>0.08909970238095238</v>
      </c>
      <c r="EG88" s="25">
        <v>0.08343076814058957</v>
      </c>
      <c r="EH88" s="25">
        <v>0.07778840702947845</v>
      </c>
      <c r="EI88" s="25">
        <v>0.09556875514983273</v>
      </c>
      <c r="EJ88" s="25">
        <v>0.033854166666666664</v>
      </c>
      <c r="EK88" s="25">
        <v>0.030169635052447553</v>
      </c>
      <c r="EL88" s="25">
        <v>0.026606206293706292</v>
      </c>
      <c r="EM88" s="25">
        <v>0.7909876820036364</v>
      </c>
      <c r="EN88" s="25">
        <v>0.7592909340591971</v>
      </c>
      <c r="EO88" s="25">
        <v>0.7536498916814299</v>
      </c>
      <c r="EP88" s="25">
        <v>0.741499123595394</v>
      </c>
      <c r="EQ88" s="25">
        <v>0.7220129144231899</v>
      </c>
      <c r="ER88" s="25">
        <v>0.6997208674271433</v>
      </c>
      <c r="ES88" s="25">
        <v>0.6597931603324663</v>
      </c>
      <c r="ET88" s="25">
        <v>0.6266363850209407</v>
      </c>
      <c r="EU88" s="25">
        <v>0.6142637047232856</v>
      </c>
      <c r="EV88" s="25">
        <v>0.5864739572392998</v>
      </c>
      <c r="EW88" s="25">
        <v>0.5609436319561352</v>
      </c>
      <c r="EX88" s="25">
        <v>0.5412235515675197</v>
      </c>
      <c r="EY88" s="25">
        <v>0.5210387462814388</v>
      </c>
      <c r="EZ88" s="25">
        <v>0.5325556364511913</v>
      </c>
      <c r="FA88" s="25">
        <v>0.5382831827941932</v>
      </c>
      <c r="FB88" s="25">
        <v>0.5336923460779888</v>
      </c>
      <c r="FC88" s="25">
        <v>0.49883210308010806</v>
      </c>
      <c r="FD88" s="25">
        <v>0.4414465806328156</v>
      </c>
      <c r="FE88" s="25">
        <v>0.3847173176514408</v>
      </c>
      <c r="FF88" s="25">
        <v>0.33752357408634487</v>
      </c>
      <c r="FG88" s="25">
        <v>0.3002161300361069</v>
      </c>
      <c r="FH88" s="25">
        <v>0.26975108456621627</v>
      </c>
      <c r="FI88" s="25">
        <v>0.246793509298501</v>
      </c>
      <c r="FJ88" s="25">
        <v>0.2271519278285353</v>
      </c>
      <c r="FK88" s="25">
        <v>0.22147175323925444</v>
      </c>
      <c r="FL88" s="25">
        <v>0.2202872419435322</v>
      </c>
      <c r="FM88" s="25">
        <v>0.2313721545853158</v>
      </c>
      <c r="FN88" s="25">
        <v>0.24994579929919958</v>
      </c>
      <c r="FO88" s="25">
        <v>0.26916833221969405</v>
      </c>
      <c r="FP88" s="25">
        <v>0.2926019578268713</v>
      </c>
      <c r="FQ88" s="25">
        <v>0.3032763503133422</v>
      </c>
      <c r="FR88" s="25">
        <v>0.3040319643155707</v>
      </c>
      <c r="FS88" s="25">
        <v>0.2093496966584661</v>
      </c>
      <c r="FT88" s="25">
        <v>0.20672815362672586</v>
      </c>
      <c r="FU88" s="25">
        <v>0.18781147128749084</v>
      </c>
      <c r="FV88" s="25">
        <v>0.20840811899113498</v>
      </c>
      <c r="FW88" s="25">
        <v>0.16646184221129826</v>
      </c>
      <c r="FX88" s="10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</row>
    <row r="89" outlineLevel="2">
      <c r="A89" s="12"/>
      <c r="B89" s="6"/>
      <c r="C89" s="32" t="s">
        <v>405</v>
      </c>
      <c r="D89" s="37">
        <f t="shared" si="1"/>
      </c>
      <c r="E89" s="37">
        <f t="shared" si="3"/>
      </c>
      <c r="F89" s="37">
        <f t="shared" si="5"/>
      </c>
      <c r="G89" s="37">
        <f t="shared" si="7"/>
      </c>
      <c r="H89" s="37">
        <f t="shared" si="9"/>
      </c>
      <c r="I89" s="37">
        <f t="shared" si="11"/>
      </c>
      <c r="J89" s="37">
        <f t="shared" si="13"/>
      </c>
      <c r="K89" s="37">
        <f t="shared" si="15"/>
      </c>
      <c r="M89" s="25">
        <v>0.25</v>
      </c>
      <c r="N89" s="25">
        <v>0.375</v>
      </c>
      <c r="O89" s="25">
        <v>0.5</v>
      </c>
      <c r="P89" s="25">
        <v>0.5</v>
      </c>
      <c r="Q89" s="25">
        <v>0.5</v>
      </c>
      <c r="R89" s="25">
        <v>0.74</v>
      </c>
      <c r="S89" s="25">
        <v>0.98</v>
      </c>
      <c r="T89" s="25">
        <v>1.22</v>
      </c>
      <c r="U89" s="25">
        <v>1.46</v>
      </c>
      <c r="V89" s="25">
        <v>1.46</v>
      </c>
      <c r="W89" s="25">
        <v>1.4425</v>
      </c>
      <c r="X89" s="25">
        <v>1.425</v>
      </c>
      <c r="Y89" s="25">
        <v>1.4075</v>
      </c>
      <c r="Z89" s="25">
        <v>1.39</v>
      </c>
      <c r="AA89" s="25">
        <v>1.3724999999999998</v>
      </c>
      <c r="AB89" s="25">
        <v>1.355</v>
      </c>
      <c r="AC89" s="25">
        <v>1.3375</v>
      </c>
      <c r="AD89" s="25">
        <v>1.32</v>
      </c>
      <c r="AE89" s="25">
        <v>1.3050000000000002</v>
      </c>
      <c r="AF89" s="25">
        <v>1.29</v>
      </c>
      <c r="AG89" s="25">
        <v>1.2750000000000001</v>
      </c>
      <c r="AH89" s="25">
        <v>1.26</v>
      </c>
      <c r="AI89" s="25">
        <v>1.2449999999999999</v>
      </c>
      <c r="AJ89" s="25">
        <v>1.23</v>
      </c>
      <c r="AK89" s="25">
        <v>1.2149999999999999</v>
      </c>
      <c r="AL89" s="25">
        <v>1.2</v>
      </c>
      <c r="AM89" s="25">
        <v>1.1725</v>
      </c>
      <c r="AN89" s="25">
        <v>1.145</v>
      </c>
      <c r="AO89" s="25">
        <v>1.1175000000000002</v>
      </c>
      <c r="AP89" s="25">
        <v>1.0775</v>
      </c>
      <c r="AQ89" s="25">
        <v>1.065</v>
      </c>
      <c r="AR89" s="25">
        <v>1.0525</v>
      </c>
      <c r="AS89" s="25">
        <v>1.04</v>
      </c>
      <c r="AT89" s="25">
        <v>1.04</v>
      </c>
      <c r="AU89" s="25">
        <v>1.02</v>
      </c>
      <c r="AV89" s="25">
        <v>1</v>
      </c>
      <c r="AW89" s="25">
        <v>0.98</v>
      </c>
      <c r="AX89" s="25">
        <v>0.96</v>
      </c>
      <c r="AY89" s="25">
        <v>0.945</v>
      </c>
      <c r="AZ89" s="25">
        <v>0.9299999999999999</v>
      </c>
      <c r="BA89" s="25">
        <v>0.915</v>
      </c>
      <c r="BB89" s="25">
        <v>0.9</v>
      </c>
      <c r="BC89" s="25">
        <v>0.9</v>
      </c>
      <c r="BD89" s="25">
        <v>0.9</v>
      </c>
      <c r="BE89" s="25">
        <v>0.9</v>
      </c>
      <c r="BF89" s="25">
        <v>0.9</v>
      </c>
      <c r="BG89" s="25">
        <v>0.9</v>
      </c>
      <c r="BH89" s="25">
        <v>0.9</v>
      </c>
      <c r="BI89" s="25">
        <v>0.885</v>
      </c>
      <c r="BJ89" s="25">
        <v>0.87</v>
      </c>
      <c r="BK89" s="25">
        <v>0.855</v>
      </c>
      <c r="BL89" s="25">
        <v>0.84</v>
      </c>
      <c r="BM89" s="25">
        <v>0.8111999999999999</v>
      </c>
      <c r="BN89" s="25">
        <v>0.7824</v>
      </c>
      <c r="BO89" s="25">
        <v>0.7299</v>
      </c>
      <c r="BP89" s="25">
        <v>0.6774</v>
      </c>
      <c r="BQ89" s="25">
        <v>0.6537000000000001</v>
      </c>
      <c r="BR89" s="25">
        <v>0.63</v>
      </c>
      <c r="BS89" s="25">
        <v>0.6124999999999999</v>
      </c>
      <c r="BT89" s="25">
        <v>0.595</v>
      </c>
      <c r="BU89" s="25">
        <v>0.5775</v>
      </c>
      <c r="BV89" s="25">
        <v>0.56</v>
      </c>
      <c r="BW89" s="25">
        <v>0.56</v>
      </c>
      <c r="BX89" s="25">
        <v>0.56</v>
      </c>
      <c r="BY89" s="25">
        <v>0.56</v>
      </c>
      <c r="BZ89" s="25">
        <v>0.5475000000000001</v>
      </c>
      <c r="CA89" s="25">
        <v>0.52</v>
      </c>
      <c r="CB89" s="25">
        <v>0.49250000000000005</v>
      </c>
      <c r="CC89" s="25">
        <v>0.465</v>
      </c>
      <c r="CD89" s="25">
        <v>0.45</v>
      </c>
      <c r="CE89" s="25">
        <v>0.4375</v>
      </c>
      <c r="CF89" s="25">
        <v>0.425</v>
      </c>
      <c r="CG89" s="25">
        <v>0.41250000000000003</v>
      </c>
      <c r="CH89" s="25">
        <v>0.4</v>
      </c>
      <c r="CI89" s="25">
        <v>0.38</v>
      </c>
      <c r="CJ89" s="25">
        <v>0.36</v>
      </c>
      <c r="CK89" s="25">
        <v>0.33999999999999997</v>
      </c>
      <c r="CL89" s="25">
        <v>0.32</v>
      </c>
      <c r="CM89" s="25">
        <v>0.28</v>
      </c>
      <c r="CN89" s="25">
        <v>0.24</v>
      </c>
      <c r="CO89" s="25">
        <v>0.2</v>
      </c>
      <c r="CP89" s="25">
        <v>0.16</v>
      </c>
      <c r="CQ89" s="25">
        <v>0.14</v>
      </c>
      <c r="CR89" s="25">
        <v>0.12</v>
      </c>
      <c r="CS89" s="25">
        <v>0.1</v>
      </c>
      <c r="CT89" s="25">
        <v>0.08</v>
      </c>
      <c r="CU89" s="25">
        <v>0.08</v>
      </c>
      <c r="CV89" s="25">
        <v>0.08</v>
      </c>
      <c r="CW89" s="25">
        <v>0.08</v>
      </c>
      <c r="CX89" s="25">
        <v>0.08</v>
      </c>
      <c r="CY89" s="25">
        <v>0.08</v>
      </c>
      <c r="CZ89" s="25">
        <v>0.08</v>
      </c>
      <c r="DA89" s="25">
        <v>0.08</v>
      </c>
      <c r="DB89" s="25">
        <v>0.08</v>
      </c>
      <c r="DC89" s="25">
        <v>0.08</v>
      </c>
      <c r="DD89" s="25">
        <v>0.08</v>
      </c>
      <c r="DE89" s="25">
        <v>0.07500000000000001</v>
      </c>
      <c r="DF89" s="25">
        <v>0.07</v>
      </c>
      <c r="DG89" s="25">
        <v>0.065</v>
      </c>
      <c r="DH89" s="25">
        <v>0.06</v>
      </c>
      <c r="DI89" s="25">
        <v>0.06</v>
      </c>
      <c r="DJ89" s="25">
        <v>0.055</v>
      </c>
      <c r="DK89" s="25">
        <v>0.05</v>
      </c>
      <c r="DL89" s="25">
        <v>0.0425</v>
      </c>
      <c r="DM89" s="25">
        <v>0.035</v>
      </c>
      <c r="DN89" s="25">
        <v>0.0325</v>
      </c>
      <c r="DO89" s="25">
        <v>0.03</v>
      </c>
      <c r="DP89" s="25">
        <v>0.03</v>
      </c>
      <c r="DQ89" s="25">
        <v>0.0288</v>
      </c>
      <c r="DR89" s="25">
        <v>0.0276</v>
      </c>
      <c r="DS89" s="25">
        <v>0.0264</v>
      </c>
      <c r="DT89" s="25">
        <v>0.0252</v>
      </c>
      <c r="DU89" s="25">
        <v>0.0239</v>
      </c>
      <c r="DV89" s="25">
        <v>0.022600000000000002</v>
      </c>
      <c r="DW89" s="25">
        <v>0.0213</v>
      </c>
      <c r="DX89" s="25">
        <v>0.02</v>
      </c>
      <c r="DY89" s="25">
        <v>0.018750000000000003</v>
      </c>
      <c r="DZ89" s="25">
        <v>0.01755</v>
      </c>
      <c r="EA89" s="25">
        <v>0.01635</v>
      </c>
      <c r="EB89" s="25">
        <v>0.01555</v>
      </c>
      <c r="EC89" s="25">
        <v>0.015</v>
      </c>
      <c r="ED89" s="25">
        <v>0.0144</v>
      </c>
      <c r="EE89" s="25">
        <v>0.0138</v>
      </c>
      <c r="EF89" s="25">
        <v>0.0128</v>
      </c>
      <c r="EG89" s="25">
        <v>0.0128</v>
      </c>
      <c r="EH89" s="25">
        <v>0.012725</v>
      </c>
      <c r="EI89" s="25">
        <v>0.01265</v>
      </c>
      <c r="EJ89" s="25">
        <v>0.01</v>
      </c>
      <c r="EK89" s="25">
        <v>0.01</v>
      </c>
      <c r="EL89" s="25">
        <v>0.01</v>
      </c>
      <c r="EM89" s="25">
        <v>0</v>
      </c>
      <c r="EN89" s="25">
        <v>0</v>
      </c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10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</row>
    <row r="90" outlineLevel="1">
      <c r="A90" s="12"/>
      <c r="B90" s="6"/>
      <c r="C90" s="32" t="s">
        <v>406</v>
      </c>
      <c r="D90" s="40">
        <f t="shared" si="1"/>
      </c>
      <c r="E90" s="40">
        <f t="shared" si="3"/>
      </c>
      <c r="F90" s="40">
        <f t="shared" si="5"/>
      </c>
      <c r="G90" s="40">
        <f t="shared" si="7"/>
      </c>
      <c r="H90" s="40">
        <f t="shared" si="9"/>
      </c>
      <c r="I90" s="40">
        <f t="shared" si="11"/>
      </c>
      <c r="J90" s="40">
        <f t="shared" si="13"/>
      </c>
      <c r="K90" s="37">
        <f t="shared" si="15"/>
      </c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  <c r="CS90" s="34"/>
      <c r="CT90" s="34"/>
      <c r="CU90" s="34"/>
      <c r="CV90" s="34"/>
      <c r="CW90" s="34"/>
      <c r="CX90" s="34"/>
      <c r="CY90" s="34"/>
      <c r="CZ90" s="34"/>
      <c r="DA90" s="34"/>
      <c r="DB90" s="34"/>
      <c r="DC90" s="34"/>
      <c r="DD90" s="34"/>
      <c r="DE90" s="34"/>
      <c r="DF90" s="34"/>
      <c r="DG90" s="34"/>
      <c r="DH90" s="34"/>
      <c r="DI90" s="34"/>
      <c r="DJ90" s="34"/>
      <c r="DK90" s="34"/>
      <c r="DL90" s="34"/>
      <c r="DM90" s="34"/>
      <c r="DN90" s="34"/>
      <c r="DO90" s="34"/>
      <c r="DP90" s="34"/>
      <c r="DQ90" s="34"/>
      <c r="DR90" s="34"/>
      <c r="DS90" s="34"/>
      <c r="DT90" s="34"/>
      <c r="DU90" s="34"/>
      <c r="DV90" s="34"/>
      <c r="DW90" s="34"/>
      <c r="DX90" s="34"/>
      <c r="DY90" s="34"/>
      <c r="DZ90" s="34"/>
      <c r="EA90" s="34"/>
      <c r="EB90" s="34"/>
      <c r="EC90" s="34"/>
      <c r="ED90" s="34"/>
      <c r="EE90" s="34"/>
      <c r="EF90" s="34"/>
      <c r="EG90" s="34"/>
      <c r="EH90" s="34"/>
      <c r="EI90" s="34"/>
      <c r="EJ90" s="34"/>
      <c r="EK90" s="34"/>
      <c r="EL90" s="34"/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  <c r="FA90" s="34"/>
      <c r="FB90" s="34"/>
      <c r="FC90" s="34"/>
      <c r="FD90" s="34"/>
      <c r="FE90" s="34"/>
      <c r="FF90" s="34"/>
      <c r="FG90" s="34"/>
      <c r="FH90" s="34"/>
      <c r="FI90" s="34"/>
      <c r="FJ90" s="34"/>
      <c r="FK90" s="34"/>
      <c r="FL90" s="34"/>
      <c r="FM90" s="34"/>
      <c r="FN90" s="34"/>
      <c r="FO90" s="34"/>
      <c r="FP90" s="34"/>
      <c r="FQ90" s="34"/>
      <c r="FR90" s="34"/>
      <c r="FS90" s="34"/>
      <c r="FT90" s="34"/>
      <c r="FU90" s="34"/>
      <c r="FV90" s="34"/>
      <c r="FW90" s="34"/>
      <c r="FX90" s="10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</row>
    <row r="91" outlineLevel="2">
      <c r="A91" s="12"/>
      <c r="B91" s="6"/>
      <c r="C91" s="32" t="s">
        <v>407</v>
      </c>
      <c r="D91" s="36">
        <f t="shared" si="1"/>
      </c>
      <c r="E91" s="36">
        <f t="shared" si="3"/>
      </c>
      <c r="F91" s="36">
        <f t="shared" si="5"/>
      </c>
      <c r="G91" s="36">
        <f t="shared" si="7"/>
      </c>
      <c r="H91" s="36">
        <f t="shared" si="9"/>
      </c>
      <c r="I91" s="36">
        <f t="shared" si="11"/>
      </c>
      <c r="J91" s="36">
        <f t="shared" si="13"/>
      </c>
      <c r="K91" s="37">
        <f t="shared" si="15"/>
      </c>
      <c r="M91" s="24">
        <v>53044000</v>
      </c>
      <c r="N91" s="24">
        <v>53101000</v>
      </c>
      <c r="O91" s="24">
        <v>54247000</v>
      </c>
      <c r="P91" s="24">
        <v>55121000</v>
      </c>
      <c r="Q91" s="24">
        <v>55237000</v>
      </c>
      <c r="R91" s="24">
        <v>54228000</v>
      </c>
      <c r="S91" s="24">
        <v>52864000</v>
      </c>
      <c r="T91" s="24">
        <v>54044000</v>
      </c>
      <c r="U91" s="24">
        <v>56416000</v>
      </c>
      <c r="V91" s="24">
        <v>63054000</v>
      </c>
      <c r="W91" s="24">
        <v>69540000</v>
      </c>
      <c r="X91" s="24">
        <v>73394000</v>
      </c>
      <c r="Y91" s="24">
        <v>77704000</v>
      </c>
      <c r="Z91" s="24">
        <v>79024000</v>
      </c>
      <c r="AA91" s="24">
        <v>78474000</v>
      </c>
      <c r="AB91" s="24">
        <v>77615000</v>
      </c>
      <c r="AC91" s="24">
        <v>77712000</v>
      </c>
      <c r="AD91" s="24">
        <v>77867000</v>
      </c>
      <c r="AE91" s="24">
        <v>78098000</v>
      </c>
      <c r="AF91" s="24">
        <v>78955000</v>
      </c>
      <c r="AG91" s="24">
        <v>75732000</v>
      </c>
      <c r="AH91" s="24">
        <v>71965000</v>
      </c>
      <c r="AI91" s="24">
        <v>70413000</v>
      </c>
      <c r="AJ91" s="24">
        <v>70386000</v>
      </c>
      <c r="AK91" s="24">
        <v>70843000</v>
      </c>
      <c r="AL91" s="24">
        <v>70848000</v>
      </c>
      <c r="AM91" s="24">
        <v>69244000</v>
      </c>
      <c r="AN91" s="24">
        <v>66230000</v>
      </c>
      <c r="AO91" s="24">
        <v>64031000</v>
      </c>
      <c r="AP91" s="24">
        <v>62761000</v>
      </c>
      <c r="AQ91" s="24">
        <v>62082000</v>
      </c>
      <c r="AR91" s="24">
        <v>61711000</v>
      </c>
      <c r="AS91" s="24">
        <v>60481000</v>
      </c>
      <c r="AT91" s="24">
        <v>59387000</v>
      </c>
      <c r="AU91" s="24">
        <v>57927000</v>
      </c>
      <c r="AV91" s="24">
        <v>56614000</v>
      </c>
      <c r="AW91" s="24">
        <v>56276000</v>
      </c>
      <c r="AX91" s="24">
        <v>55355000</v>
      </c>
      <c r="AY91" s="24">
        <v>55162000</v>
      </c>
      <c r="AZ91" s="24">
        <v>55251000</v>
      </c>
      <c r="BA91" s="24">
        <v>55887000</v>
      </c>
      <c r="BB91" s="24">
        <v>55870000</v>
      </c>
      <c r="BC91" s="24">
        <v>54983000</v>
      </c>
      <c r="BD91" s="24">
        <v>53912000</v>
      </c>
      <c r="BE91" s="24">
        <v>52892000</v>
      </c>
      <c r="BF91" s="24">
        <v>52708000</v>
      </c>
      <c r="BG91" s="24">
        <v>52351000</v>
      </c>
      <c r="BH91" s="24">
        <v>52325000</v>
      </c>
      <c r="BI91" s="24">
        <v>53015000</v>
      </c>
      <c r="BJ91" s="24">
        <v>53341000</v>
      </c>
      <c r="BK91" s="24">
        <v>53751000</v>
      </c>
      <c r="BL91" s="24">
        <v>54527000</v>
      </c>
      <c r="BM91" s="24">
        <v>54058000</v>
      </c>
      <c r="BN91" s="24">
        <v>53999000</v>
      </c>
      <c r="BO91" s="24">
        <v>51569000</v>
      </c>
      <c r="BP91" s="24">
        <v>48438000</v>
      </c>
      <c r="BQ91" s="24">
        <v>46171000</v>
      </c>
      <c r="BR91" s="24">
        <v>43623000</v>
      </c>
      <c r="BS91" s="24">
        <v>42735000</v>
      </c>
      <c r="BT91" s="24">
        <v>41022000</v>
      </c>
      <c r="BU91" s="24">
        <v>38281000</v>
      </c>
      <c r="BV91" s="24">
        <v>35127000</v>
      </c>
      <c r="BW91" s="24">
        <v>32784000</v>
      </c>
      <c r="BX91" s="24">
        <v>33612000</v>
      </c>
      <c r="BY91" s="24">
        <v>35058000</v>
      </c>
      <c r="BZ91" s="24">
        <v>37586000</v>
      </c>
      <c r="CA91" s="24">
        <v>40072000</v>
      </c>
      <c r="CB91" s="24">
        <v>39945000</v>
      </c>
      <c r="CC91" s="24">
        <v>39155000</v>
      </c>
      <c r="CD91" s="24">
        <v>38334000</v>
      </c>
      <c r="CE91" s="24">
        <v>37316000</v>
      </c>
      <c r="CF91" s="24">
        <v>35965000</v>
      </c>
      <c r="CG91" s="24">
        <v>35294000</v>
      </c>
      <c r="CH91" s="24">
        <v>35382000</v>
      </c>
      <c r="CI91" s="24">
        <v>35889000</v>
      </c>
      <c r="CJ91" s="24">
        <v>37110000</v>
      </c>
      <c r="CK91" s="24">
        <v>38332000</v>
      </c>
      <c r="CL91" s="24">
        <v>38826000</v>
      </c>
      <c r="CM91" s="24">
        <v>38223000</v>
      </c>
      <c r="CN91" s="24">
        <v>36734000</v>
      </c>
      <c r="CO91" s="24">
        <v>35552000</v>
      </c>
      <c r="CP91" s="24">
        <v>34209000</v>
      </c>
      <c r="CQ91" s="24">
        <v>33352000</v>
      </c>
      <c r="CR91" s="24">
        <v>32714000</v>
      </c>
      <c r="CS91" s="24">
        <v>31481000</v>
      </c>
      <c r="CT91" s="24">
        <v>30141000</v>
      </c>
      <c r="CU91" s="24">
        <v>28560000</v>
      </c>
      <c r="CV91" s="24">
        <v>27231000</v>
      </c>
      <c r="CW91" s="24">
        <v>26734000</v>
      </c>
      <c r="CX91" s="24">
        <v>26764000</v>
      </c>
      <c r="CY91" s="24">
        <v>26587000</v>
      </c>
      <c r="CZ91" s="24">
        <v>26628000</v>
      </c>
      <c r="DA91" s="24">
        <v>26643000</v>
      </c>
      <c r="DB91" s="24">
        <v>26539000</v>
      </c>
      <c r="DC91" s="24">
        <v>28258000</v>
      </c>
      <c r="DD91" s="24">
        <v>30444000</v>
      </c>
      <c r="DE91" s="24">
        <v>32410000</v>
      </c>
      <c r="DF91" s="24">
        <v>33726000</v>
      </c>
      <c r="DG91" s="24">
        <v>33236000</v>
      </c>
      <c r="DH91" s="24">
        <v>31833000</v>
      </c>
      <c r="DI91" s="24">
        <v>30279000</v>
      </c>
      <c r="DJ91" s="24">
        <v>29389000</v>
      </c>
      <c r="DK91" s="24">
        <v>28791000</v>
      </c>
      <c r="DL91" s="24">
        <v>28194000</v>
      </c>
      <c r="DM91" s="24">
        <v>27375000</v>
      </c>
      <c r="DN91" s="24">
        <v>26273000</v>
      </c>
      <c r="DO91" s="24">
        <v>25166000</v>
      </c>
      <c r="DP91" s="24">
        <v>24590000</v>
      </c>
      <c r="DQ91" s="24">
        <v>24623000</v>
      </c>
      <c r="DR91" s="24">
        <v>25070000</v>
      </c>
      <c r="DS91" s="24">
        <v>25003000</v>
      </c>
      <c r="DT91" s="24">
        <v>23990000</v>
      </c>
      <c r="DU91" s="24">
        <v>22651000</v>
      </c>
      <c r="DV91" s="24">
        <v>20847000</v>
      </c>
      <c r="DW91" s="24">
        <v>18987000</v>
      </c>
      <c r="DX91" s="24">
        <v>18016000</v>
      </c>
      <c r="DY91" s="24">
        <v>17289000</v>
      </c>
      <c r="DZ91" s="24">
        <v>16202000</v>
      </c>
      <c r="EA91" s="24">
        <v>14850000</v>
      </c>
      <c r="EB91" s="24">
        <v>13542000</v>
      </c>
      <c r="EC91" s="24">
        <v>12418000</v>
      </c>
      <c r="ED91" s="24">
        <v>11521000</v>
      </c>
      <c r="EE91" s="24">
        <v>10682000</v>
      </c>
      <c r="EF91" s="24">
        <v>10059000</v>
      </c>
      <c r="EG91" s="24">
        <v>9419000</v>
      </c>
      <c r="EH91" s="24">
        <v>8782000</v>
      </c>
      <c r="EI91" s="24">
        <v>8249800</v>
      </c>
      <c r="EJ91" s="24">
        <v>7436000</v>
      </c>
      <c r="EK91" s="24">
        <v>6626700</v>
      </c>
      <c r="EL91" s="24">
        <v>5844000</v>
      </c>
      <c r="EM91" s="24">
        <v>5192600</v>
      </c>
      <c r="EN91" s="24">
        <v>4954100</v>
      </c>
      <c r="EO91" s="24">
        <v>4887100</v>
      </c>
      <c r="EP91" s="24">
        <v>4778600</v>
      </c>
      <c r="EQ91" s="24">
        <v>4619300</v>
      </c>
      <c r="ER91" s="24">
        <v>4444000</v>
      </c>
      <c r="ES91" s="24">
        <v>4159600</v>
      </c>
      <c r="ET91" s="24">
        <v>3921300</v>
      </c>
      <c r="EU91" s="24">
        <v>3770100</v>
      </c>
      <c r="EV91" s="24">
        <v>3529100</v>
      </c>
      <c r="EW91" s="24">
        <v>3308100</v>
      </c>
      <c r="EX91" s="24">
        <v>3126800</v>
      </c>
      <c r="EY91" s="24">
        <v>2959300</v>
      </c>
      <c r="EZ91" s="24">
        <v>2972700</v>
      </c>
      <c r="FA91" s="24">
        <v>2952100</v>
      </c>
      <c r="FB91" s="24">
        <v>2874800</v>
      </c>
      <c r="FC91" s="24">
        <v>2719900</v>
      </c>
      <c r="FD91" s="24">
        <v>2436100</v>
      </c>
      <c r="FE91" s="24">
        <v>2148400</v>
      </c>
      <c r="FF91" s="24">
        <v>1907100</v>
      </c>
      <c r="FG91" s="24">
        <v>1690200</v>
      </c>
      <c r="FH91" s="24">
        <v>1513200</v>
      </c>
      <c r="FI91" s="24">
        <v>1379400</v>
      </c>
      <c r="FJ91" s="24">
        <v>1265000</v>
      </c>
      <c r="FK91" s="24">
        <v>1227400</v>
      </c>
      <c r="FL91" s="24">
        <v>1214900</v>
      </c>
      <c r="FM91" s="24">
        <v>1269800</v>
      </c>
      <c r="FN91" s="24">
        <v>1365000</v>
      </c>
      <c r="FO91" s="24">
        <v>1463100</v>
      </c>
      <c r="FP91" s="24">
        <v>1583000</v>
      </c>
      <c r="FQ91" s="24">
        <v>1633000</v>
      </c>
      <c r="FR91" s="24">
        <v>1629300</v>
      </c>
      <c r="FS91" s="24">
        <v>1121900</v>
      </c>
      <c r="FT91" s="24">
        <v>899800</v>
      </c>
      <c r="FU91" s="24">
        <v>788700</v>
      </c>
      <c r="FV91" s="24">
        <v>854600</v>
      </c>
      <c r="FW91" s="24">
        <v>661000</v>
      </c>
      <c r="FX91" s="10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</row>
    <row r="92" outlineLevel="2">
      <c r="A92" s="12"/>
      <c r="B92" s="6"/>
      <c r="C92" s="32" t="s">
        <v>408</v>
      </c>
      <c r="D92" s="36">
        <f t="shared" si="1"/>
      </c>
      <c r="E92" s="36">
        <f t="shared" si="3"/>
      </c>
      <c r="F92" s="36">
        <f t="shared" si="5"/>
      </c>
      <c r="G92" s="36">
        <f t="shared" si="7"/>
      </c>
      <c r="H92" s="36">
        <f t="shared" si="9"/>
      </c>
      <c r="I92" s="36">
        <f t="shared" si="11"/>
      </c>
      <c r="J92" s="36">
        <f t="shared" si="13"/>
      </c>
      <c r="K92" s="37">
        <f t="shared" si="15"/>
      </c>
      <c r="M92" s="24">
        <v>-27710000</v>
      </c>
      <c r="N92" s="24">
        <v>-29023000</v>
      </c>
      <c r="O92" s="24">
        <v>-28313000</v>
      </c>
      <c r="P92" s="24">
        <v>-23285000</v>
      </c>
      <c r="Q92" s="24">
        <v>-22428000</v>
      </c>
      <c r="R92" s="24">
        <v>-21618000</v>
      </c>
      <c r="S92" s="24">
        <v>-23788000</v>
      </c>
      <c r="T92" s="24">
        <v>-24472000</v>
      </c>
      <c r="U92" s="24">
        <v>-25105000</v>
      </c>
      <c r="V92" s="24">
        <v>-24532000</v>
      </c>
      <c r="W92" s="24">
        <v>-23920000</v>
      </c>
      <c r="X92" s="24">
        <v>-22729000</v>
      </c>
      <c r="Y92" s="24">
        <v>-22102000</v>
      </c>
      <c r="Z92" s="24">
        <v>-24359000</v>
      </c>
      <c r="AA92" s="24">
        <v>-23803000</v>
      </c>
      <c r="AB92" s="24">
        <v>-22966000</v>
      </c>
      <c r="AC92" s="24">
        <v>-22116000</v>
      </c>
      <c r="AD92" s="24">
        <v>-19934000</v>
      </c>
      <c r="AE92" s="24">
        <v>-19551000</v>
      </c>
      <c r="AF92" s="24">
        <v>-19717000</v>
      </c>
      <c r="AG92" s="24">
        <v>-20168000</v>
      </c>
      <c r="AH92" s="24">
        <v>-20105000</v>
      </c>
      <c r="AI92" s="24">
        <v>-20027000</v>
      </c>
      <c r="AJ92" s="24">
        <v>-20190000</v>
      </c>
      <c r="AK92" s="24">
        <v>-20075000</v>
      </c>
      <c r="AL92" s="24">
        <v>-20421000</v>
      </c>
      <c r="AM92" s="24">
        <v>-20761000</v>
      </c>
      <c r="AN92" s="24">
        <v>-20673000</v>
      </c>
      <c r="AO92" s="24">
        <v>-20781000</v>
      </c>
      <c r="AP92" s="24">
        <v>-21048000</v>
      </c>
      <c r="AQ92" s="24">
        <v>-21067000</v>
      </c>
      <c r="AR92" s="24">
        <v>-21665000</v>
      </c>
      <c r="AS92" s="24">
        <v>-23066000</v>
      </c>
      <c r="AT92" s="24">
        <v>-23100000</v>
      </c>
      <c r="AU92" s="24">
        <v>-23029000</v>
      </c>
      <c r="AV92" s="24">
        <v>-22427000</v>
      </c>
      <c r="AW92" s="24">
        <v>-21124000</v>
      </c>
      <c r="AX92" s="24">
        <v>-20677000</v>
      </c>
      <c r="AY92" s="24">
        <v>-20554000</v>
      </c>
      <c r="AZ92" s="24">
        <v>-20553000</v>
      </c>
      <c r="BA92" s="24">
        <v>-20274000</v>
      </c>
      <c r="BB92" s="24">
        <v>-20262000</v>
      </c>
      <c r="BC92" s="24">
        <v>-20116000</v>
      </c>
      <c r="BD92" s="24">
        <v>-20108000</v>
      </c>
      <c r="BE92" s="24">
        <v>-19786000</v>
      </c>
      <c r="BF92" s="24">
        <v>-19230000</v>
      </c>
      <c r="BG92" s="24">
        <v>-18870000</v>
      </c>
      <c r="BH92" s="24">
        <v>-18634000</v>
      </c>
      <c r="BI92" s="24">
        <v>-18605000</v>
      </c>
      <c r="BJ92" s="24">
        <v>-18513000</v>
      </c>
      <c r="BK92" s="24">
        <v>-18204000</v>
      </c>
      <c r="BL92" s="24">
        <v>-17763000</v>
      </c>
      <c r="BM92" s="24">
        <v>-17008000</v>
      </c>
      <c r="BN92" s="24">
        <v>-16280000</v>
      </c>
      <c r="BO92" s="24">
        <v>-15310000</v>
      </c>
      <c r="BP92" s="24">
        <v>-14262000</v>
      </c>
      <c r="BQ92" s="24">
        <v>-13549000</v>
      </c>
      <c r="BR92" s="24">
        <v>-12903000</v>
      </c>
      <c r="BS92" s="24">
        <v>-13863000</v>
      </c>
      <c r="BT92" s="24">
        <v>-13503000</v>
      </c>
      <c r="BU92" s="24">
        <v>-14340000</v>
      </c>
      <c r="BV92" s="24">
        <v>-13850000</v>
      </c>
      <c r="BW92" s="24">
        <v>-12337000</v>
      </c>
      <c r="BX92" s="24">
        <v>-12433000</v>
      </c>
      <c r="BY92" s="24">
        <v>-11336000</v>
      </c>
      <c r="BZ92" s="24">
        <v>-11890000</v>
      </c>
      <c r="CA92" s="24">
        <v>-12239000</v>
      </c>
      <c r="CB92" s="24">
        <v>-12345000</v>
      </c>
      <c r="CC92" s="24">
        <v>-12076000</v>
      </c>
      <c r="CD92" s="24">
        <v>-11688000</v>
      </c>
      <c r="CE92" s="24">
        <v>-11831000</v>
      </c>
      <c r="CF92" s="24">
        <v>-11724000</v>
      </c>
      <c r="CG92" s="24">
        <v>-12098000</v>
      </c>
      <c r="CH92" s="24">
        <v>-12566000</v>
      </c>
      <c r="CI92" s="24">
        <v>-12235000</v>
      </c>
      <c r="CJ92" s="24">
        <v>-12163000</v>
      </c>
      <c r="CK92" s="24">
        <v>-11618000</v>
      </c>
      <c r="CL92" s="24">
        <v>-10959000</v>
      </c>
      <c r="CM92" s="24">
        <v>-10445000</v>
      </c>
      <c r="CN92" s="24">
        <v>-9943000</v>
      </c>
      <c r="CO92" s="24">
        <v>-9788000</v>
      </c>
      <c r="CP92" s="24">
        <v>-9616000</v>
      </c>
      <c r="CQ92" s="24">
        <v>-10133000</v>
      </c>
      <c r="CR92" s="24">
        <v>-10041000</v>
      </c>
      <c r="CS92" s="24">
        <v>-9834000</v>
      </c>
      <c r="CT92" s="24">
        <v>-9561000</v>
      </c>
      <c r="CU92" s="24">
        <v>-8799000</v>
      </c>
      <c r="CV92" s="24">
        <v>-8754000</v>
      </c>
      <c r="CW92" s="24">
        <v>-8892000</v>
      </c>
      <c r="CX92" s="24">
        <v>-8936000</v>
      </c>
      <c r="CY92" s="24">
        <v>-9277000</v>
      </c>
      <c r="CZ92" s="24">
        <v>-9671000</v>
      </c>
      <c r="DA92" s="24">
        <v>-10151000</v>
      </c>
      <c r="DB92" s="24">
        <v>-10796000</v>
      </c>
      <c r="DC92" s="24">
        <v>-11119000</v>
      </c>
      <c r="DD92" s="24">
        <v>-11242000</v>
      </c>
      <c r="DE92" s="24">
        <v>-11041000</v>
      </c>
      <c r="DF92" s="24">
        <v>-10681000</v>
      </c>
      <c r="DG92" s="24">
        <v>-10067000</v>
      </c>
      <c r="DH92" s="24">
        <v>-9587000</v>
      </c>
      <c r="DI92" s="24">
        <v>-8664000</v>
      </c>
      <c r="DJ92" s="24">
        <v>-7786000</v>
      </c>
      <c r="DK92" s="24">
        <v>-7122000</v>
      </c>
      <c r="DL92" s="24">
        <v>-6275000</v>
      </c>
      <c r="DM92" s="24">
        <v>-5883000</v>
      </c>
      <c r="DN92" s="24">
        <v>-5806000</v>
      </c>
      <c r="DO92" s="24">
        <v>-5611000</v>
      </c>
      <c r="DP92" s="24">
        <v>-5450000</v>
      </c>
      <c r="DQ92" s="24">
        <v>-5435000</v>
      </c>
      <c r="DR92" s="24">
        <v>-5238000</v>
      </c>
      <c r="DS92" s="24">
        <v>-5057000</v>
      </c>
      <c r="DT92" s="24">
        <v>-4809000</v>
      </c>
      <c r="DU92" s="24">
        <v>-4486000</v>
      </c>
      <c r="DV92" s="24">
        <v>-4130000</v>
      </c>
      <c r="DW92" s="24">
        <v>-3809000</v>
      </c>
      <c r="DX92" s="24">
        <v>-3569000</v>
      </c>
      <c r="DY92" s="24">
        <v>-3376000</v>
      </c>
      <c r="DZ92" s="24">
        <v>-3139000</v>
      </c>
      <c r="EA92" s="24">
        <v>-2905000</v>
      </c>
      <c r="EB92" s="24">
        <v>-2751000</v>
      </c>
      <c r="EC92" s="24">
        <v>-2630000</v>
      </c>
      <c r="ED92" s="24">
        <v>-2558000</v>
      </c>
      <c r="EE92" s="24">
        <v>-2689000</v>
      </c>
      <c r="EF92" s="24">
        <v>-2783000</v>
      </c>
      <c r="EG92" s="24">
        <v>-2826000</v>
      </c>
      <c r="EH92" s="24">
        <v>-2855000</v>
      </c>
      <c r="EI92" s="24">
        <v>-2699900</v>
      </c>
      <c r="EJ92" s="24">
        <v>-2576200</v>
      </c>
      <c r="EK92" s="24">
        <v>-2443100</v>
      </c>
      <c r="EL92" s="24">
        <v>-2315000</v>
      </c>
      <c r="EM92" s="24">
        <v>-2140500</v>
      </c>
      <c r="EN92" s="24">
        <v>-2008900</v>
      </c>
      <c r="EO92" s="24">
        <v>-1903200</v>
      </c>
      <c r="EP92" s="24">
        <v>-1801400</v>
      </c>
      <c r="EQ92" s="24">
        <v>-1703000</v>
      </c>
      <c r="ER92" s="24">
        <v>-1606800</v>
      </c>
      <c r="ES92" s="24">
        <v>-1507900</v>
      </c>
      <c r="ET92" s="24">
        <v>-1425100</v>
      </c>
      <c r="EU92" s="24">
        <v>-1337400</v>
      </c>
      <c r="EV92" s="24">
        <v>-1236000</v>
      </c>
      <c r="EW92" s="24">
        <v>-1153100</v>
      </c>
      <c r="EX92" s="24">
        <v>-1085700</v>
      </c>
      <c r="EY92" s="24">
        <v>-1768800</v>
      </c>
      <c r="EZ92" s="24">
        <v>-1498600</v>
      </c>
      <c r="FA92" s="24">
        <v>-985400</v>
      </c>
      <c r="FB92" s="24">
        <v>-985400</v>
      </c>
      <c r="FC92" s="24">
        <v>-789100</v>
      </c>
      <c r="FD92" s="24">
        <v>-789100</v>
      </c>
      <c r="FE92" s="24">
        <v>-789100</v>
      </c>
      <c r="FF92" s="24">
        <v>-789100</v>
      </c>
      <c r="FG92" s="24">
        <v>-713100</v>
      </c>
      <c r="FH92" s="24">
        <v>-713100</v>
      </c>
      <c r="FI92" s="24">
        <v>-713100</v>
      </c>
      <c r="FJ92" s="24">
        <v>-713100</v>
      </c>
      <c r="FK92" s="24">
        <v>-648000</v>
      </c>
      <c r="FL92" s="24">
        <v>-648000</v>
      </c>
      <c r="FM92" s="24">
        <v>-648000</v>
      </c>
      <c r="FN92" s="24">
        <v>-648000</v>
      </c>
      <c r="FO92" s="24">
        <v>-609900</v>
      </c>
      <c r="FP92" s="24">
        <v>-609900</v>
      </c>
      <c r="FQ92" s="24">
        <v>-609900</v>
      </c>
      <c r="FR92" s="24">
        <v>-609900</v>
      </c>
      <c r="FS92" s="24">
        <v>-461900</v>
      </c>
      <c r="FT92" s="24">
        <v>-411900</v>
      </c>
      <c r="FU92" s="24">
        <v>-367000</v>
      </c>
      <c r="FV92" s="24">
        <v>-321000</v>
      </c>
      <c r="FW92" s="24">
        <v>-239100</v>
      </c>
      <c r="FX92" s="10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</row>
    <row r="93" outlineLevel="2">
      <c r="A93" s="12"/>
      <c r="B93" s="6"/>
      <c r="C93" s="32" t="s">
        <v>409</v>
      </c>
      <c r="D93" s="36">
        <f t="shared" si="1"/>
      </c>
      <c r="E93" s="36">
        <f t="shared" si="3"/>
      </c>
      <c r="F93" s="36">
        <f t="shared" si="5"/>
      </c>
      <c r="G93" s="36">
        <f t="shared" si="7"/>
      </c>
      <c r="H93" s="36">
        <f t="shared" si="9"/>
      </c>
      <c r="I93" s="36">
        <f t="shared" si="11"/>
      </c>
      <c r="J93" s="36">
        <f t="shared" si="13"/>
      </c>
      <c r="K93" s="37">
        <f t="shared" si="15"/>
      </c>
      <c r="M93" s="24">
        <v>-10910000</v>
      </c>
      <c r="N93" s="24">
        <v>-11678000</v>
      </c>
      <c r="O93" s="24">
        <v>-9505000</v>
      </c>
      <c r="P93" s="24">
        <v>-456000</v>
      </c>
      <c r="Q93" s="24">
        <v>492000</v>
      </c>
      <c r="R93" s="24">
        <v>93000</v>
      </c>
      <c r="S93" s="24">
        <v>-3624000</v>
      </c>
      <c r="T93" s="24">
        <v>-3791000</v>
      </c>
      <c r="U93" s="24">
        <v>-3475000</v>
      </c>
      <c r="V93" s="24">
        <v>2334000</v>
      </c>
      <c r="W93" s="24">
        <v>8455000</v>
      </c>
      <c r="X93" s="24">
        <v>13857000</v>
      </c>
      <c r="Y93" s="24">
        <v>20103000</v>
      </c>
      <c r="Z93" s="24">
        <v>19456000</v>
      </c>
      <c r="AA93" s="24">
        <v>20351000</v>
      </c>
      <c r="AB93" s="24">
        <v>20183000</v>
      </c>
      <c r="AC93" s="24">
        <v>20334000</v>
      </c>
      <c r="AD93" s="24">
        <v>23678000</v>
      </c>
      <c r="AE93" s="24">
        <v>24591000</v>
      </c>
      <c r="AF93" s="24">
        <v>25979000</v>
      </c>
      <c r="AG93" s="24">
        <v>24899000</v>
      </c>
      <c r="AH93" s="24">
        <v>22035000</v>
      </c>
      <c r="AI93" s="24">
        <v>21462000</v>
      </c>
      <c r="AJ93" s="24">
        <v>22364000</v>
      </c>
      <c r="AK93" s="24">
        <v>23020000</v>
      </c>
      <c r="AL93" s="24">
        <v>23316000</v>
      </c>
      <c r="AM93" s="24">
        <v>22527000</v>
      </c>
      <c r="AN93" s="24">
        <v>20319000</v>
      </c>
      <c r="AO93" s="24">
        <v>18888000</v>
      </c>
      <c r="AP93" s="24">
        <v>18050000</v>
      </c>
      <c r="AQ93" s="24">
        <v>17400000</v>
      </c>
      <c r="AR93" s="24">
        <v>16721000</v>
      </c>
      <c r="AS93" s="24">
        <v>14197000</v>
      </c>
      <c r="AT93" s="24">
        <v>13133000</v>
      </c>
      <c r="AU93" s="24">
        <v>12647000</v>
      </c>
      <c r="AV93" s="24">
        <v>12377000</v>
      </c>
      <c r="AW93" s="24">
        <v>13955000</v>
      </c>
      <c r="AX93" s="24">
        <v>14002000</v>
      </c>
      <c r="AY93" s="24">
        <v>14156000</v>
      </c>
      <c r="AZ93" s="24">
        <v>14504000</v>
      </c>
      <c r="BA93" s="24">
        <v>15452000</v>
      </c>
      <c r="BB93" s="24">
        <v>15347000</v>
      </c>
      <c r="BC93" s="24">
        <v>14443000</v>
      </c>
      <c r="BD93" s="24">
        <v>13407000</v>
      </c>
      <c r="BE93" s="24">
        <v>12282000</v>
      </c>
      <c r="BF93" s="24">
        <v>12291000</v>
      </c>
      <c r="BG93" s="24">
        <v>11897000</v>
      </c>
      <c r="BH93" s="24">
        <v>12234000</v>
      </c>
      <c r="BI93" s="24">
        <v>13347000</v>
      </c>
      <c r="BJ93" s="24">
        <v>14638000</v>
      </c>
      <c r="BK93" s="24">
        <v>16082000</v>
      </c>
      <c r="BL93" s="24">
        <v>17026000</v>
      </c>
      <c r="BM93" s="24">
        <v>17129000</v>
      </c>
      <c r="BN93" s="24">
        <v>17477000</v>
      </c>
      <c r="BO93" s="24">
        <v>16901000</v>
      </c>
      <c r="BP93" s="24">
        <v>16252000</v>
      </c>
      <c r="BQ93" s="24">
        <v>16298000</v>
      </c>
      <c r="BR93" s="24">
        <v>15588000</v>
      </c>
      <c r="BS93" s="24">
        <v>14062000</v>
      </c>
      <c r="BT93" s="24">
        <v>12505000</v>
      </c>
      <c r="BU93" s="24">
        <v>8512000</v>
      </c>
      <c r="BV93" s="24">
        <v>5711000</v>
      </c>
      <c r="BW93" s="24">
        <v>4753000</v>
      </c>
      <c r="BX93" s="24">
        <v>5272000</v>
      </c>
      <c r="BY93" s="24">
        <v>7539000</v>
      </c>
      <c r="BZ93" s="24">
        <v>8954000</v>
      </c>
      <c r="CA93" s="24">
        <v>10462000</v>
      </c>
      <c r="CB93" s="24">
        <v>9508000</v>
      </c>
      <c r="CC93" s="24">
        <v>8603000</v>
      </c>
      <c r="CD93" s="24">
        <v>8216000</v>
      </c>
      <c r="CE93" s="24">
        <v>6657000</v>
      </c>
      <c r="CF93" s="24">
        <v>5887000</v>
      </c>
      <c r="CG93" s="24">
        <v>5609000</v>
      </c>
      <c r="CH93" s="24">
        <v>5652000</v>
      </c>
      <c r="CI93" s="24">
        <v>7473000</v>
      </c>
      <c r="CJ93" s="24">
        <v>9199000</v>
      </c>
      <c r="CK93" s="24">
        <v>10776000</v>
      </c>
      <c r="CL93" s="24">
        <v>12090000</v>
      </c>
      <c r="CM93" s="24">
        <v>11681000</v>
      </c>
      <c r="CN93" s="24">
        <v>10954000</v>
      </c>
      <c r="CO93" s="24">
        <v>10686000</v>
      </c>
      <c r="CP93" s="24">
        <v>10130000</v>
      </c>
      <c r="CQ93" s="24">
        <v>9792000</v>
      </c>
      <c r="CR93" s="24">
        <v>9723000</v>
      </c>
      <c r="CS93" s="24">
        <v>8618000</v>
      </c>
      <c r="CT93" s="24">
        <v>7533000</v>
      </c>
      <c r="CU93" s="24">
        <v>6435000</v>
      </c>
      <c r="CV93" s="24">
        <v>5095000</v>
      </c>
      <c r="CW93" s="24">
        <v>4458000</v>
      </c>
      <c r="CX93" s="24">
        <v>4382000</v>
      </c>
      <c r="CY93" s="24">
        <v>3926000</v>
      </c>
      <c r="CZ93" s="24">
        <v>3351000</v>
      </c>
      <c r="DA93" s="24">
        <v>2929000</v>
      </c>
      <c r="DB93" s="24">
        <v>2256000</v>
      </c>
      <c r="DC93" s="24">
        <v>3824000</v>
      </c>
      <c r="DD93" s="24">
        <v>6292000</v>
      </c>
      <c r="DE93" s="24">
        <v>8483000</v>
      </c>
      <c r="DF93" s="24">
        <v>10395000</v>
      </c>
      <c r="DG93" s="24">
        <v>10573000</v>
      </c>
      <c r="DH93" s="24">
        <v>9772000</v>
      </c>
      <c r="DI93" s="24">
        <v>9684000</v>
      </c>
      <c r="DJ93" s="24">
        <v>9767000</v>
      </c>
      <c r="DK93" s="24">
        <v>9849000</v>
      </c>
      <c r="DL93" s="24">
        <v>9949000</v>
      </c>
      <c r="DM93" s="24">
        <v>9235000</v>
      </c>
      <c r="DN93" s="24">
        <v>8379000</v>
      </c>
      <c r="DO93" s="24">
        <v>7936000</v>
      </c>
      <c r="DP93" s="24">
        <v>8069000</v>
      </c>
      <c r="DQ93" s="24">
        <v>8801000</v>
      </c>
      <c r="DR93" s="24">
        <v>9887000</v>
      </c>
      <c r="DS93" s="24">
        <v>10300000</v>
      </c>
      <c r="DT93" s="24">
        <v>9938000</v>
      </c>
      <c r="DU93" s="24">
        <v>9115000</v>
      </c>
      <c r="DV93" s="24">
        <v>7553000</v>
      </c>
      <c r="DW93" s="24">
        <v>6017000</v>
      </c>
      <c r="DX93" s="24">
        <v>5479000</v>
      </c>
      <c r="DY93" s="24">
        <v>5290000</v>
      </c>
      <c r="DZ93" s="24">
        <v>5252000</v>
      </c>
      <c r="EA93" s="24">
        <v>4500000</v>
      </c>
      <c r="EB93" s="24">
        <v>4081000</v>
      </c>
      <c r="EC93" s="24">
        <v>3727000</v>
      </c>
      <c r="ED93" s="24">
        <v>3387000</v>
      </c>
      <c r="EE93" s="24">
        <v>3728000</v>
      </c>
      <c r="EF93" s="24">
        <v>3627000</v>
      </c>
      <c r="EG93" s="24">
        <v>3500000</v>
      </c>
      <c r="EH93" s="24">
        <v>3392000</v>
      </c>
      <c r="EI93" s="24">
        <v>3143100</v>
      </c>
      <c r="EJ93" s="24">
        <v>2601100</v>
      </c>
      <c r="EK93" s="24">
        <v>2039700</v>
      </c>
      <c r="EL93" s="24">
        <v>1489000</v>
      </c>
      <c r="EM93" s="24">
        <v>1128700</v>
      </c>
      <c r="EN93" s="24">
        <v>1038700</v>
      </c>
      <c r="EO93" s="24">
        <v>1079000</v>
      </c>
      <c r="EP93" s="24">
        <v>1079900</v>
      </c>
      <c r="EQ93" s="24">
        <v>1035900</v>
      </c>
      <c r="ER93" s="24">
        <v>1030300</v>
      </c>
      <c r="ES93" s="24">
        <v>924900</v>
      </c>
      <c r="ET93" s="24">
        <v>858300</v>
      </c>
      <c r="EU93" s="24">
        <v>820200</v>
      </c>
      <c r="EV93" s="24">
        <v>715000</v>
      </c>
      <c r="EW93" s="24">
        <v>630000</v>
      </c>
      <c r="EX93" s="24">
        <v>557300</v>
      </c>
      <c r="EY93" s="24">
        <v>984000</v>
      </c>
      <c r="EZ93" s="24">
        <v>856700</v>
      </c>
      <c r="FA93" s="24">
        <v>594400</v>
      </c>
      <c r="FB93" s="24">
        <v>594400</v>
      </c>
      <c r="FC93" s="24">
        <v>245900</v>
      </c>
      <c r="FD93" s="24">
        <v>245900</v>
      </c>
      <c r="FE93" s="24">
        <v>245900</v>
      </c>
      <c r="FF93" s="24">
        <v>245900</v>
      </c>
      <c r="FG93" s="24">
        <v>-135300</v>
      </c>
      <c r="FH93" s="24">
        <v>-135300</v>
      </c>
      <c r="FI93" s="24">
        <v>-135300</v>
      </c>
      <c r="FJ93" s="24">
        <v>-135300</v>
      </c>
      <c r="FK93" s="24">
        <v>-60200</v>
      </c>
      <c r="FL93" s="24">
        <v>-60200</v>
      </c>
      <c r="FM93" s="24">
        <v>-60200</v>
      </c>
      <c r="FN93" s="24">
        <v>-60200</v>
      </c>
      <c r="FO93" s="24">
        <v>250400</v>
      </c>
      <c r="FP93" s="24">
        <v>250400</v>
      </c>
      <c r="FQ93" s="24">
        <v>250400</v>
      </c>
      <c r="FR93" s="24">
        <v>250400</v>
      </c>
      <c r="FS93" s="24">
        <v>138700</v>
      </c>
      <c r="FT93" s="24">
        <v>28500</v>
      </c>
      <c r="FU93" s="24">
        <v>29600</v>
      </c>
      <c r="FV93" s="24">
        <v>183100</v>
      </c>
      <c r="FW93" s="24">
        <v>149200</v>
      </c>
      <c r="FX93" s="10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</row>
    <row r="94" outlineLevel="2">
      <c r="A94" s="12"/>
      <c r="B94" s="6"/>
      <c r="C94" s="32" t="s">
        <v>410</v>
      </c>
      <c r="D94" s="36">
        <f t="shared" si="1"/>
      </c>
      <c r="E94" s="36">
        <f t="shared" si="3"/>
      </c>
      <c r="F94" s="36">
        <f t="shared" si="5"/>
      </c>
      <c r="G94" s="36">
        <f t="shared" si="7"/>
      </c>
      <c r="H94" s="36">
        <f t="shared" si="9"/>
      </c>
      <c r="I94" s="36">
        <f t="shared" si="11"/>
      </c>
      <c r="J94" s="36">
        <f t="shared" si="13"/>
      </c>
      <c r="K94" s="37">
        <f t="shared" si="15"/>
      </c>
      <c r="M94" s="24">
        <v>-745000</v>
      </c>
      <c r="N94" s="24">
        <v>-566000</v>
      </c>
      <c r="O94" s="24"/>
      <c r="P94" s="24"/>
      <c r="Q94" s="24">
        <v>5348000</v>
      </c>
      <c r="R94" s="24">
        <v>4423000</v>
      </c>
      <c r="S94" s="24"/>
      <c r="T94" s="24"/>
      <c r="U94" s="24">
        <v>3140000</v>
      </c>
      <c r="V94" s="24">
        <v>6891000</v>
      </c>
      <c r="W94" s="24"/>
      <c r="X94" s="24"/>
      <c r="Y94" s="24">
        <v>19784000</v>
      </c>
      <c r="Z94" s="24">
        <v>21691000</v>
      </c>
      <c r="AA94" s="24"/>
      <c r="AB94" s="24"/>
      <c r="AC94" s="24">
        <v>21021000</v>
      </c>
      <c r="AD94" s="24">
        <v>21596000</v>
      </c>
      <c r="AE94" s="24"/>
      <c r="AF94" s="24"/>
      <c r="AG94" s="24">
        <v>23800000</v>
      </c>
      <c r="AH94" s="24"/>
      <c r="AI94" s="24">
        <v>21024000</v>
      </c>
      <c r="AJ94" s="24">
        <v>21243000</v>
      </c>
      <c r="AK94" s="24">
        <v>21398000</v>
      </c>
      <c r="AL94" s="24">
        <v>21525000</v>
      </c>
      <c r="AM94" s="24">
        <v>20804000</v>
      </c>
      <c r="AN94" s="24">
        <v>19145000</v>
      </c>
      <c r="AO94" s="24">
        <v>17710000</v>
      </c>
      <c r="AP94" s="24">
        <v>16753000</v>
      </c>
      <c r="AQ94" s="24">
        <v>15437000</v>
      </c>
      <c r="AR94" s="24">
        <v>14475000</v>
      </c>
      <c r="AS94" s="24">
        <v>13828000</v>
      </c>
      <c r="AT94" s="24"/>
      <c r="AU94" s="24">
        <v>13101000</v>
      </c>
      <c r="AV94" s="24">
        <v>12420000</v>
      </c>
      <c r="AW94" s="24">
        <v>12616000</v>
      </c>
      <c r="AX94" s="24">
        <v>12193000</v>
      </c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>
        <v>11580000</v>
      </c>
      <c r="BK94" s="24">
        <v>12494000</v>
      </c>
      <c r="BL94" s="24">
        <v>13013000</v>
      </c>
      <c r="BM94" s="24">
        <v>13168000</v>
      </c>
      <c r="BN94" s="24">
        <v>13524000</v>
      </c>
      <c r="BO94" s="24">
        <v>13197000</v>
      </c>
      <c r="BP94" s="24"/>
      <c r="BQ94" s="24"/>
      <c r="BR94" s="24">
        <v>11518000</v>
      </c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10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</row>
    <row r="95" outlineLevel="2">
      <c r="A95" s="12"/>
      <c r="B95" s="6"/>
      <c r="C95" s="32" t="s">
        <v>411</v>
      </c>
      <c r="D95" s="37">
        <f t="shared" si="1"/>
      </c>
      <c r="E95" s="37">
        <f t="shared" si="3"/>
      </c>
      <c r="F95" s="37">
        <f t="shared" si="5"/>
      </c>
      <c r="G95" s="37">
        <f t="shared" si="7"/>
      </c>
      <c r="H95" s="37">
        <f t="shared" si="9"/>
      </c>
      <c r="I95" s="37">
        <f t="shared" si="11"/>
      </c>
      <c r="J95" s="37">
        <f t="shared" si="13"/>
      </c>
      <c r="K95" s="37">
        <f t="shared" si="15"/>
      </c>
      <c r="M95" s="25">
        <v>-0.18</v>
      </c>
      <c r="N95" s="25">
        <v>-0.13</v>
      </c>
      <c r="O95" s="25"/>
      <c r="P95" s="25"/>
      <c r="Q95" s="25">
        <v>1.26</v>
      </c>
      <c r="R95" s="25">
        <v>1.05</v>
      </c>
      <c r="S95" s="25"/>
      <c r="T95" s="25"/>
      <c r="U95" s="25">
        <v>0.76</v>
      </c>
      <c r="V95" s="25">
        <v>1.84</v>
      </c>
      <c r="W95" s="25"/>
      <c r="X95" s="25"/>
      <c r="Y95" s="25">
        <v>4.83</v>
      </c>
      <c r="Z95" s="25">
        <v>5.3</v>
      </c>
      <c r="AA95" s="25"/>
      <c r="AB95" s="25"/>
      <c r="AC95" s="25">
        <v>5.04</v>
      </c>
      <c r="AD95" s="25">
        <v>5.1</v>
      </c>
      <c r="AE95" s="25"/>
      <c r="AF95" s="25"/>
      <c r="AG95" s="25">
        <v>5.41</v>
      </c>
      <c r="AH95" s="25">
        <v>4.97</v>
      </c>
      <c r="AI95" s="25">
        <v>4.64</v>
      </c>
      <c r="AJ95" s="25">
        <v>4.62</v>
      </c>
      <c r="AK95" s="25">
        <v>4.61</v>
      </c>
      <c r="AL95" s="25">
        <v>4.58</v>
      </c>
      <c r="AM95" s="25">
        <v>4.38</v>
      </c>
      <c r="AN95" s="25">
        <v>4</v>
      </c>
      <c r="AO95" s="25">
        <v>3.68</v>
      </c>
      <c r="AP95" s="25">
        <v>3.46</v>
      </c>
      <c r="AQ95" s="25">
        <v>3.18</v>
      </c>
      <c r="AR95" s="25">
        <v>2.97</v>
      </c>
      <c r="AS95" s="25">
        <v>2.84</v>
      </c>
      <c r="AT95" s="25">
        <v>2.72</v>
      </c>
      <c r="AU95" s="25">
        <v>2.68</v>
      </c>
      <c r="AV95" s="25">
        <v>2.55</v>
      </c>
      <c r="AW95" s="25">
        <v>2.58</v>
      </c>
      <c r="AX95" s="25">
        <v>2.49</v>
      </c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>
        <v>2.24</v>
      </c>
      <c r="BK95" s="25">
        <v>2.4</v>
      </c>
      <c r="BL95" s="25">
        <v>2.48</v>
      </c>
      <c r="BM95" s="25">
        <v>2.48</v>
      </c>
      <c r="BN95" s="25">
        <v>2.53</v>
      </c>
      <c r="BO95" s="25">
        <v>2.39</v>
      </c>
      <c r="BP95" s="25"/>
      <c r="BQ95" s="25"/>
      <c r="BR95" s="25">
        <v>2.02</v>
      </c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10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</row>
    <row r="96" outlineLevel="2">
      <c r="A96" s="12"/>
      <c r="B96" s="6"/>
      <c r="C96" s="32" t="s">
        <v>412</v>
      </c>
      <c r="D96" s="38">
        <f t="shared" si="1"/>
      </c>
      <c r="E96" s="38">
        <f t="shared" si="3"/>
      </c>
      <c r="F96" s="38">
        <f t="shared" si="5"/>
      </c>
      <c r="G96" s="38">
        <f t="shared" si="7"/>
      </c>
      <c r="H96" s="38">
        <f t="shared" si="9"/>
      </c>
      <c r="I96" s="38">
        <f t="shared" si="11"/>
      </c>
      <c r="J96" s="38">
        <f t="shared" si="13"/>
      </c>
      <c r="K96" s="37">
        <f t="shared" si="15"/>
      </c>
      <c r="M96" s="28"/>
      <c r="N96" s="28">
        <v>-0.716</v>
      </c>
      <c r="O96" s="28"/>
      <c r="P96" s="28"/>
      <c r="Q96" s="28"/>
      <c r="R96" s="28">
        <v>-1.198</v>
      </c>
      <c r="S96" s="28"/>
      <c r="T96" s="28"/>
      <c r="U96" s="28"/>
      <c r="V96" s="28">
        <v>-0.032</v>
      </c>
      <c r="W96" s="28"/>
      <c r="X96" s="28"/>
      <c r="Y96" s="28"/>
      <c r="Z96" s="28">
        <v>0.085</v>
      </c>
      <c r="AA96" s="28"/>
      <c r="AB96" s="28"/>
      <c r="AC96" s="28"/>
      <c r="AD96" s="28">
        <v>0.167</v>
      </c>
      <c r="AE96" s="28"/>
      <c r="AF96" s="28"/>
      <c r="AG96" s="28"/>
      <c r="AH96" s="28">
        <v>0.125</v>
      </c>
      <c r="AI96" s="28"/>
      <c r="AJ96" s="28"/>
      <c r="AK96" s="28"/>
      <c r="AL96" s="28">
        <v>0.097</v>
      </c>
      <c r="AM96" s="28"/>
      <c r="AN96" s="28"/>
      <c r="AO96" s="28"/>
      <c r="AP96" s="28">
        <v>0.528</v>
      </c>
      <c r="AQ96" s="28"/>
      <c r="AR96" s="28"/>
      <c r="AS96" s="28"/>
      <c r="AT96" s="28">
        <v>0.203</v>
      </c>
      <c r="AU96" s="28"/>
      <c r="AV96" s="28"/>
      <c r="AW96" s="28"/>
      <c r="AX96" s="28">
        <v>0.196</v>
      </c>
      <c r="AY96" s="28"/>
      <c r="AZ96" s="28"/>
      <c r="BA96" s="28"/>
      <c r="BB96" s="28">
        <v>0.259</v>
      </c>
      <c r="BC96" s="28"/>
      <c r="BD96" s="28"/>
      <c r="BE96" s="28"/>
      <c r="BF96" s="28">
        <v>0.237</v>
      </c>
      <c r="BG96" s="28"/>
      <c r="BH96" s="28"/>
      <c r="BI96" s="28"/>
      <c r="BJ96" s="28">
        <v>0.26</v>
      </c>
      <c r="BK96" s="28"/>
      <c r="BL96" s="28"/>
      <c r="BM96" s="28"/>
      <c r="BN96" s="28">
        <v>0.272</v>
      </c>
      <c r="BO96" s="28"/>
      <c r="BP96" s="28"/>
      <c r="BQ96" s="28"/>
      <c r="BR96" s="28">
        <v>0.286</v>
      </c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10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</row>
    <row r="97" outlineLevel="2">
      <c r="A97" s="12"/>
      <c r="B97" s="6"/>
      <c r="C97" s="32" t="s">
        <v>413</v>
      </c>
      <c r="D97" s="36">
        <f t="shared" si="1"/>
      </c>
      <c r="E97" s="36">
        <f t="shared" si="3"/>
      </c>
      <c r="F97" s="36">
        <f t="shared" si="5"/>
      </c>
      <c r="G97" s="36">
        <f t="shared" si="7"/>
      </c>
      <c r="H97" s="36">
        <f t="shared" si="9"/>
      </c>
      <c r="I97" s="36">
        <f t="shared" si="11"/>
      </c>
      <c r="J97" s="36">
        <f t="shared" si="13"/>
      </c>
      <c r="K97" s="37">
        <f t="shared" si="15"/>
      </c>
      <c r="M97" s="24">
        <v>-287000</v>
      </c>
      <c r="N97" s="24">
        <v>-254000</v>
      </c>
      <c r="O97" s="24"/>
      <c r="P97" s="24"/>
      <c r="Q97" s="24">
        <v>5683000</v>
      </c>
      <c r="R97" s="24">
        <v>4667000</v>
      </c>
      <c r="S97" s="24"/>
      <c r="T97" s="24"/>
      <c r="U97" s="24">
        <v>3382000</v>
      </c>
      <c r="V97" s="24">
        <v>7917000</v>
      </c>
      <c r="W97" s="24"/>
      <c r="X97" s="24"/>
      <c r="Y97" s="24">
        <v>21960000</v>
      </c>
      <c r="Z97" s="24">
        <v>24241000</v>
      </c>
      <c r="AA97" s="24"/>
      <c r="AB97" s="24"/>
      <c r="AC97" s="24">
        <v>23527000</v>
      </c>
      <c r="AD97" s="24">
        <v>24355000</v>
      </c>
      <c r="AE97" s="24"/>
      <c r="AF97" s="24"/>
      <c r="AG97" s="24">
        <v>26596000</v>
      </c>
      <c r="AH97" s="24">
        <v>24352000</v>
      </c>
      <c r="AI97" s="24">
        <v>23085000</v>
      </c>
      <c r="AJ97" s="24">
        <v>23799000</v>
      </c>
      <c r="AK97" s="24">
        <v>24259000</v>
      </c>
      <c r="AL97" s="24">
        <v>24549000</v>
      </c>
      <c r="AM97" s="24">
        <v>23969000</v>
      </c>
      <c r="AN97" s="24">
        <v>21943000</v>
      </c>
      <c r="AO97" s="24">
        <v>20527000</v>
      </c>
      <c r="AP97" s="24">
        <v>19691000</v>
      </c>
      <c r="AQ97" s="24">
        <v>18617000</v>
      </c>
      <c r="AR97" s="24">
        <v>18183000</v>
      </c>
      <c r="AS97" s="24">
        <v>17218000</v>
      </c>
      <c r="AT97" s="24">
        <v>16659000</v>
      </c>
      <c r="AU97" s="24">
        <v>16068000</v>
      </c>
      <c r="AV97" s="24">
        <v>15275000</v>
      </c>
      <c r="AW97" s="24">
        <v>15345000</v>
      </c>
      <c r="AX97" s="24">
        <v>14964000</v>
      </c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>
        <v>15503000</v>
      </c>
      <c r="BK97" s="24">
        <v>16944000</v>
      </c>
      <c r="BL97" s="24">
        <v>17884000</v>
      </c>
      <c r="BM97" s="24">
        <v>17979000</v>
      </c>
      <c r="BN97" s="24">
        <v>18219000</v>
      </c>
      <c r="BO97" s="24">
        <v>17458000</v>
      </c>
      <c r="BP97" s="24"/>
      <c r="BQ97" s="24"/>
      <c r="BR97" s="24">
        <v>15671000</v>
      </c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10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</row>
    <row r="98">
      <c r="A98" s="12"/>
      <c r="B98" s="6"/>
      <c r="C98" s="42" t="s">
        <v>414</v>
      </c>
      <c r="D98" s="35">
        <f t="shared" si="1"/>
      </c>
      <c r="E98" s="35">
        <f t="shared" si="3"/>
      </c>
      <c r="F98" s="35">
        <f t="shared" si="5"/>
      </c>
      <c r="G98" s="35">
        <f t="shared" si="7"/>
      </c>
      <c r="H98" s="35">
        <f t="shared" si="9"/>
      </c>
      <c r="I98" s="35">
        <f t="shared" si="11"/>
      </c>
      <c r="J98" s="35">
        <f t="shared" si="13"/>
      </c>
      <c r="K98" s="41">
        <f t="shared" si="15"/>
      </c>
      <c r="L98" s="14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10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</row>
    <row r="99" outlineLevel="1">
      <c r="A99" s="12"/>
      <c r="B99" s="6"/>
      <c r="C99" s="32" t="s">
        <v>415</v>
      </c>
      <c r="D99" s="40">
        <f t="shared" si="1"/>
      </c>
      <c r="E99" s="40">
        <f t="shared" si="3"/>
      </c>
      <c r="F99" s="40">
        <f t="shared" si="5"/>
      </c>
      <c r="G99" s="40">
        <f t="shared" si="7"/>
      </c>
      <c r="H99" s="40">
        <f t="shared" si="9"/>
      </c>
      <c r="I99" s="40">
        <f t="shared" si="11"/>
      </c>
      <c r="J99" s="40">
        <f t="shared" si="13"/>
      </c>
      <c r="K99" s="37">
        <f t="shared" si="15"/>
      </c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  <c r="CP99" s="34"/>
      <c r="CQ99" s="34"/>
      <c r="CR99" s="34"/>
      <c r="CS99" s="34"/>
      <c r="CT99" s="34"/>
      <c r="CU99" s="34"/>
      <c r="CV99" s="34"/>
      <c r="CW99" s="34"/>
      <c r="CX99" s="34"/>
      <c r="CY99" s="34"/>
      <c r="CZ99" s="34"/>
      <c r="DA99" s="34"/>
      <c r="DB99" s="34"/>
      <c r="DC99" s="34"/>
      <c r="DD99" s="34"/>
      <c r="DE99" s="34"/>
      <c r="DF99" s="34"/>
      <c r="DG99" s="34"/>
      <c r="DH99" s="34"/>
      <c r="DI99" s="34"/>
      <c r="DJ99" s="34"/>
      <c r="DK99" s="34"/>
      <c r="DL99" s="34"/>
      <c r="DM99" s="34"/>
      <c r="DN99" s="34"/>
      <c r="DO99" s="34"/>
      <c r="DP99" s="34"/>
      <c r="DQ99" s="34"/>
      <c r="DR99" s="34"/>
      <c r="DS99" s="34"/>
      <c r="DT99" s="34"/>
      <c r="DU99" s="34"/>
      <c r="DV99" s="34"/>
      <c r="DW99" s="34"/>
      <c r="DX99" s="34"/>
      <c r="DY99" s="34"/>
      <c r="DZ99" s="34"/>
      <c r="EA99" s="34"/>
      <c r="EB99" s="34"/>
      <c r="EC99" s="34"/>
      <c r="ED99" s="34"/>
      <c r="EE99" s="34"/>
      <c r="EF99" s="34"/>
      <c r="EG99" s="34"/>
      <c r="EH99" s="34"/>
      <c r="EI99" s="34"/>
      <c r="EJ99" s="34"/>
      <c r="EK99" s="34"/>
      <c r="EL99" s="34"/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  <c r="FA99" s="34"/>
      <c r="FB99" s="34"/>
      <c r="FC99" s="34"/>
      <c r="FD99" s="34"/>
      <c r="FE99" s="34"/>
      <c r="FF99" s="34"/>
      <c r="FG99" s="34"/>
      <c r="FH99" s="34"/>
      <c r="FI99" s="34"/>
      <c r="FJ99" s="34"/>
      <c r="FK99" s="34"/>
      <c r="FL99" s="34"/>
      <c r="FM99" s="34"/>
      <c r="FN99" s="34"/>
      <c r="FO99" s="34"/>
      <c r="FP99" s="34"/>
      <c r="FQ99" s="34"/>
      <c r="FR99" s="34"/>
      <c r="FS99" s="34"/>
      <c r="FT99" s="34"/>
      <c r="FU99" s="34"/>
      <c r="FV99" s="34"/>
      <c r="FW99" s="34"/>
      <c r="FX99" s="10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</row>
    <row r="100" outlineLevel="2">
      <c r="A100" s="12"/>
      <c r="B100" s="6"/>
      <c r="C100" s="32" t="s">
        <v>416</v>
      </c>
      <c r="D100" s="36">
        <f t="shared" si="1"/>
      </c>
      <c r="E100" s="36">
        <f t="shared" si="3"/>
      </c>
      <c r="F100" s="36">
        <f t="shared" si="5"/>
      </c>
      <c r="G100" s="36">
        <f t="shared" si="7"/>
      </c>
      <c r="H100" s="36">
        <f t="shared" si="9"/>
      </c>
      <c r="I100" s="36">
        <f t="shared" si="11"/>
      </c>
      <c r="J100" s="36">
        <f t="shared" si="13"/>
      </c>
      <c r="K100" s="37">
        <f t="shared" si="15"/>
      </c>
      <c r="M100" s="24">
        <v>-227000</v>
      </c>
      <c r="N100" s="24">
        <v>-602000</v>
      </c>
      <c r="O100" s="24">
        <v>1952000</v>
      </c>
      <c r="P100" s="24">
        <v>9785000</v>
      </c>
      <c r="Q100" s="24">
        <v>10607000</v>
      </c>
      <c r="R100" s="24">
        <v>9907000</v>
      </c>
      <c r="S100" s="24">
        <v>7061000</v>
      </c>
      <c r="T100" s="24">
        <v>7802000</v>
      </c>
      <c r="U100" s="24">
        <v>8691000</v>
      </c>
      <c r="V100" s="24">
        <v>20710000</v>
      </c>
      <c r="W100" s="24">
        <v>26713000</v>
      </c>
      <c r="X100" s="24">
        <v>33629000</v>
      </c>
      <c r="Y100" s="24">
        <v>40073000</v>
      </c>
      <c r="Z100" s="24">
        <v>33948000</v>
      </c>
      <c r="AA100" s="24">
        <v>36175000</v>
      </c>
      <c r="AB100" s="24">
        <v>34522000</v>
      </c>
      <c r="AC100" s="24">
        <v>34929000</v>
      </c>
      <c r="AD100" s="24">
        <v>37674000</v>
      </c>
      <c r="AE100" s="24">
        <v>38113000</v>
      </c>
      <c r="AF100" s="24">
        <v>39233000</v>
      </c>
      <c r="AG100" s="24">
        <v>37420000</v>
      </c>
      <c r="AH100" s="24">
        <v>34890000</v>
      </c>
      <c r="AI100" s="24">
        <v>31984000</v>
      </c>
      <c r="AJ100" s="24">
        <v>32008000</v>
      </c>
      <c r="AK100" s="24">
        <v>32379000</v>
      </c>
      <c r="AL100" s="24">
        <v>32432000</v>
      </c>
      <c r="AM100" s="24">
        <v>32539000</v>
      </c>
      <c r="AN100" s="24">
        <v>31162000</v>
      </c>
      <c r="AO100" s="24">
        <v>30083000</v>
      </c>
      <c r="AP100" s="24">
        <v>28686000</v>
      </c>
      <c r="AQ100" s="24">
        <v>26915000</v>
      </c>
      <c r="AR100" s="24">
        <v>25246000</v>
      </c>
      <c r="AS100" s="24">
        <v>22389000</v>
      </c>
      <c r="AT100" s="24">
        <v>21237000</v>
      </c>
      <c r="AU100" s="24">
        <v>21314000</v>
      </c>
      <c r="AV100" s="24">
        <v>21557000</v>
      </c>
      <c r="AW100" s="24">
        <v>23033000</v>
      </c>
      <c r="AX100" s="24">
        <v>23136000</v>
      </c>
      <c r="AY100" s="24">
        <v>23447000</v>
      </c>
      <c r="AZ100" s="24">
        <v>23600000</v>
      </c>
      <c r="BA100" s="24">
        <v>24504000</v>
      </c>
      <c r="BB100" s="24">
        <v>24401000</v>
      </c>
      <c r="BC100" s="24">
        <v>23079000</v>
      </c>
      <c r="BD100" s="24">
        <v>22290000</v>
      </c>
      <c r="BE100" s="24">
        <v>20905000</v>
      </c>
      <c r="BF100" s="24">
        <v>20783000</v>
      </c>
      <c r="BG100" s="24">
        <v>20464000</v>
      </c>
      <c r="BH100" s="24">
        <v>20292000</v>
      </c>
      <c r="BI100" s="24">
        <v>21343000</v>
      </c>
      <c r="BJ100" s="24">
        <v>22388000</v>
      </c>
      <c r="BK100" s="24">
        <v>23359000</v>
      </c>
      <c r="BL100" s="24">
        <v>23953000</v>
      </c>
      <c r="BM100" s="24">
        <v>23599000</v>
      </c>
      <c r="BN100" s="24">
        <v>23788000</v>
      </c>
      <c r="BO100" s="24">
        <v>22945000</v>
      </c>
      <c r="BP100" s="24">
        <v>21904000</v>
      </c>
      <c r="BQ100" s="24">
        <v>21794000</v>
      </c>
      <c r="BR100" s="24">
        <v>20564000</v>
      </c>
      <c r="BS100" s="24">
        <v>19055000</v>
      </c>
      <c r="BT100" s="24">
        <v>17430000</v>
      </c>
      <c r="BU100" s="24">
        <v>13323000</v>
      </c>
      <c r="BV100" s="24">
        <v>10589000</v>
      </c>
      <c r="BW100" s="24">
        <v>8490000</v>
      </c>
      <c r="BX100" s="24">
        <v>8683000</v>
      </c>
      <c r="BY100" s="24">
        <v>10865000</v>
      </c>
      <c r="BZ100" s="24">
        <v>11718000</v>
      </c>
      <c r="CA100" s="24">
        <v>15146000</v>
      </c>
      <c r="CB100" s="24">
        <v>14852000</v>
      </c>
      <c r="CC100" s="24">
        <v>14176000</v>
      </c>
      <c r="CD100" s="24">
        <v>13964000</v>
      </c>
      <c r="CE100" s="24">
        <v>12886000</v>
      </c>
      <c r="CF100" s="24">
        <v>12290000</v>
      </c>
      <c r="CG100" s="24">
        <v>12016000</v>
      </c>
      <c r="CH100" s="24">
        <v>11980000</v>
      </c>
      <c r="CI100" s="24">
        <v>13196000</v>
      </c>
      <c r="CJ100" s="24">
        <v>14483000</v>
      </c>
      <c r="CK100" s="24">
        <v>15886000</v>
      </c>
      <c r="CL100" s="24">
        <v>17205000</v>
      </c>
      <c r="CM100" s="24">
        <v>16873000</v>
      </c>
      <c r="CN100" s="24">
        <v>16162000</v>
      </c>
      <c r="CO100" s="24">
        <v>15936000</v>
      </c>
      <c r="CP100" s="24">
        <v>15306000</v>
      </c>
      <c r="CQ100" s="24">
        <v>14918000</v>
      </c>
      <c r="CR100" s="24">
        <v>14808000</v>
      </c>
      <c r="CS100" s="24">
        <v>13709000</v>
      </c>
      <c r="CT100" s="24">
        <v>12512000</v>
      </c>
      <c r="CU100" s="24">
        <v>11395000</v>
      </c>
      <c r="CV100" s="24">
        <v>10044000</v>
      </c>
      <c r="CW100" s="24">
        <v>9515000</v>
      </c>
      <c r="CX100" s="24">
        <v>9548000</v>
      </c>
      <c r="CY100" s="24">
        <v>9341000</v>
      </c>
      <c r="CZ100" s="24">
        <v>8956000</v>
      </c>
      <c r="DA100" s="24">
        <v>8929000</v>
      </c>
      <c r="DB100" s="24">
        <v>8741000</v>
      </c>
      <c r="DC100" s="24">
        <v>10835000</v>
      </c>
      <c r="DD100" s="24">
        <v>14080000</v>
      </c>
      <c r="DE100" s="24">
        <v>17997000</v>
      </c>
      <c r="DF100" s="24">
        <v>19976000</v>
      </c>
      <c r="DG100" s="24">
        <v>19707000</v>
      </c>
      <c r="DH100" s="24">
        <v>17959000</v>
      </c>
      <c r="DI100" s="24">
        <v>15453000</v>
      </c>
      <c r="DJ100" s="24">
        <v>14825000</v>
      </c>
      <c r="DK100" s="24">
        <v>14379000</v>
      </c>
      <c r="DL100" s="24">
        <v>14142000</v>
      </c>
      <c r="DM100" s="24">
        <v>13165000</v>
      </c>
      <c r="DN100" s="24">
        <v>12000000</v>
      </c>
      <c r="DO100" s="24">
        <v>11272000</v>
      </c>
      <c r="DP100" s="24">
        <v>11211000</v>
      </c>
      <c r="DQ100" s="24">
        <v>11866000</v>
      </c>
      <c r="DR100" s="24">
        <v>12851000</v>
      </c>
      <c r="DS100" s="24">
        <v>13132000</v>
      </c>
      <c r="DT100" s="24">
        <v>12647000</v>
      </c>
      <c r="DU100" s="24">
        <v>11631000</v>
      </c>
      <c r="DV100" s="24">
        <v>9822000</v>
      </c>
      <c r="DW100" s="24">
        <v>8089000</v>
      </c>
      <c r="DX100" s="24">
        <v>7421000</v>
      </c>
      <c r="DY100" s="24">
        <v>7078000</v>
      </c>
      <c r="DZ100" s="24">
        <v>7017000</v>
      </c>
      <c r="EA100" s="24">
        <v>6162000</v>
      </c>
      <c r="EB100" s="24">
        <v>5634000</v>
      </c>
      <c r="EC100" s="24">
        <v>5167000</v>
      </c>
      <c r="ED100" s="24">
        <v>4650000</v>
      </c>
      <c r="EE100" s="24">
        <v>4917000</v>
      </c>
      <c r="EF100" s="24">
        <v>4667000</v>
      </c>
      <c r="EG100" s="24">
        <v>4461000</v>
      </c>
      <c r="EH100" s="24">
        <v>4247000</v>
      </c>
      <c r="EI100" s="24">
        <v>3882400</v>
      </c>
      <c r="EJ100" s="24">
        <v>3301100</v>
      </c>
      <c r="EK100" s="24">
        <v>2684600</v>
      </c>
      <c r="EL100" s="24">
        <v>2087000</v>
      </c>
      <c r="EM100" s="24">
        <v>1697500</v>
      </c>
      <c r="EN100" s="24">
        <v>1591300</v>
      </c>
      <c r="EO100" s="24">
        <v>1616200</v>
      </c>
      <c r="EP100" s="24">
        <v>1612900</v>
      </c>
      <c r="EQ100" s="24">
        <v>1553800</v>
      </c>
      <c r="ER100" s="24">
        <v>1515200</v>
      </c>
      <c r="ES100" s="24">
        <v>1385700</v>
      </c>
      <c r="ET100" s="24">
        <v>1278700</v>
      </c>
      <c r="EU100" s="24">
        <v>1201500</v>
      </c>
      <c r="EV100" s="24">
        <v>1028000</v>
      </c>
      <c r="EW100" s="24">
        <v>906400</v>
      </c>
      <c r="EX100" s="24">
        <v>820200</v>
      </c>
      <c r="EY100" s="24"/>
      <c r="EZ100" s="24"/>
      <c r="FA100" s="24"/>
      <c r="FB100" s="24">
        <v>839900</v>
      </c>
      <c r="FC100" s="24"/>
      <c r="FD100" s="24"/>
      <c r="FE100" s="24"/>
      <c r="FF100" s="24">
        <v>459200</v>
      </c>
      <c r="FG100" s="24"/>
      <c r="FH100" s="24"/>
      <c r="FI100" s="24"/>
      <c r="FJ100" s="24">
        <v>-1100</v>
      </c>
      <c r="FK100" s="24"/>
      <c r="FL100" s="24"/>
      <c r="FM100" s="24"/>
      <c r="FN100" s="24">
        <v>160900</v>
      </c>
      <c r="FO100" s="24"/>
      <c r="FP100" s="24"/>
      <c r="FQ100" s="24"/>
      <c r="FR100" s="24">
        <v>412000</v>
      </c>
      <c r="FS100" s="24">
        <v>281400</v>
      </c>
      <c r="FT100" s="24">
        <v>112800</v>
      </c>
      <c r="FU100" s="24">
        <v>106500</v>
      </c>
      <c r="FV100" s="24">
        <v>234300</v>
      </c>
      <c r="FW100" s="24">
        <v>189400</v>
      </c>
      <c r="FX100" s="10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</row>
    <row r="101" outlineLevel="2">
      <c r="A101" s="12"/>
      <c r="B101" s="6"/>
      <c r="C101" s="32" t="s">
        <v>417</v>
      </c>
      <c r="D101" s="36">
        <f t="shared" si="1"/>
      </c>
      <c r="E101" s="36">
        <f t="shared" si="3"/>
      </c>
      <c r="F101" s="36">
        <f t="shared" si="5"/>
      </c>
      <c r="G101" s="36">
        <f t="shared" si="7"/>
      </c>
      <c r="H101" s="36">
        <f t="shared" si="9"/>
      </c>
      <c r="I101" s="36">
        <f t="shared" si="11"/>
      </c>
      <c r="J101" s="36">
        <f t="shared" si="13"/>
      </c>
      <c r="K101" s="37">
        <f t="shared" si="15"/>
      </c>
      <c r="M101" s="24">
        <v>-10403000</v>
      </c>
      <c r="N101" s="24">
        <v>-10553000</v>
      </c>
      <c r="O101" s="24">
        <v>-7793000</v>
      </c>
      <c r="P101" s="24">
        <v>1268000</v>
      </c>
      <c r="Q101" s="24">
        <v>2461000</v>
      </c>
      <c r="R101" s="24">
        <v>2060000</v>
      </c>
      <c r="S101" s="24">
        <v>-1511000</v>
      </c>
      <c r="T101" s="24">
        <v>-1531000</v>
      </c>
      <c r="U101" s="24">
        <v>-1491000</v>
      </c>
      <c r="V101" s="24">
        <v>9582000</v>
      </c>
      <c r="W101" s="24">
        <v>15808000</v>
      </c>
      <c r="X101" s="24">
        <v>23010000</v>
      </c>
      <c r="Y101" s="24">
        <v>29727000</v>
      </c>
      <c r="Z101" s="24">
        <v>23995000</v>
      </c>
      <c r="AA101" s="24">
        <v>26261000</v>
      </c>
      <c r="AB101" s="24">
        <v>24426000</v>
      </c>
      <c r="AC101" s="24">
        <v>24616000</v>
      </c>
      <c r="AD101" s="24">
        <v>27192000</v>
      </c>
      <c r="AE101" s="24">
        <v>27631000</v>
      </c>
      <c r="AF101" s="24">
        <v>29160000</v>
      </c>
      <c r="AG101" s="24">
        <v>27822000</v>
      </c>
      <c r="AH101" s="24">
        <v>25686000</v>
      </c>
      <c r="AI101" s="24">
        <v>23237000</v>
      </c>
      <c r="AJ101" s="24">
        <v>23645000</v>
      </c>
      <c r="AK101" s="24">
        <v>24436000</v>
      </c>
      <c r="AL101" s="24">
        <v>24912000</v>
      </c>
      <c r="AM101" s="24">
        <v>25357000</v>
      </c>
      <c r="AN101" s="24">
        <v>24174000</v>
      </c>
      <c r="AO101" s="24">
        <v>23150000</v>
      </c>
      <c r="AP101" s="24">
        <v>21934000</v>
      </c>
      <c r="AQ101" s="24">
        <v>20343000</v>
      </c>
      <c r="AR101" s="24">
        <v>18821000</v>
      </c>
      <c r="AS101" s="24">
        <v>16117000</v>
      </c>
      <c r="AT101" s="24">
        <v>14971000</v>
      </c>
      <c r="AU101" s="24">
        <v>14694000</v>
      </c>
      <c r="AV101" s="24">
        <v>14420000</v>
      </c>
      <c r="AW101" s="24">
        <v>15441000</v>
      </c>
      <c r="AX101" s="24">
        <v>15315000</v>
      </c>
      <c r="AY101" s="24">
        <v>15673000</v>
      </c>
      <c r="AZ101" s="24">
        <v>15995000</v>
      </c>
      <c r="BA101" s="24">
        <v>16996000</v>
      </c>
      <c r="BB101" s="24">
        <v>17021000</v>
      </c>
      <c r="BC101" s="24">
        <v>15921000</v>
      </c>
      <c r="BD101" s="24">
        <v>15294000</v>
      </c>
      <c r="BE101" s="24">
        <v>14077000</v>
      </c>
      <c r="BF101" s="24">
        <v>13993000</v>
      </c>
      <c r="BG101" s="24">
        <v>13700000</v>
      </c>
      <c r="BH101" s="24">
        <v>13632000</v>
      </c>
      <c r="BI101" s="24">
        <v>14823000</v>
      </c>
      <c r="BJ101" s="24">
        <v>16031000</v>
      </c>
      <c r="BK101" s="24">
        <v>17310000</v>
      </c>
      <c r="BL101" s="24">
        <v>18256000</v>
      </c>
      <c r="BM101" s="24">
        <v>18226000</v>
      </c>
      <c r="BN101" s="24">
        <v>18647000</v>
      </c>
      <c r="BO101" s="24">
        <v>17991000</v>
      </c>
      <c r="BP101" s="24">
        <v>17137000</v>
      </c>
      <c r="BQ101" s="24">
        <v>17189000</v>
      </c>
      <c r="BR101" s="24">
        <v>16166000</v>
      </c>
      <c r="BS101" s="24">
        <v>14631000</v>
      </c>
      <c r="BT101" s="24">
        <v>12939000</v>
      </c>
      <c r="BU101" s="24">
        <v>8707000</v>
      </c>
      <c r="BV101" s="24">
        <v>5845000</v>
      </c>
      <c r="BW101" s="24">
        <v>3761000</v>
      </c>
      <c r="BX101" s="24">
        <v>4048000</v>
      </c>
      <c r="BY101" s="24">
        <v>6399000</v>
      </c>
      <c r="BZ101" s="24">
        <v>7358000</v>
      </c>
      <c r="CA101" s="24">
        <v>10835000</v>
      </c>
      <c r="CB101" s="24">
        <v>10502000</v>
      </c>
      <c r="CC101" s="24">
        <v>9715000</v>
      </c>
      <c r="CD101" s="24">
        <v>9418000</v>
      </c>
      <c r="CE101" s="24">
        <v>8282000</v>
      </c>
      <c r="CF101" s="24">
        <v>7591000</v>
      </c>
      <c r="CG101" s="24">
        <v>7314000</v>
      </c>
      <c r="CH101" s="24">
        <v>7326000</v>
      </c>
      <c r="CI101" s="24">
        <v>8658000</v>
      </c>
      <c r="CJ101" s="24">
        <v>10083000</v>
      </c>
      <c r="CK101" s="24">
        <v>11591000</v>
      </c>
      <c r="CL101" s="24">
        <v>12860000</v>
      </c>
      <c r="CM101" s="24">
        <v>12434000</v>
      </c>
      <c r="CN101" s="24">
        <v>11623000</v>
      </c>
      <c r="CO101" s="24">
        <v>11297000</v>
      </c>
      <c r="CP101" s="24">
        <v>10716000</v>
      </c>
      <c r="CQ101" s="24">
        <v>10295000</v>
      </c>
      <c r="CR101" s="24">
        <v>10173000</v>
      </c>
      <c r="CS101" s="24">
        <v>9063000</v>
      </c>
      <c r="CT101" s="24">
        <v>7861000</v>
      </c>
      <c r="CU101" s="24">
        <v>6677000</v>
      </c>
      <c r="CV101" s="24">
        <v>5357000</v>
      </c>
      <c r="CW101" s="24">
        <v>4855000</v>
      </c>
      <c r="CX101" s="24">
        <v>4872000</v>
      </c>
      <c r="CY101" s="24">
        <v>4816000</v>
      </c>
      <c r="CZ101" s="24">
        <v>4513000</v>
      </c>
      <c r="DA101" s="24">
        <v>4571000</v>
      </c>
      <c r="DB101" s="24">
        <v>4610000</v>
      </c>
      <c r="DC101" s="24">
        <v>7011000</v>
      </c>
      <c r="DD101" s="24">
        <v>10508000</v>
      </c>
      <c r="DE101" s="24">
        <v>14711000</v>
      </c>
      <c r="DF101" s="24">
        <v>16727000</v>
      </c>
      <c r="DG101" s="24">
        <v>16396000</v>
      </c>
      <c r="DH101" s="24">
        <v>14646000</v>
      </c>
      <c r="DI101" s="24">
        <v>12144000</v>
      </c>
      <c r="DJ101" s="24">
        <v>11639000</v>
      </c>
      <c r="DK101" s="24">
        <v>11232000</v>
      </c>
      <c r="DL101" s="24"/>
      <c r="DM101" s="24"/>
      <c r="DN101" s="24">
        <v>9193000</v>
      </c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>
        <v>5646000</v>
      </c>
      <c r="EA101" s="24">
        <v>4895000</v>
      </c>
      <c r="EB101" s="24">
        <v>4457000</v>
      </c>
      <c r="EC101" s="24">
        <v>4067000</v>
      </c>
      <c r="ED101" s="24">
        <v>3622000</v>
      </c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10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</row>
    <row r="102" outlineLevel="2">
      <c r="A102" s="12"/>
      <c r="B102" s="6"/>
      <c r="C102" s="32" t="s">
        <v>418</v>
      </c>
      <c r="D102" s="36">
        <f t="shared" si="1"/>
      </c>
      <c r="E102" s="36">
        <f t="shared" si="3"/>
      </c>
      <c r="F102" s="36">
        <f t="shared" si="5"/>
      </c>
      <c r="G102" s="36">
        <f t="shared" si="7"/>
      </c>
      <c r="H102" s="36">
        <f t="shared" si="9"/>
      </c>
      <c r="I102" s="36">
        <f t="shared" si="11"/>
      </c>
      <c r="J102" s="36">
        <f t="shared" si="13"/>
      </c>
      <c r="K102" s="37">
        <f t="shared" si="15"/>
      </c>
      <c r="M102" s="24">
        <v>-11729000</v>
      </c>
      <c r="N102" s="24">
        <v>-11981000</v>
      </c>
      <c r="O102" s="24">
        <v>-9293000</v>
      </c>
      <c r="P102" s="24">
        <v>-295000</v>
      </c>
      <c r="Q102" s="24">
        <v>820000</v>
      </c>
      <c r="R102" s="24">
        <v>305000</v>
      </c>
      <c r="S102" s="24">
        <v>-3315000</v>
      </c>
      <c r="T102" s="24">
        <v>-3379000</v>
      </c>
      <c r="U102" s="24">
        <v>-3362000</v>
      </c>
      <c r="V102" s="24">
        <v>7675000</v>
      </c>
      <c r="W102" s="24">
        <v>13891000</v>
      </c>
      <c r="X102" s="24">
        <v>21100000</v>
      </c>
      <c r="Y102" s="24">
        <v>27835000</v>
      </c>
      <c r="Z102" s="24">
        <v>22156000</v>
      </c>
      <c r="AA102" s="24">
        <v>24454000</v>
      </c>
      <c r="AB102" s="24">
        <v>22637000</v>
      </c>
      <c r="AC102" s="24">
        <v>22838000</v>
      </c>
      <c r="AD102" s="24">
        <v>25435000</v>
      </c>
      <c r="AE102" s="24">
        <v>25909000</v>
      </c>
      <c r="AF102" s="24">
        <v>27473000</v>
      </c>
      <c r="AG102" s="24">
        <v>26169000</v>
      </c>
      <c r="AH102" s="24">
        <v>24064000</v>
      </c>
      <c r="AI102" s="24">
        <v>21633000</v>
      </c>
      <c r="AJ102" s="24">
        <v>22062000</v>
      </c>
      <c r="AK102" s="24">
        <v>22865000</v>
      </c>
      <c r="AL102" s="24">
        <v>23347000</v>
      </c>
      <c r="AM102" s="24">
        <v>23807000</v>
      </c>
      <c r="AN102" s="24">
        <v>22649000</v>
      </c>
      <c r="AO102" s="24">
        <v>21704000</v>
      </c>
      <c r="AP102" s="24">
        <v>20557000</v>
      </c>
      <c r="AQ102" s="24">
        <v>18996000</v>
      </c>
      <c r="AR102" s="24">
        <v>17454000</v>
      </c>
      <c r="AS102" s="24">
        <v>14668000</v>
      </c>
      <c r="AT102" s="24">
        <v>13447000</v>
      </c>
      <c r="AU102" s="24">
        <v>13308000</v>
      </c>
      <c r="AV102" s="24">
        <v>13204000</v>
      </c>
      <c r="AW102" s="24">
        <v>14406000</v>
      </c>
      <c r="AX102" s="24">
        <v>14425000</v>
      </c>
      <c r="AY102" s="24">
        <v>14708000</v>
      </c>
      <c r="AZ102" s="24">
        <v>14938000</v>
      </c>
      <c r="BA102" s="24">
        <v>15863000</v>
      </c>
      <c r="BB102" s="24">
        <v>15852000</v>
      </c>
      <c r="BC102" s="24">
        <v>14748000</v>
      </c>
      <c r="BD102" s="24">
        <v>14136000</v>
      </c>
      <c r="BE102" s="24">
        <v>12930000</v>
      </c>
      <c r="BF102" s="24">
        <v>12751000</v>
      </c>
      <c r="BG102" s="24">
        <v>12383000</v>
      </c>
      <c r="BH102" s="24">
        <v>12339000</v>
      </c>
      <c r="BI102" s="24">
        <v>13542000</v>
      </c>
      <c r="BJ102" s="24">
        <v>14866000</v>
      </c>
      <c r="BK102" s="24">
        <v>16253000</v>
      </c>
      <c r="BL102" s="24">
        <v>17211000</v>
      </c>
      <c r="BM102" s="24">
        <v>17192000</v>
      </c>
      <c r="BN102" s="24">
        <v>17724000</v>
      </c>
      <c r="BO102" s="24">
        <v>17264000</v>
      </c>
      <c r="BP102" s="24">
        <v>16610000</v>
      </c>
      <c r="BQ102" s="24">
        <v>16855000</v>
      </c>
      <c r="BR102" s="24">
        <v>15926000</v>
      </c>
      <c r="BS102" s="24">
        <v>14362000</v>
      </c>
      <c r="BT102" s="24">
        <v>12644000</v>
      </c>
      <c r="BU102" s="24">
        <v>8400000</v>
      </c>
      <c r="BV102" s="24">
        <v>5537000</v>
      </c>
      <c r="BW102" s="24">
        <v>3480000</v>
      </c>
      <c r="BX102" s="24">
        <v>3781000</v>
      </c>
      <c r="BY102" s="24">
        <v>6144000</v>
      </c>
      <c r="BZ102" s="24">
        <v>7102000</v>
      </c>
      <c r="CA102" s="24">
        <v>10578000</v>
      </c>
      <c r="CB102" s="24">
        <v>10248000</v>
      </c>
      <c r="CC102" s="24">
        <v>9464000</v>
      </c>
      <c r="CD102" s="24">
        <v>9166000</v>
      </c>
      <c r="CE102" s="24">
        <v>8032000</v>
      </c>
      <c r="CF102" s="24">
        <v>7343000</v>
      </c>
      <c r="CG102" s="24">
        <v>7067000</v>
      </c>
      <c r="CH102" s="24">
        <v>7068000</v>
      </c>
      <c r="CI102" s="24">
        <v>8403000</v>
      </c>
      <c r="CJ102" s="24">
        <v>9832000</v>
      </c>
      <c r="CK102" s="24">
        <v>11333000</v>
      </c>
      <c r="CL102" s="24">
        <v>12610000</v>
      </c>
      <c r="CM102" s="24">
        <v>12175000</v>
      </c>
      <c r="CN102" s="24">
        <v>11358000</v>
      </c>
      <c r="CO102" s="24">
        <v>11024000</v>
      </c>
      <c r="CP102" s="24">
        <v>10417000</v>
      </c>
      <c r="CQ102" s="24">
        <v>9970000</v>
      </c>
      <c r="CR102" s="24">
        <v>9819000</v>
      </c>
      <c r="CS102" s="24">
        <v>8670000</v>
      </c>
      <c r="CT102" s="24">
        <v>7442000</v>
      </c>
      <c r="CU102" s="24">
        <v>6209000</v>
      </c>
      <c r="CV102" s="24">
        <v>4851000</v>
      </c>
      <c r="CW102" s="24">
        <v>4203000</v>
      </c>
      <c r="CX102" s="24">
        <v>4204000</v>
      </c>
      <c r="CY102" s="24">
        <v>3651000</v>
      </c>
      <c r="CZ102" s="24">
        <v>2871000</v>
      </c>
      <c r="DA102" s="24">
        <v>2594000</v>
      </c>
      <c r="DB102" s="24">
        <v>2183000</v>
      </c>
      <c r="DC102" s="24">
        <v>4764000</v>
      </c>
      <c r="DD102" s="24">
        <v>8450000</v>
      </c>
      <c r="DE102" s="24">
        <v>12853000</v>
      </c>
      <c r="DF102" s="24">
        <v>15141000</v>
      </c>
      <c r="DG102" s="24">
        <v>15028000</v>
      </c>
      <c r="DH102" s="24">
        <v>13577000</v>
      </c>
      <c r="DI102" s="24">
        <v>11438000</v>
      </c>
      <c r="DJ102" s="24">
        <v>11228000</v>
      </c>
      <c r="DK102" s="24">
        <v>11046000</v>
      </c>
      <c r="DL102" s="24">
        <v>11000000</v>
      </c>
      <c r="DM102" s="24">
        <v>10140000</v>
      </c>
      <c r="DN102" s="24">
        <v>9137000</v>
      </c>
      <c r="DO102" s="24">
        <v>8651000</v>
      </c>
      <c r="DP102" s="24">
        <v>8765000</v>
      </c>
      <c r="DQ102" s="24">
        <v>9565000</v>
      </c>
      <c r="DR102" s="24">
        <v>10659000</v>
      </c>
      <c r="DS102" s="24">
        <v>11004000</v>
      </c>
      <c r="DT102" s="24">
        <v>10582000</v>
      </c>
      <c r="DU102" s="24">
        <v>9633000</v>
      </c>
      <c r="DV102" s="24">
        <v>7934000</v>
      </c>
      <c r="DW102" s="24">
        <v>6335000</v>
      </c>
      <c r="DX102" s="24">
        <v>5800000</v>
      </c>
      <c r="DY102" s="24">
        <v>5598000</v>
      </c>
      <c r="DZ102" s="24">
        <v>5638000</v>
      </c>
      <c r="EA102" s="24">
        <v>4883000</v>
      </c>
      <c r="EB102" s="24">
        <v>4438000</v>
      </c>
      <c r="EC102" s="24">
        <v>4048000</v>
      </c>
      <c r="ED102" s="24">
        <v>3603000</v>
      </c>
      <c r="EE102" s="24">
        <v>3932000</v>
      </c>
      <c r="EF102" s="24">
        <v>3793000</v>
      </c>
      <c r="EG102" s="24">
        <v>3658000</v>
      </c>
      <c r="EH102" s="24">
        <v>3530000</v>
      </c>
      <c r="EI102" s="24">
        <v>3247000</v>
      </c>
      <c r="EJ102" s="24">
        <v>2701800</v>
      </c>
      <c r="EK102" s="24">
        <v>2134000</v>
      </c>
      <c r="EL102" s="24">
        <v>1569000</v>
      </c>
      <c r="EM102" s="24">
        <v>1208700</v>
      </c>
      <c r="EN102" s="24">
        <v>1130600</v>
      </c>
      <c r="EO102" s="24">
        <v>1174300</v>
      </c>
      <c r="EP102" s="24">
        <v>1194600</v>
      </c>
      <c r="EQ102" s="24">
        <v>1162300</v>
      </c>
      <c r="ER102" s="24">
        <v>1150500</v>
      </c>
      <c r="ES102" s="24">
        <v>1062900</v>
      </c>
      <c r="ET102" s="24">
        <v>986300</v>
      </c>
      <c r="EU102" s="24">
        <v>930600</v>
      </c>
      <c r="EV102" s="24">
        <v>774200</v>
      </c>
      <c r="EW102" s="24">
        <v>660000</v>
      </c>
      <c r="EX102" s="24">
        <v>583000</v>
      </c>
      <c r="EY102" s="24">
        <v>1029300</v>
      </c>
      <c r="EZ102" s="24">
        <v>921800</v>
      </c>
      <c r="FA102" s="24">
        <v>629000</v>
      </c>
      <c r="FB102" s="24">
        <v>629000</v>
      </c>
      <c r="FC102" s="24">
        <v>287800</v>
      </c>
      <c r="FD102" s="24">
        <v>287800</v>
      </c>
      <c r="FE102" s="24">
        <v>287800</v>
      </c>
      <c r="FF102" s="24">
        <v>287800</v>
      </c>
      <c r="FG102" s="24">
        <v>-174600</v>
      </c>
      <c r="FH102" s="24">
        <v>-174600</v>
      </c>
      <c r="FI102" s="24">
        <v>-174600</v>
      </c>
      <c r="FJ102" s="24">
        <v>-174600</v>
      </c>
      <c r="FK102" s="24">
        <v>-5400</v>
      </c>
      <c r="FL102" s="24">
        <v>-5400</v>
      </c>
      <c r="FM102" s="24">
        <v>-5400</v>
      </c>
      <c r="FN102" s="24">
        <v>-5400</v>
      </c>
      <c r="FO102" s="24">
        <v>298200</v>
      </c>
      <c r="FP102" s="24">
        <v>298200</v>
      </c>
      <c r="FQ102" s="24">
        <v>298200</v>
      </c>
      <c r="FR102" s="24">
        <v>298200</v>
      </c>
      <c r="FS102" s="24">
        <v>178400</v>
      </c>
      <c r="FT102" s="24">
        <v>30300</v>
      </c>
      <c r="FU102" s="24">
        <v>40300</v>
      </c>
      <c r="FV102" s="24">
        <v>185300</v>
      </c>
      <c r="FW102" s="24">
        <v>149000</v>
      </c>
      <c r="FX102" s="10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</row>
    <row r="103" outlineLevel="2">
      <c r="A103" s="12"/>
      <c r="B103" s="6"/>
      <c r="C103" s="32" t="s">
        <v>419</v>
      </c>
      <c r="D103" s="36">
        <f t="shared" si="1"/>
      </c>
      <c r="E103" s="36">
        <f t="shared" si="3"/>
      </c>
      <c r="F103" s="36">
        <f t="shared" si="5"/>
      </c>
      <c r="G103" s="36">
        <f t="shared" si="7"/>
      </c>
      <c r="H103" s="36">
        <f t="shared" si="9"/>
      </c>
      <c r="I103" s="36">
        <f t="shared" si="11"/>
      </c>
      <c r="J103" s="36">
        <f t="shared" si="13"/>
      </c>
      <c r="K103" s="37">
        <f t="shared" si="15"/>
      </c>
      <c r="M103" s="24">
        <v>-227000</v>
      </c>
      <c r="N103" s="24">
        <v>-602000</v>
      </c>
      <c r="O103" s="24">
        <v>1952000</v>
      </c>
      <c r="P103" s="24">
        <v>9785000</v>
      </c>
      <c r="Q103" s="24">
        <v>10607000</v>
      </c>
      <c r="R103" s="24">
        <v>9907000</v>
      </c>
      <c r="S103" s="24">
        <v>7061000</v>
      </c>
      <c r="T103" s="24">
        <v>7802000</v>
      </c>
      <c r="U103" s="24">
        <v>8691000</v>
      </c>
      <c r="V103" s="24">
        <v>20710000</v>
      </c>
      <c r="W103" s="24">
        <v>26713000</v>
      </c>
      <c r="X103" s="24">
        <v>33629000</v>
      </c>
      <c r="Y103" s="24">
        <v>40073000</v>
      </c>
      <c r="Z103" s="24">
        <v>33948000</v>
      </c>
      <c r="AA103" s="24">
        <v>36175000</v>
      </c>
      <c r="AB103" s="24">
        <v>34522000</v>
      </c>
      <c r="AC103" s="24">
        <v>34929000</v>
      </c>
      <c r="AD103" s="24">
        <v>37674000</v>
      </c>
      <c r="AE103" s="24">
        <v>38113000</v>
      </c>
      <c r="AF103" s="24">
        <v>39233000</v>
      </c>
      <c r="AG103" s="24">
        <v>37420000</v>
      </c>
      <c r="AH103" s="24">
        <v>34890000</v>
      </c>
      <c r="AI103" s="24">
        <v>31984000</v>
      </c>
      <c r="AJ103" s="24">
        <v>32008000</v>
      </c>
      <c r="AK103" s="24">
        <v>32379000</v>
      </c>
      <c r="AL103" s="24">
        <v>32432000</v>
      </c>
      <c r="AM103" s="24">
        <v>32539000</v>
      </c>
      <c r="AN103" s="24">
        <v>31162000</v>
      </c>
      <c r="AO103" s="24">
        <v>30083000</v>
      </c>
      <c r="AP103" s="24">
        <v>28686000</v>
      </c>
      <c r="AQ103" s="24">
        <v>26915000</v>
      </c>
      <c r="AR103" s="24">
        <v>25246000</v>
      </c>
      <c r="AS103" s="24">
        <v>22389000</v>
      </c>
      <c r="AT103" s="24">
        <v>21237000</v>
      </c>
      <c r="AU103" s="24">
        <v>21314000</v>
      </c>
      <c r="AV103" s="24">
        <v>21557000</v>
      </c>
      <c r="AW103" s="24">
        <v>23033000</v>
      </c>
      <c r="AX103" s="24">
        <v>23136000</v>
      </c>
      <c r="AY103" s="24">
        <v>23447000</v>
      </c>
      <c r="AZ103" s="24">
        <v>23600000</v>
      </c>
      <c r="BA103" s="24">
        <v>24504000</v>
      </c>
      <c r="BB103" s="24">
        <v>24401000</v>
      </c>
      <c r="BC103" s="24">
        <v>23079000</v>
      </c>
      <c r="BD103" s="24">
        <v>22290000</v>
      </c>
      <c r="BE103" s="24">
        <v>20905000</v>
      </c>
      <c r="BF103" s="24">
        <v>20783000</v>
      </c>
      <c r="BG103" s="24">
        <v>20464000</v>
      </c>
      <c r="BH103" s="24">
        <v>20292000</v>
      </c>
      <c r="BI103" s="24">
        <v>21343000</v>
      </c>
      <c r="BJ103" s="24">
        <v>22388000</v>
      </c>
      <c r="BK103" s="24">
        <v>23359000</v>
      </c>
      <c r="BL103" s="24">
        <v>23953000</v>
      </c>
      <c r="BM103" s="24">
        <v>23599000</v>
      </c>
      <c r="BN103" s="24">
        <v>23788000</v>
      </c>
      <c r="BO103" s="24">
        <v>22945000</v>
      </c>
      <c r="BP103" s="24">
        <v>21904000</v>
      </c>
      <c r="BQ103" s="24">
        <v>21794000</v>
      </c>
      <c r="BR103" s="24">
        <v>20564000</v>
      </c>
      <c r="BS103" s="24">
        <v>19055000</v>
      </c>
      <c r="BT103" s="24">
        <v>17430000</v>
      </c>
      <c r="BU103" s="24">
        <v>13323000</v>
      </c>
      <c r="BV103" s="24">
        <v>10589000</v>
      </c>
      <c r="BW103" s="24">
        <v>8490000</v>
      </c>
      <c r="BX103" s="24">
        <v>8683000</v>
      </c>
      <c r="BY103" s="24">
        <v>10865000</v>
      </c>
      <c r="BZ103" s="24">
        <v>11718000</v>
      </c>
      <c r="CA103" s="24">
        <v>15146000</v>
      </c>
      <c r="CB103" s="24">
        <v>14852000</v>
      </c>
      <c r="CC103" s="24">
        <v>14176000</v>
      </c>
      <c r="CD103" s="24">
        <v>13964000</v>
      </c>
      <c r="CE103" s="24">
        <v>12886000</v>
      </c>
      <c r="CF103" s="24">
        <v>12290000</v>
      </c>
      <c r="CG103" s="24">
        <v>12016000</v>
      </c>
      <c r="CH103" s="24">
        <v>11980000</v>
      </c>
      <c r="CI103" s="24">
        <v>13196000</v>
      </c>
      <c r="CJ103" s="24">
        <v>14483000</v>
      </c>
      <c r="CK103" s="24">
        <v>15886000</v>
      </c>
      <c r="CL103" s="24">
        <v>17205000</v>
      </c>
      <c r="CM103" s="24">
        <v>16873000</v>
      </c>
      <c r="CN103" s="24">
        <v>16162000</v>
      </c>
      <c r="CO103" s="24">
        <v>15936000</v>
      </c>
      <c r="CP103" s="24">
        <v>15306000</v>
      </c>
      <c r="CQ103" s="24">
        <v>14918000</v>
      </c>
      <c r="CR103" s="24">
        <v>14808000</v>
      </c>
      <c r="CS103" s="24">
        <v>13709000</v>
      </c>
      <c r="CT103" s="24">
        <v>12512000</v>
      </c>
      <c r="CU103" s="24">
        <v>11395000</v>
      </c>
      <c r="CV103" s="24">
        <v>10044000</v>
      </c>
      <c r="CW103" s="24">
        <v>9515000</v>
      </c>
      <c r="CX103" s="24">
        <v>9548000</v>
      </c>
      <c r="CY103" s="24">
        <v>9341000</v>
      </c>
      <c r="CZ103" s="24">
        <v>8956000</v>
      </c>
      <c r="DA103" s="24">
        <v>8929000</v>
      </c>
      <c r="DB103" s="24">
        <v>8741000</v>
      </c>
      <c r="DC103" s="24">
        <v>10835000</v>
      </c>
      <c r="DD103" s="24">
        <v>14080000</v>
      </c>
      <c r="DE103" s="24">
        <v>17997000</v>
      </c>
      <c r="DF103" s="24">
        <v>19976000</v>
      </c>
      <c r="DG103" s="24">
        <v>19707000</v>
      </c>
      <c r="DH103" s="24">
        <v>17959000</v>
      </c>
      <c r="DI103" s="24">
        <v>15453000</v>
      </c>
      <c r="DJ103" s="24">
        <v>14825000</v>
      </c>
      <c r="DK103" s="24">
        <v>14379000</v>
      </c>
      <c r="DL103" s="24">
        <v>14142000</v>
      </c>
      <c r="DM103" s="24">
        <v>13165000</v>
      </c>
      <c r="DN103" s="24">
        <v>12000000</v>
      </c>
      <c r="DO103" s="24">
        <v>11272000</v>
      </c>
      <c r="DP103" s="24">
        <v>11211000</v>
      </c>
      <c r="DQ103" s="24">
        <v>11866000</v>
      </c>
      <c r="DR103" s="24">
        <v>12851000</v>
      </c>
      <c r="DS103" s="24">
        <v>13132000</v>
      </c>
      <c r="DT103" s="24">
        <v>12647000</v>
      </c>
      <c r="DU103" s="24">
        <v>11631000</v>
      </c>
      <c r="DV103" s="24">
        <v>9822000</v>
      </c>
      <c r="DW103" s="24">
        <v>8089000</v>
      </c>
      <c r="DX103" s="24">
        <v>7421000</v>
      </c>
      <c r="DY103" s="24">
        <v>7078000</v>
      </c>
      <c r="DZ103" s="24">
        <v>7017000</v>
      </c>
      <c r="EA103" s="24">
        <v>6162000</v>
      </c>
      <c r="EB103" s="24">
        <v>5634000</v>
      </c>
      <c r="EC103" s="24">
        <v>5167000</v>
      </c>
      <c r="ED103" s="24">
        <v>4650000</v>
      </c>
      <c r="EE103" s="24">
        <v>4917000</v>
      </c>
      <c r="EF103" s="24">
        <v>4667000</v>
      </c>
      <c r="EG103" s="24">
        <v>4461000</v>
      </c>
      <c r="EH103" s="24">
        <v>4247000</v>
      </c>
      <c r="EI103" s="24">
        <v>3882400</v>
      </c>
      <c r="EJ103" s="24">
        <v>3301100</v>
      </c>
      <c r="EK103" s="24">
        <v>2684600</v>
      </c>
      <c r="EL103" s="24">
        <v>2087000</v>
      </c>
      <c r="EM103" s="24">
        <v>1697500</v>
      </c>
      <c r="EN103" s="24">
        <v>1591300</v>
      </c>
      <c r="EO103" s="24">
        <v>1616200</v>
      </c>
      <c r="EP103" s="24">
        <v>1612900</v>
      </c>
      <c r="EQ103" s="24">
        <v>1553800</v>
      </c>
      <c r="ER103" s="24">
        <v>1515200</v>
      </c>
      <c r="ES103" s="24">
        <v>1385700</v>
      </c>
      <c r="ET103" s="24">
        <v>1278700</v>
      </c>
      <c r="EU103" s="24">
        <v>1201500</v>
      </c>
      <c r="EV103" s="24">
        <v>1028000</v>
      </c>
      <c r="EW103" s="24">
        <v>906400</v>
      </c>
      <c r="EX103" s="24">
        <v>820200</v>
      </c>
      <c r="EY103" s="24"/>
      <c r="EZ103" s="24"/>
      <c r="FA103" s="24"/>
      <c r="FB103" s="24">
        <v>839900</v>
      </c>
      <c r="FC103" s="24"/>
      <c r="FD103" s="24"/>
      <c r="FE103" s="24"/>
      <c r="FF103" s="24">
        <v>459200</v>
      </c>
      <c r="FG103" s="24"/>
      <c r="FH103" s="24"/>
      <c r="FI103" s="24"/>
      <c r="FJ103" s="24">
        <v>-1100</v>
      </c>
      <c r="FK103" s="24"/>
      <c r="FL103" s="24"/>
      <c r="FM103" s="24"/>
      <c r="FN103" s="24">
        <v>160900</v>
      </c>
      <c r="FO103" s="24"/>
      <c r="FP103" s="24"/>
      <c r="FQ103" s="24"/>
      <c r="FR103" s="24">
        <v>412000</v>
      </c>
      <c r="FS103" s="24">
        <v>281400</v>
      </c>
      <c r="FT103" s="24">
        <v>112800</v>
      </c>
      <c r="FU103" s="24">
        <v>106500</v>
      </c>
      <c r="FV103" s="24">
        <v>234300</v>
      </c>
      <c r="FW103" s="24">
        <v>189400</v>
      </c>
      <c r="FX103" s="10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</row>
    <row r="104" outlineLevel="2">
      <c r="A104" s="12"/>
      <c r="B104" s="6"/>
      <c r="C104" s="32" t="s">
        <v>420</v>
      </c>
      <c r="D104" s="36">
        <f t="shared" si="1"/>
      </c>
      <c r="E104" s="36">
        <f t="shared" si="3"/>
      </c>
      <c r="F104" s="36">
        <f t="shared" si="5"/>
      </c>
      <c r="G104" s="36">
        <f t="shared" si="7"/>
      </c>
      <c r="H104" s="36">
        <f t="shared" si="9"/>
      </c>
      <c r="I104" s="36">
        <f t="shared" si="11"/>
      </c>
      <c r="J104" s="36">
        <f t="shared" si="13"/>
      </c>
      <c r="K104" s="37">
        <f t="shared" si="15"/>
      </c>
      <c r="M104" s="24">
        <v>1727000</v>
      </c>
      <c r="N104" s="24">
        <v>1805000</v>
      </c>
      <c r="O104" s="24">
        <v>1339000</v>
      </c>
      <c r="P104" s="24">
        <v>1331000</v>
      </c>
      <c r="Q104" s="24">
        <v>1324000</v>
      </c>
      <c r="R104" s="24">
        <v>1335000</v>
      </c>
      <c r="S104" s="24">
        <v>1253000</v>
      </c>
      <c r="T104" s="24">
        <v>1091000</v>
      </c>
      <c r="U104" s="24">
        <v>876000</v>
      </c>
      <c r="V104" s="24">
        <v>589000</v>
      </c>
      <c r="W104" s="24">
        <v>348000</v>
      </c>
      <c r="X104" s="24">
        <v>215000</v>
      </c>
      <c r="Y104" s="24">
        <v>154000</v>
      </c>
      <c r="Z104" s="24">
        <v>144000</v>
      </c>
      <c r="AA104" s="24">
        <v>154000</v>
      </c>
      <c r="AB104" s="24">
        <v>170000</v>
      </c>
      <c r="AC104" s="24">
        <v>216000</v>
      </c>
      <c r="AD104" s="24">
        <v>272000</v>
      </c>
      <c r="AE104" s="24">
        <v>338000</v>
      </c>
      <c r="AF104" s="24">
        <v>399000</v>
      </c>
      <c r="AG104" s="24">
        <v>441000</v>
      </c>
      <c r="AH104" s="24">
        <v>483000</v>
      </c>
      <c r="AI104" s="24">
        <v>504000</v>
      </c>
      <c r="AJ104" s="24">
        <v>499000</v>
      </c>
      <c r="AK104" s="24">
        <v>482000</v>
      </c>
      <c r="AL104" s="24">
        <v>438000</v>
      </c>
      <c r="AM104" s="24">
        <v>400000</v>
      </c>
      <c r="AN104" s="24">
        <v>428000</v>
      </c>
      <c r="AO104" s="24">
        <v>456000</v>
      </c>
      <c r="AP104" s="24">
        <v>441000</v>
      </c>
      <c r="AQ104" s="24">
        <v>412000</v>
      </c>
      <c r="AR104" s="24">
        <v>331000</v>
      </c>
      <c r="AS104" s="24">
        <v>246000</v>
      </c>
      <c r="AT104" s="24">
        <v>222000</v>
      </c>
      <c r="AU104" s="24">
        <v>266000</v>
      </c>
      <c r="AV104" s="24">
        <v>246000</v>
      </c>
      <c r="AW104" s="24">
        <v>144000</v>
      </c>
      <c r="AX104" s="24">
        <v>176000</v>
      </c>
      <c r="AY104" s="24">
        <v>179000</v>
      </c>
      <c r="AZ104" s="24">
        <v>179000</v>
      </c>
      <c r="BA104" s="24">
        <v>138000</v>
      </c>
      <c r="BB104" s="24">
        <v>198000</v>
      </c>
      <c r="BC104" s="24">
        <v>193000</v>
      </c>
      <c r="BD104" s="24">
        <v>182000</v>
      </c>
      <c r="BE104" s="24">
        <v>116000</v>
      </c>
      <c r="BF104" s="24">
        <v>150000</v>
      </c>
      <c r="BG104" s="24">
        <v>140000</v>
      </c>
      <c r="BH104" s="24">
        <v>138000</v>
      </c>
      <c r="BI104" s="24">
        <v>92000</v>
      </c>
      <c r="BJ104" s="24">
        <v>97000</v>
      </c>
      <c r="BK104" s="24">
        <v>104000</v>
      </c>
      <c r="BL104" s="24">
        <v>103000</v>
      </c>
      <c r="BM104" s="24">
        <v>98000</v>
      </c>
      <c r="BN104" s="24">
        <v>98000</v>
      </c>
      <c r="BO104" s="24">
        <v>99000</v>
      </c>
      <c r="BP104" s="24">
        <v>112000</v>
      </c>
      <c r="BQ104" s="24">
        <v>121000</v>
      </c>
      <c r="BR104" s="24">
        <v>119000</v>
      </c>
      <c r="BS104" s="24">
        <v>114000</v>
      </c>
      <c r="BT104" s="24">
        <v>113000</v>
      </c>
      <c r="BU104" s="24">
        <v>122000</v>
      </c>
      <c r="BV104" s="24">
        <v>168000</v>
      </c>
      <c r="BW104" s="24"/>
      <c r="BX104" s="24"/>
      <c r="BY104" s="24"/>
      <c r="BZ104" s="24">
        <v>592000</v>
      </c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10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</row>
    <row r="105" outlineLevel="2">
      <c r="A105" s="12"/>
      <c r="B105" s="6"/>
      <c r="C105" s="32" t="s">
        <v>421</v>
      </c>
      <c r="D105" s="36">
        <f t="shared" si="1"/>
      </c>
      <c r="E105" s="36">
        <f t="shared" si="3"/>
      </c>
      <c r="F105" s="36">
        <f t="shared" si="5"/>
      </c>
      <c r="G105" s="36">
        <f t="shared" si="7"/>
      </c>
      <c r="H105" s="36">
        <f t="shared" si="9"/>
      </c>
      <c r="I105" s="36">
        <f t="shared" si="11"/>
      </c>
      <c r="J105" s="36">
        <f t="shared" si="13"/>
      </c>
      <c r="K105" s="37">
        <f t="shared" si="15"/>
      </c>
      <c r="M105" s="24">
        <v>2051280</v>
      </c>
      <c r="N105" s="24">
        <v>2760450</v>
      </c>
      <c r="O105" s="24">
        <v>4177530</v>
      </c>
      <c r="P105" s="24">
        <v>947520</v>
      </c>
      <c r="Q105" s="24">
        <v>801150</v>
      </c>
      <c r="R105" s="24">
        <v>663600</v>
      </c>
      <c r="S105" s="24">
        <v>729750</v>
      </c>
      <c r="T105" s="24">
        <v>924000</v>
      </c>
      <c r="U105" s="24">
        <v>264962.63520157326</v>
      </c>
      <c r="V105" s="24">
        <v>-398160</v>
      </c>
      <c r="W105" s="24">
        <v>-103072.46692833261</v>
      </c>
      <c r="X105" s="24">
        <v>-476363.5358584888</v>
      </c>
      <c r="Y105" s="24">
        <v>-649190.6912375264</v>
      </c>
      <c r="Z105" s="24">
        <v>164305</v>
      </c>
      <c r="AA105" s="24">
        <v>76606.4508063508</v>
      </c>
      <c r="AB105" s="24">
        <v>347790.80252479715</v>
      </c>
      <c r="AC105" s="24">
        <v>285227.1792579347</v>
      </c>
      <c r="AD105" s="24">
        <v>19706</v>
      </c>
      <c r="AE105" s="24">
        <v>177898.90092758593</v>
      </c>
      <c r="AF105" s="24">
        <v>115213.45478489903</v>
      </c>
      <c r="AG105" s="24">
        <v>172062.77511961723</v>
      </c>
      <c r="AH105" s="24">
        <v>69875</v>
      </c>
      <c r="AI105" s="24">
        <v>157472.50867052024</v>
      </c>
      <c r="AJ105" s="24">
        <v>173109.39767779392</v>
      </c>
      <c r="AK105" s="24">
        <v>277255.502559839</v>
      </c>
      <c r="AL105" s="24">
        <v>106894</v>
      </c>
      <c r="AM105" s="24">
        <v>41438.20887970654</v>
      </c>
      <c r="AN105" s="24">
        <v>-284040</v>
      </c>
      <c r="AO105" s="24">
        <v>-163350</v>
      </c>
      <c r="AP105" s="24">
        <v>-518400</v>
      </c>
      <c r="AQ105" s="24">
        <v>-116154.39569227489</v>
      </c>
      <c r="AR105" s="24">
        <v>227532.22513852437</v>
      </c>
      <c r="AS105" s="24">
        <v>523506.4242083831</v>
      </c>
      <c r="AT105" s="24">
        <v>544446</v>
      </c>
      <c r="AU105" s="24">
        <v>518550.51175873115</v>
      </c>
      <c r="AV105" s="24">
        <v>449614.5751531333</v>
      </c>
      <c r="AW105" s="24">
        <v>242884.45931515624</v>
      </c>
      <c r="AX105" s="24">
        <v>254996</v>
      </c>
      <c r="AY105" s="24">
        <v>240671.33443163097</v>
      </c>
      <c r="AZ105" s="24">
        <v>266018.1634712412</v>
      </c>
      <c r="BA105" s="24">
        <v>268791.19210326497</v>
      </c>
      <c r="BB105" s="24">
        <v>264180</v>
      </c>
      <c r="BC105" s="24">
        <v>276131.49118627916</v>
      </c>
      <c r="BD105" s="24">
        <v>182584.20416577806</v>
      </c>
      <c r="BE105" s="24">
        <v>178878.0962766786</v>
      </c>
      <c r="BF105" s="24">
        <v>146229</v>
      </c>
      <c r="BG105" s="24">
        <v>166269.40639269404</v>
      </c>
      <c r="BH105" s="24">
        <v>225050.48527852542</v>
      </c>
      <c r="BI105" s="24">
        <v>213580.210339209</v>
      </c>
      <c r="BJ105" s="24">
        <v>228800</v>
      </c>
      <c r="BK105" s="24">
        <v>349127.5836614173</v>
      </c>
      <c r="BL105" s="24">
        <v>360859.34869681316</v>
      </c>
      <c r="BM105" s="24">
        <v>332644.68183929403</v>
      </c>
      <c r="BN105" s="24">
        <v>155856</v>
      </c>
      <c r="BO105" s="24">
        <v>304444.892550556</v>
      </c>
      <c r="BP105" s="24">
        <v>300365.3984206748</v>
      </c>
      <c r="BQ105" s="24">
        <v>308666.5880966411</v>
      </c>
      <c r="BR105" s="24">
        <v>130415.99999999999</v>
      </c>
      <c r="BS105" s="24">
        <v>247907.56476683938</v>
      </c>
      <c r="BT105" s="24">
        <v>264285.4343054249</v>
      </c>
      <c r="BU105" s="24">
        <v>296458.1621875367</v>
      </c>
      <c r="BV105" s="24">
        <v>349197.0546984572</v>
      </c>
      <c r="BW105" s="24">
        <v>251782.75862068965</v>
      </c>
      <c r="BX105" s="24">
        <v>122589.791060566</v>
      </c>
      <c r="BY105" s="24">
        <v>141273.76302083334</v>
      </c>
      <c r="BZ105" s="24">
        <v>763737.7049180327</v>
      </c>
      <c r="CA105" s="24">
        <v>205788.4288145207</v>
      </c>
      <c r="CB105" s="24">
        <v>230560.49960967994</v>
      </c>
      <c r="CC105" s="24">
        <v>238808.4319526627</v>
      </c>
      <c r="CD105" s="24">
        <v>122330.35129827625</v>
      </c>
      <c r="CE105" s="24">
        <v>63200.69721115538</v>
      </c>
      <c r="CF105" s="24">
        <v>29690.589677243635</v>
      </c>
      <c r="CG105" s="24">
        <v>10858.35573793689</v>
      </c>
      <c r="CH105" s="24">
        <v>-10022.637238256932</v>
      </c>
      <c r="CI105" s="24">
        <v>-7161.132928715935</v>
      </c>
      <c r="CJ105" s="24">
        <v>0</v>
      </c>
      <c r="CK105" s="24">
        <v>0</v>
      </c>
      <c r="CL105" s="24">
        <v>0</v>
      </c>
      <c r="CM105" s="24">
        <v>0</v>
      </c>
      <c r="CN105" s="24">
        <v>0</v>
      </c>
      <c r="CO105" s="24">
        <v>0</v>
      </c>
      <c r="CP105" s="24">
        <v>0</v>
      </c>
      <c r="CQ105" s="24">
        <v>0</v>
      </c>
      <c r="CR105" s="24">
        <v>0</v>
      </c>
      <c r="CS105" s="24">
        <v>0</v>
      </c>
      <c r="CT105" s="24">
        <v>0</v>
      </c>
      <c r="CU105" s="24">
        <v>0</v>
      </c>
      <c r="CV105" s="24">
        <v>0</v>
      </c>
      <c r="CW105" s="24">
        <v>0</v>
      </c>
      <c r="CX105" s="24">
        <v>0</v>
      </c>
      <c r="CY105" s="24">
        <v>0</v>
      </c>
      <c r="CZ105" s="24">
        <v>0</v>
      </c>
      <c r="DA105" s="24">
        <v>0</v>
      </c>
      <c r="DB105" s="24">
        <v>0</v>
      </c>
      <c r="DC105" s="24">
        <v>0</v>
      </c>
      <c r="DD105" s="24">
        <v>0</v>
      </c>
      <c r="DE105" s="24">
        <v>0</v>
      </c>
      <c r="DF105" s="24">
        <v>0</v>
      </c>
      <c r="DG105" s="24">
        <v>0</v>
      </c>
      <c r="DH105" s="24">
        <v>0</v>
      </c>
      <c r="DI105" s="24">
        <v>0</v>
      </c>
      <c r="DJ105" s="24">
        <v>0</v>
      </c>
      <c r="DK105" s="24">
        <v>0</v>
      </c>
      <c r="DL105" s="24">
        <v>0</v>
      </c>
      <c r="DM105" s="24">
        <v>0</v>
      </c>
      <c r="DN105" s="24">
        <v>0</v>
      </c>
      <c r="DO105" s="24">
        <v>0</v>
      </c>
      <c r="DP105" s="24">
        <v>0</v>
      </c>
      <c r="DQ105" s="24">
        <v>0</v>
      </c>
      <c r="DR105" s="24">
        <v>0</v>
      </c>
      <c r="DS105" s="24">
        <v>0</v>
      </c>
      <c r="DT105" s="24">
        <v>0</v>
      </c>
      <c r="DU105" s="24">
        <v>0</v>
      </c>
      <c r="DV105" s="24">
        <v>0</v>
      </c>
      <c r="DW105" s="24">
        <v>0</v>
      </c>
      <c r="DX105" s="24">
        <v>0</v>
      </c>
      <c r="DY105" s="24">
        <v>0</v>
      </c>
      <c r="DZ105" s="24">
        <v>0</v>
      </c>
      <c r="EA105" s="24">
        <v>0</v>
      </c>
      <c r="EB105" s="24">
        <v>0</v>
      </c>
      <c r="EC105" s="24">
        <v>0</v>
      </c>
      <c r="ED105" s="24">
        <v>0</v>
      </c>
      <c r="EE105" s="24">
        <v>0</v>
      </c>
      <c r="EF105" s="24">
        <v>0</v>
      </c>
      <c r="EG105" s="24">
        <v>0</v>
      </c>
      <c r="EH105" s="24">
        <v>0</v>
      </c>
      <c r="EI105" s="24">
        <v>0</v>
      </c>
      <c r="EJ105" s="24">
        <v>0</v>
      </c>
      <c r="EK105" s="24">
        <v>0</v>
      </c>
      <c r="EL105" s="24">
        <v>0</v>
      </c>
      <c r="EM105" s="24">
        <v>0</v>
      </c>
      <c r="EN105" s="24">
        <v>0</v>
      </c>
      <c r="EO105" s="24">
        <v>0</v>
      </c>
      <c r="EP105" s="24">
        <v>0</v>
      </c>
      <c r="EQ105" s="24">
        <v>0</v>
      </c>
      <c r="ER105" s="24">
        <v>0</v>
      </c>
      <c r="ES105" s="24">
        <v>0</v>
      </c>
      <c r="ET105" s="24">
        <v>0</v>
      </c>
      <c r="EU105" s="24">
        <v>0</v>
      </c>
      <c r="EV105" s="24">
        <v>0</v>
      </c>
      <c r="EW105" s="24">
        <v>0</v>
      </c>
      <c r="EX105" s="24">
        <v>0</v>
      </c>
      <c r="EY105" s="24">
        <v>0</v>
      </c>
      <c r="EZ105" s="24">
        <v>0</v>
      </c>
      <c r="FA105" s="24">
        <v>0</v>
      </c>
      <c r="FB105" s="24">
        <v>0</v>
      </c>
      <c r="FC105" s="24">
        <v>0</v>
      </c>
      <c r="FD105" s="24">
        <v>0</v>
      </c>
      <c r="FE105" s="24">
        <v>0</v>
      </c>
      <c r="FF105" s="24">
        <v>0</v>
      </c>
      <c r="FG105" s="24">
        <v>0</v>
      </c>
      <c r="FH105" s="24">
        <v>0</v>
      </c>
      <c r="FI105" s="24">
        <v>0</v>
      </c>
      <c r="FJ105" s="24">
        <v>0</v>
      </c>
      <c r="FK105" s="24">
        <v>0</v>
      </c>
      <c r="FL105" s="24">
        <v>0</v>
      </c>
      <c r="FM105" s="24">
        <v>0</v>
      </c>
      <c r="FN105" s="24">
        <v>0</v>
      </c>
      <c r="FO105" s="24">
        <v>0</v>
      </c>
      <c r="FP105" s="24">
        <v>0</v>
      </c>
      <c r="FQ105" s="24">
        <v>0</v>
      </c>
      <c r="FR105" s="24">
        <v>0</v>
      </c>
      <c r="FS105" s="24">
        <v>0</v>
      </c>
      <c r="FT105" s="24">
        <v>0</v>
      </c>
      <c r="FU105" s="24">
        <v>0</v>
      </c>
      <c r="FV105" s="24">
        <v>0</v>
      </c>
      <c r="FW105" s="24">
        <v>0</v>
      </c>
      <c r="FX105" s="10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</row>
    <row r="106" outlineLevel="2">
      <c r="A106" s="12"/>
      <c r="B106" s="6"/>
      <c r="C106" s="32" t="s">
        <v>422</v>
      </c>
      <c r="D106" s="36">
        <f t="shared" si="1"/>
      </c>
      <c r="E106" s="36">
        <f t="shared" si="3"/>
      </c>
      <c r="F106" s="36">
        <f t="shared" si="5"/>
      </c>
      <c r="G106" s="36">
        <f t="shared" si="7"/>
      </c>
      <c r="H106" s="36">
        <f t="shared" si="9"/>
      </c>
      <c r="I106" s="36">
        <f t="shared" si="11"/>
      </c>
      <c r="J106" s="36">
        <f t="shared" si="13"/>
      </c>
      <c r="K106" s="37">
        <f t="shared" si="15"/>
      </c>
      <c r="M106" s="24">
        <v>9768000</v>
      </c>
      <c r="N106" s="24">
        <v>13145000</v>
      </c>
      <c r="O106" s="24">
        <v>19893000</v>
      </c>
      <c r="P106" s="24">
        <v>4512000</v>
      </c>
      <c r="Q106" s="24">
        <v>3815000</v>
      </c>
      <c r="R106" s="24">
        <v>3160000</v>
      </c>
      <c r="S106" s="24">
        <v>3475000</v>
      </c>
      <c r="T106" s="24">
        <v>4400000</v>
      </c>
      <c r="U106" s="24">
        <v>4323000</v>
      </c>
      <c r="V106" s="24">
        <v>-1896000</v>
      </c>
      <c r="W106" s="24">
        <v>-3103000</v>
      </c>
      <c r="X106" s="24">
        <v>-5833000</v>
      </c>
      <c r="Y106" s="24">
        <v>-6281000</v>
      </c>
      <c r="Z106" s="24">
        <v>1933000</v>
      </c>
      <c r="AA106" s="24">
        <v>635000</v>
      </c>
      <c r="AB106" s="24">
        <v>2128000</v>
      </c>
      <c r="AC106" s="24">
        <v>1692000</v>
      </c>
      <c r="AD106" s="24">
        <v>118000</v>
      </c>
      <c r="AE106" s="24">
        <v>1230000</v>
      </c>
      <c r="AF106" s="24">
        <v>857000</v>
      </c>
      <c r="AG106" s="24">
        <v>1326000</v>
      </c>
      <c r="AH106" s="24">
        <v>559000</v>
      </c>
      <c r="AI106" s="24">
        <v>1489000</v>
      </c>
      <c r="AJ106" s="24">
        <v>1658000</v>
      </c>
      <c r="AK106" s="24">
        <v>2779000</v>
      </c>
      <c r="AL106" s="24">
        <v>1102000</v>
      </c>
      <c r="AM106" s="24">
        <v>115000</v>
      </c>
      <c r="AN106" s="24">
        <v>-1052000</v>
      </c>
      <c r="AO106" s="24">
        <v>-605000</v>
      </c>
      <c r="AP106" s="24">
        <v>-1296000</v>
      </c>
      <c r="AQ106" s="24">
        <v>-444000</v>
      </c>
      <c r="AR106" s="24">
        <v>880000</v>
      </c>
      <c r="AS106" s="24">
        <v>2478000</v>
      </c>
      <c r="AT106" s="24">
        <v>2682000</v>
      </c>
      <c r="AU106" s="24">
        <v>2729000</v>
      </c>
      <c r="AV106" s="24">
        <v>2172000</v>
      </c>
      <c r="AW106" s="24">
        <v>1326000</v>
      </c>
      <c r="AX106" s="24">
        <v>1301000</v>
      </c>
      <c r="AY106" s="24">
        <v>1131000</v>
      </c>
      <c r="AZ106" s="24">
        <v>1240000</v>
      </c>
      <c r="BA106" s="24">
        <v>1052000</v>
      </c>
      <c r="BB106" s="24">
        <v>1020000</v>
      </c>
      <c r="BC106" s="24">
        <v>1008000</v>
      </c>
      <c r="BD106" s="24">
        <v>682000</v>
      </c>
      <c r="BE106" s="24">
        <v>689000</v>
      </c>
      <c r="BF106" s="24">
        <v>617000</v>
      </c>
      <c r="BG106" s="24">
        <v>728000</v>
      </c>
      <c r="BH106" s="24">
        <v>994000</v>
      </c>
      <c r="BI106" s="24">
        <v>904000</v>
      </c>
      <c r="BJ106" s="24">
        <v>880000</v>
      </c>
      <c r="BK106" s="24">
        <v>1302000</v>
      </c>
      <c r="BL106" s="24">
        <v>1286000</v>
      </c>
      <c r="BM106" s="24">
        <v>1218000</v>
      </c>
      <c r="BN106" s="24">
        <v>573000</v>
      </c>
      <c r="BO106" s="24">
        <v>1150000</v>
      </c>
      <c r="BP106" s="24">
        <v>1124000</v>
      </c>
      <c r="BQ106" s="24">
        <v>1094000</v>
      </c>
      <c r="BR106" s="24">
        <v>456000</v>
      </c>
      <c r="BS106" s="24">
        <v>918000</v>
      </c>
      <c r="BT106" s="24">
        <v>1025000</v>
      </c>
      <c r="BU106" s="24">
        <v>1080000</v>
      </c>
      <c r="BV106" s="24">
        <v>1492000</v>
      </c>
      <c r="BW106" s="24">
        <v>756000</v>
      </c>
      <c r="BX106" s="24">
        <v>356000</v>
      </c>
      <c r="BY106" s="24">
        <v>521000</v>
      </c>
      <c r="BZ106" s="24">
        <v>2452000</v>
      </c>
      <c r="CA106" s="24">
        <v>670000</v>
      </c>
      <c r="CB106" s="24">
        <v>752000</v>
      </c>
      <c r="CC106" s="24">
        <v>843000</v>
      </c>
      <c r="CD106" s="24">
        <v>512000</v>
      </c>
      <c r="CE106" s="24">
        <v>278000</v>
      </c>
      <c r="CF106" s="24">
        <v>134000</v>
      </c>
      <c r="CG106" s="24">
        <v>44000</v>
      </c>
      <c r="CH106" s="24">
        <v>-35000</v>
      </c>
      <c r="CI106" s="24">
        <v>-25000</v>
      </c>
      <c r="CJ106" s="24">
        <v>0</v>
      </c>
      <c r="CK106" s="24">
        <v>0</v>
      </c>
      <c r="CL106" s="24">
        <v>0</v>
      </c>
      <c r="CM106" s="24">
        <v>0</v>
      </c>
      <c r="CN106" s="24">
        <v>0</v>
      </c>
      <c r="CO106" s="24">
        <v>0</v>
      </c>
      <c r="CP106" s="24">
        <v>0</v>
      </c>
      <c r="CQ106" s="24">
        <v>0</v>
      </c>
      <c r="CR106" s="24">
        <v>0</v>
      </c>
      <c r="CS106" s="24">
        <v>0</v>
      </c>
      <c r="CT106" s="24">
        <v>0</v>
      </c>
      <c r="CU106" s="24">
        <v>0</v>
      </c>
      <c r="CV106" s="24">
        <v>0</v>
      </c>
      <c r="CW106" s="24">
        <v>0</v>
      </c>
      <c r="CX106" s="24">
        <v>0</v>
      </c>
      <c r="CY106" s="24">
        <v>0</v>
      </c>
      <c r="CZ106" s="24">
        <v>0</v>
      </c>
      <c r="DA106" s="24">
        <v>0</v>
      </c>
      <c r="DB106" s="24">
        <v>0</v>
      </c>
      <c r="DC106" s="24">
        <v>0</v>
      </c>
      <c r="DD106" s="24">
        <v>0</v>
      </c>
      <c r="DE106" s="24">
        <v>0</v>
      </c>
      <c r="DF106" s="24">
        <v>0</v>
      </c>
      <c r="DG106" s="24">
        <v>0</v>
      </c>
      <c r="DH106" s="24">
        <v>0</v>
      </c>
      <c r="DI106" s="24">
        <v>0</v>
      </c>
      <c r="DJ106" s="24">
        <v>0</v>
      </c>
      <c r="DK106" s="24">
        <v>0</v>
      </c>
      <c r="DL106" s="24">
        <v>0</v>
      </c>
      <c r="DM106" s="24">
        <v>0</v>
      </c>
      <c r="DN106" s="24">
        <v>0</v>
      </c>
      <c r="DO106" s="24">
        <v>0</v>
      </c>
      <c r="DP106" s="24">
        <v>0</v>
      </c>
      <c r="DQ106" s="24">
        <v>0</v>
      </c>
      <c r="DR106" s="24">
        <v>0</v>
      </c>
      <c r="DS106" s="24">
        <v>0</v>
      </c>
      <c r="DT106" s="24">
        <v>0</v>
      </c>
      <c r="DU106" s="24">
        <v>0</v>
      </c>
      <c r="DV106" s="24">
        <v>0</v>
      </c>
      <c r="DW106" s="24">
        <v>0</v>
      </c>
      <c r="DX106" s="24">
        <v>0</v>
      </c>
      <c r="DY106" s="24">
        <v>0</v>
      </c>
      <c r="DZ106" s="24">
        <v>0</v>
      </c>
      <c r="EA106" s="24">
        <v>0</v>
      </c>
      <c r="EB106" s="24">
        <v>0</v>
      </c>
      <c r="EC106" s="24">
        <v>0</v>
      </c>
      <c r="ED106" s="24">
        <v>0</v>
      </c>
      <c r="EE106" s="24">
        <v>0</v>
      </c>
      <c r="EF106" s="24">
        <v>0</v>
      </c>
      <c r="EG106" s="24">
        <v>0</v>
      </c>
      <c r="EH106" s="24">
        <v>0</v>
      </c>
      <c r="EI106" s="24">
        <v>0</v>
      </c>
      <c r="EJ106" s="24">
        <v>0</v>
      </c>
      <c r="EK106" s="24">
        <v>0</v>
      </c>
      <c r="EL106" s="24">
        <v>0</v>
      </c>
      <c r="EM106" s="24">
        <v>0</v>
      </c>
      <c r="EN106" s="24">
        <v>0</v>
      </c>
      <c r="EO106" s="24">
        <v>0</v>
      </c>
      <c r="EP106" s="24">
        <v>0</v>
      </c>
      <c r="EQ106" s="24">
        <v>0</v>
      </c>
      <c r="ER106" s="24">
        <v>0</v>
      </c>
      <c r="ES106" s="24">
        <v>0</v>
      </c>
      <c r="ET106" s="24">
        <v>0</v>
      </c>
      <c r="EU106" s="24">
        <v>0</v>
      </c>
      <c r="EV106" s="24">
        <v>0</v>
      </c>
      <c r="EW106" s="24">
        <v>0</v>
      </c>
      <c r="EX106" s="24">
        <v>0</v>
      </c>
      <c r="EY106" s="24">
        <v>0</v>
      </c>
      <c r="EZ106" s="24">
        <v>0</v>
      </c>
      <c r="FA106" s="24">
        <v>0</v>
      </c>
      <c r="FB106" s="24">
        <v>0</v>
      </c>
      <c r="FC106" s="24">
        <v>0</v>
      </c>
      <c r="FD106" s="24">
        <v>0</v>
      </c>
      <c r="FE106" s="24">
        <v>0</v>
      </c>
      <c r="FF106" s="24">
        <v>0</v>
      </c>
      <c r="FG106" s="24">
        <v>0</v>
      </c>
      <c r="FH106" s="24">
        <v>0</v>
      </c>
      <c r="FI106" s="24">
        <v>0</v>
      </c>
      <c r="FJ106" s="24">
        <v>0</v>
      </c>
      <c r="FK106" s="24">
        <v>0</v>
      </c>
      <c r="FL106" s="24">
        <v>0</v>
      </c>
      <c r="FM106" s="24">
        <v>0</v>
      </c>
      <c r="FN106" s="24">
        <v>0</v>
      </c>
      <c r="FO106" s="24">
        <v>0</v>
      </c>
      <c r="FP106" s="24">
        <v>0</v>
      </c>
      <c r="FQ106" s="24">
        <v>0</v>
      </c>
      <c r="FR106" s="24">
        <v>0</v>
      </c>
      <c r="FS106" s="24">
        <v>0</v>
      </c>
      <c r="FT106" s="24">
        <v>0</v>
      </c>
      <c r="FU106" s="24">
        <v>0</v>
      </c>
      <c r="FV106" s="24">
        <v>0</v>
      </c>
      <c r="FW106" s="24">
        <v>0</v>
      </c>
      <c r="FX106" s="10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</row>
    <row r="107" outlineLevel="2">
      <c r="A107" s="12"/>
      <c r="B107" s="6"/>
      <c r="C107" s="32" t="s">
        <v>423</v>
      </c>
      <c r="D107" s="36">
        <f t="shared" si="1"/>
      </c>
      <c r="E107" s="36">
        <f t="shared" si="3"/>
      </c>
      <c r="F107" s="36">
        <f t="shared" si="5"/>
      </c>
      <c r="G107" s="36">
        <f t="shared" si="7"/>
      </c>
      <c r="H107" s="36">
        <f t="shared" si="9"/>
      </c>
      <c r="I107" s="36">
        <f t="shared" si="11"/>
      </c>
      <c r="J107" s="36">
        <f t="shared" si="13"/>
      </c>
      <c r="K107" s="37">
        <f t="shared" si="15"/>
      </c>
      <c r="M107" s="24">
        <v>9768000</v>
      </c>
      <c r="N107" s="24">
        <v>13145000</v>
      </c>
      <c r="O107" s="24">
        <v>19893000</v>
      </c>
      <c r="P107" s="24">
        <v>4512000</v>
      </c>
      <c r="Q107" s="24">
        <v>3815000</v>
      </c>
      <c r="R107" s="24">
        <v>3160000</v>
      </c>
      <c r="S107" s="24">
        <v>3475000</v>
      </c>
      <c r="T107" s="24">
        <v>4400000</v>
      </c>
      <c r="U107" s="24">
        <v>4323000</v>
      </c>
      <c r="V107" s="24">
        <v>-1896000</v>
      </c>
      <c r="W107" s="24">
        <v>-3103000</v>
      </c>
      <c r="X107" s="24">
        <v>-5833000</v>
      </c>
      <c r="Y107" s="24">
        <v>-6281000</v>
      </c>
      <c r="Z107" s="24">
        <v>1933000</v>
      </c>
      <c r="AA107" s="24">
        <v>635000</v>
      </c>
      <c r="AB107" s="24">
        <v>2128000</v>
      </c>
      <c r="AC107" s="24">
        <v>1692000</v>
      </c>
      <c r="AD107" s="24">
        <v>118000</v>
      </c>
      <c r="AE107" s="24">
        <v>1230000</v>
      </c>
      <c r="AF107" s="24">
        <v>857000</v>
      </c>
      <c r="AG107" s="24">
        <v>1326000</v>
      </c>
      <c r="AH107" s="24">
        <v>559000</v>
      </c>
      <c r="AI107" s="24">
        <v>1489000</v>
      </c>
      <c r="AJ107" s="24">
        <v>1658000</v>
      </c>
      <c r="AK107" s="24">
        <v>2779000</v>
      </c>
      <c r="AL107" s="24">
        <v>1102000</v>
      </c>
      <c r="AM107" s="24">
        <v>115000</v>
      </c>
      <c r="AN107" s="24">
        <v>-1052000</v>
      </c>
      <c r="AO107" s="24">
        <v>-605000</v>
      </c>
      <c r="AP107" s="24">
        <v>-1296000</v>
      </c>
      <c r="AQ107" s="24">
        <v>-444000</v>
      </c>
      <c r="AR107" s="24">
        <v>880000</v>
      </c>
      <c r="AS107" s="24">
        <v>2478000</v>
      </c>
      <c r="AT107" s="24">
        <v>2682000</v>
      </c>
      <c r="AU107" s="24">
        <v>2729000</v>
      </c>
      <c r="AV107" s="24">
        <v>2172000</v>
      </c>
      <c r="AW107" s="24">
        <v>1326000</v>
      </c>
      <c r="AX107" s="24">
        <v>1301000</v>
      </c>
      <c r="AY107" s="24">
        <v>1131000</v>
      </c>
      <c r="AZ107" s="24">
        <v>1240000</v>
      </c>
      <c r="BA107" s="24">
        <v>1052000</v>
      </c>
      <c r="BB107" s="24">
        <v>1020000</v>
      </c>
      <c r="BC107" s="24">
        <v>1008000</v>
      </c>
      <c r="BD107" s="24">
        <v>682000</v>
      </c>
      <c r="BE107" s="24">
        <v>689000</v>
      </c>
      <c r="BF107" s="24">
        <v>617000</v>
      </c>
      <c r="BG107" s="24">
        <v>728000</v>
      </c>
      <c r="BH107" s="24">
        <v>994000</v>
      </c>
      <c r="BI107" s="24">
        <v>904000</v>
      </c>
      <c r="BJ107" s="24">
        <v>880000</v>
      </c>
      <c r="BK107" s="24">
        <v>1302000</v>
      </c>
      <c r="BL107" s="24">
        <v>1286000</v>
      </c>
      <c r="BM107" s="24">
        <v>1218000</v>
      </c>
      <c r="BN107" s="24">
        <v>573000</v>
      </c>
      <c r="BO107" s="24">
        <v>1150000</v>
      </c>
      <c r="BP107" s="24">
        <v>1124000</v>
      </c>
      <c r="BQ107" s="24">
        <v>1094000</v>
      </c>
      <c r="BR107" s="24">
        <v>456000</v>
      </c>
      <c r="BS107" s="24">
        <v>918000</v>
      </c>
      <c r="BT107" s="24">
        <v>1025000</v>
      </c>
      <c r="BU107" s="24">
        <v>1080000</v>
      </c>
      <c r="BV107" s="24">
        <v>1492000</v>
      </c>
      <c r="BW107" s="24">
        <v>756000</v>
      </c>
      <c r="BX107" s="24">
        <v>356000</v>
      </c>
      <c r="BY107" s="24">
        <v>521000</v>
      </c>
      <c r="BZ107" s="24">
        <v>2452000</v>
      </c>
      <c r="CA107" s="24">
        <v>670000</v>
      </c>
      <c r="CB107" s="24">
        <v>752000</v>
      </c>
      <c r="CC107" s="24">
        <v>843000</v>
      </c>
      <c r="CD107" s="24">
        <v>512000</v>
      </c>
      <c r="CE107" s="24">
        <v>278000</v>
      </c>
      <c r="CF107" s="24">
        <v>134000</v>
      </c>
      <c r="CG107" s="24">
        <v>44000</v>
      </c>
      <c r="CH107" s="24">
        <v>-35000</v>
      </c>
      <c r="CI107" s="24">
        <v>-25000</v>
      </c>
      <c r="CJ107" s="24">
        <v>0</v>
      </c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0</v>
      </c>
      <c r="CR107" s="24">
        <v>0</v>
      </c>
      <c r="CS107" s="24">
        <v>0</v>
      </c>
      <c r="CT107" s="24">
        <v>0</v>
      </c>
      <c r="CU107" s="24">
        <v>0</v>
      </c>
      <c r="CV107" s="24">
        <v>0</v>
      </c>
      <c r="CW107" s="24">
        <v>0</v>
      </c>
      <c r="CX107" s="24">
        <v>0</v>
      </c>
      <c r="CY107" s="24">
        <v>0</v>
      </c>
      <c r="CZ107" s="24">
        <v>0</v>
      </c>
      <c r="DA107" s="24">
        <v>0</v>
      </c>
      <c r="DB107" s="24">
        <v>0</v>
      </c>
      <c r="DC107" s="24">
        <v>0</v>
      </c>
      <c r="DD107" s="24">
        <v>0</v>
      </c>
      <c r="DE107" s="24">
        <v>0</v>
      </c>
      <c r="DF107" s="24">
        <v>0</v>
      </c>
      <c r="DG107" s="24">
        <v>0</v>
      </c>
      <c r="DH107" s="24">
        <v>0</v>
      </c>
      <c r="DI107" s="24">
        <v>0</v>
      </c>
      <c r="DJ107" s="24">
        <v>0</v>
      </c>
      <c r="DK107" s="24">
        <v>0</v>
      </c>
      <c r="DL107" s="24">
        <v>0</v>
      </c>
      <c r="DM107" s="24">
        <v>0</v>
      </c>
      <c r="DN107" s="24">
        <v>0</v>
      </c>
      <c r="DO107" s="24">
        <v>0</v>
      </c>
      <c r="DP107" s="24">
        <v>0</v>
      </c>
      <c r="DQ107" s="24">
        <v>0</v>
      </c>
      <c r="DR107" s="24">
        <v>0</v>
      </c>
      <c r="DS107" s="24">
        <v>0</v>
      </c>
      <c r="DT107" s="24">
        <v>0</v>
      </c>
      <c r="DU107" s="24">
        <v>0</v>
      </c>
      <c r="DV107" s="24">
        <v>0</v>
      </c>
      <c r="DW107" s="24">
        <v>0</v>
      </c>
      <c r="DX107" s="24">
        <v>0</v>
      </c>
      <c r="DY107" s="24">
        <v>0</v>
      </c>
      <c r="DZ107" s="24">
        <v>0</v>
      </c>
      <c r="EA107" s="24">
        <v>0</v>
      </c>
      <c r="EB107" s="24">
        <v>0</v>
      </c>
      <c r="EC107" s="24">
        <v>0</v>
      </c>
      <c r="ED107" s="24">
        <v>0</v>
      </c>
      <c r="EE107" s="24">
        <v>0</v>
      </c>
      <c r="EF107" s="24">
        <v>0</v>
      </c>
      <c r="EG107" s="24">
        <v>0</v>
      </c>
      <c r="EH107" s="24">
        <v>0</v>
      </c>
      <c r="EI107" s="24">
        <v>0</v>
      </c>
      <c r="EJ107" s="24">
        <v>0</v>
      </c>
      <c r="EK107" s="24">
        <v>0</v>
      </c>
      <c r="EL107" s="24">
        <v>0</v>
      </c>
      <c r="EM107" s="24">
        <v>0</v>
      </c>
      <c r="EN107" s="24">
        <v>0</v>
      </c>
      <c r="EO107" s="24">
        <v>0</v>
      </c>
      <c r="EP107" s="24">
        <v>0</v>
      </c>
      <c r="EQ107" s="24">
        <v>0</v>
      </c>
      <c r="ER107" s="24">
        <v>0</v>
      </c>
      <c r="ES107" s="24">
        <v>0</v>
      </c>
      <c r="ET107" s="24">
        <v>0</v>
      </c>
      <c r="EU107" s="24">
        <v>0</v>
      </c>
      <c r="EV107" s="24">
        <v>0</v>
      </c>
      <c r="EW107" s="24">
        <v>0</v>
      </c>
      <c r="EX107" s="24">
        <v>0</v>
      </c>
      <c r="EY107" s="24">
        <v>0</v>
      </c>
      <c r="EZ107" s="24">
        <v>0</v>
      </c>
      <c r="FA107" s="24">
        <v>0</v>
      </c>
      <c r="FB107" s="24">
        <v>0</v>
      </c>
      <c r="FC107" s="24">
        <v>0</v>
      </c>
      <c r="FD107" s="24">
        <v>0</v>
      </c>
      <c r="FE107" s="24">
        <v>0</v>
      </c>
      <c r="FF107" s="24">
        <v>0</v>
      </c>
      <c r="FG107" s="24">
        <v>0</v>
      </c>
      <c r="FH107" s="24">
        <v>0</v>
      </c>
      <c r="FI107" s="24">
        <v>0</v>
      </c>
      <c r="FJ107" s="24">
        <v>0</v>
      </c>
      <c r="FK107" s="24">
        <v>0</v>
      </c>
      <c r="FL107" s="24">
        <v>0</v>
      </c>
      <c r="FM107" s="24">
        <v>0</v>
      </c>
      <c r="FN107" s="24">
        <v>0</v>
      </c>
      <c r="FO107" s="24">
        <v>0</v>
      </c>
      <c r="FP107" s="24">
        <v>0</v>
      </c>
      <c r="FQ107" s="24">
        <v>0</v>
      </c>
      <c r="FR107" s="24">
        <v>0</v>
      </c>
      <c r="FS107" s="24">
        <v>0</v>
      </c>
      <c r="FT107" s="24">
        <v>0</v>
      </c>
      <c r="FU107" s="24">
        <v>0</v>
      </c>
      <c r="FV107" s="24">
        <v>0</v>
      </c>
      <c r="FW107" s="24">
        <v>0</v>
      </c>
      <c r="FX107" s="10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</row>
    <row r="108" outlineLevel="2">
      <c r="A108" s="12"/>
      <c r="B108" s="6"/>
      <c r="C108" s="32" t="s">
        <v>424</v>
      </c>
      <c r="D108" s="36">
        <f t="shared" si="1"/>
      </c>
      <c r="E108" s="36">
        <f t="shared" si="3"/>
      </c>
      <c r="F108" s="36">
        <f t="shared" si="5"/>
      </c>
      <c r="G108" s="36">
        <f t="shared" si="7"/>
      </c>
      <c r="H108" s="36">
        <f t="shared" si="9"/>
      </c>
      <c r="I108" s="36">
        <f t="shared" si="11"/>
      </c>
      <c r="J108" s="36">
        <f t="shared" si="13"/>
      </c>
      <c r="K108" s="37">
        <f t="shared" si="15"/>
      </c>
      <c r="M108" s="24">
        <v>57176000</v>
      </c>
      <c r="N108" s="24">
        <v>57809000</v>
      </c>
      <c r="O108" s="24">
        <v>57981000</v>
      </c>
      <c r="P108" s="24">
        <v>54612000</v>
      </c>
      <c r="Q108" s="24">
        <v>54523000</v>
      </c>
      <c r="R108" s="24">
        <v>54197000</v>
      </c>
      <c r="S108" s="24">
        <v>54946000</v>
      </c>
      <c r="T108" s="24">
        <v>56445000</v>
      </c>
      <c r="U108" s="24">
        <v>58614000</v>
      </c>
      <c r="V108" s="24">
        <v>60718000</v>
      </c>
      <c r="W108" s="24">
        <v>61516000</v>
      </c>
      <c r="X108" s="24">
        <v>60590000</v>
      </c>
      <c r="Y108" s="24">
        <v>58395000</v>
      </c>
      <c r="Z108" s="24">
        <v>56942000</v>
      </c>
      <c r="AA108" s="24">
        <v>55474000</v>
      </c>
      <c r="AB108" s="24">
        <v>54850000</v>
      </c>
      <c r="AC108" s="24">
        <v>55133000</v>
      </c>
      <c r="AD108" s="24">
        <v>53991000</v>
      </c>
      <c r="AE108" s="24">
        <v>53256000</v>
      </c>
      <c r="AF108" s="24">
        <v>52596000</v>
      </c>
      <c r="AG108" s="24">
        <v>50278000</v>
      </c>
      <c r="AH108" s="24">
        <v>49537000</v>
      </c>
      <c r="AI108" s="24">
        <v>48663000</v>
      </c>
      <c r="AJ108" s="24">
        <v>47910000</v>
      </c>
      <c r="AK108" s="24">
        <v>47895000</v>
      </c>
      <c r="AL108" s="24">
        <v>47604000</v>
      </c>
      <c r="AM108" s="24">
        <v>46594000</v>
      </c>
      <c r="AN108" s="24">
        <v>45712000</v>
      </c>
      <c r="AO108" s="24">
        <v>44839000</v>
      </c>
      <c r="AP108" s="24">
        <v>44327000</v>
      </c>
      <c r="AQ108" s="24">
        <v>44535000</v>
      </c>
      <c r="AR108" s="24">
        <v>44475000</v>
      </c>
      <c r="AS108" s="24">
        <v>44460000</v>
      </c>
      <c r="AT108" s="24">
        <v>44510000</v>
      </c>
      <c r="AU108" s="24">
        <v>43507000</v>
      </c>
      <c r="AV108" s="24">
        <v>42822000</v>
      </c>
      <c r="AW108" s="24">
        <v>42072000</v>
      </c>
      <c r="AX108" s="24">
        <v>40999000</v>
      </c>
      <c r="AY108" s="24">
        <v>40582000</v>
      </c>
      <c r="AZ108" s="24">
        <v>40317000</v>
      </c>
      <c r="BA108" s="24">
        <v>40172000</v>
      </c>
      <c r="BB108" s="24">
        <v>40228000</v>
      </c>
      <c r="BC108" s="24">
        <v>40186000</v>
      </c>
      <c r="BD108" s="24">
        <v>40047000</v>
      </c>
      <c r="BE108" s="24">
        <v>40233000</v>
      </c>
      <c r="BF108" s="24">
        <v>40177000</v>
      </c>
      <c r="BG108" s="24">
        <v>40330000</v>
      </c>
      <c r="BH108" s="24">
        <v>40091000</v>
      </c>
      <c r="BI108" s="24">
        <v>39668000</v>
      </c>
      <c r="BJ108" s="24">
        <v>38703000</v>
      </c>
      <c r="BK108" s="24">
        <v>37669000</v>
      </c>
      <c r="BL108" s="24">
        <v>37501000</v>
      </c>
      <c r="BM108" s="24">
        <v>36929000</v>
      </c>
      <c r="BN108" s="24">
        <v>36522000</v>
      </c>
      <c r="BO108" s="24">
        <v>34668000</v>
      </c>
      <c r="BP108" s="24">
        <v>32186000</v>
      </c>
      <c r="BQ108" s="24">
        <v>29873000</v>
      </c>
      <c r="BR108" s="24">
        <v>28035000</v>
      </c>
      <c r="BS108" s="24">
        <v>28670000</v>
      </c>
      <c r="BT108" s="24">
        <v>28451000</v>
      </c>
      <c r="BU108" s="24">
        <v>29612000</v>
      </c>
      <c r="BV108" s="24">
        <v>29185000</v>
      </c>
      <c r="BW108" s="24">
        <v>27552000</v>
      </c>
      <c r="BX108" s="24">
        <v>27890000</v>
      </c>
      <c r="BY108" s="24">
        <v>27064000</v>
      </c>
      <c r="BZ108" s="24">
        <v>27922000</v>
      </c>
      <c r="CA108" s="24">
        <v>29144000</v>
      </c>
      <c r="CB108" s="24">
        <v>29880000</v>
      </c>
      <c r="CC108" s="24">
        <v>30009000</v>
      </c>
      <c r="CD108" s="24">
        <v>29829000</v>
      </c>
      <c r="CE108" s="24">
        <v>29920000</v>
      </c>
      <c r="CF108" s="24">
        <v>29366000</v>
      </c>
      <c r="CG108" s="24">
        <v>29055000</v>
      </c>
      <c r="CH108" s="24">
        <v>29175000</v>
      </c>
      <c r="CI108" s="24">
        <v>28318000</v>
      </c>
      <c r="CJ108" s="24">
        <v>27911000</v>
      </c>
      <c r="CK108" s="24">
        <v>27556000</v>
      </c>
      <c r="CL108" s="24">
        <v>26736000</v>
      </c>
      <c r="CM108" s="24">
        <v>26542000</v>
      </c>
      <c r="CN108" s="24">
        <v>25780000</v>
      </c>
      <c r="CO108" s="24">
        <v>24866000</v>
      </c>
      <c r="CP108" s="24">
        <v>24079000</v>
      </c>
      <c r="CQ108" s="24">
        <v>23560000</v>
      </c>
      <c r="CR108" s="24">
        <v>22986000</v>
      </c>
      <c r="CS108" s="24">
        <v>22858000</v>
      </c>
      <c r="CT108" s="24">
        <v>22603000</v>
      </c>
      <c r="CU108" s="24">
        <v>22120000</v>
      </c>
      <c r="CV108" s="24">
        <v>22130000</v>
      </c>
      <c r="CW108" s="24">
        <v>22256000</v>
      </c>
      <c r="CX108" s="24">
        <v>22362000</v>
      </c>
      <c r="CY108" s="24">
        <v>22641000</v>
      </c>
      <c r="CZ108" s="24">
        <v>23263000</v>
      </c>
      <c r="DA108" s="24">
        <v>23591000</v>
      </c>
      <c r="DB108" s="24">
        <v>24085000</v>
      </c>
      <c r="DC108" s="24">
        <v>24218000</v>
      </c>
      <c r="DD108" s="24">
        <v>23928000</v>
      </c>
      <c r="DE108" s="24">
        <v>23805000</v>
      </c>
      <c r="DF108" s="24">
        <v>23222000</v>
      </c>
      <c r="DG108" s="24">
        <v>22513000</v>
      </c>
      <c r="DH108" s="24">
        <v>21586000</v>
      </c>
      <c r="DI108" s="24">
        <v>20141000</v>
      </c>
      <c r="DJ108" s="24">
        <v>19230000</v>
      </c>
      <c r="DK108" s="24">
        <v>18609000</v>
      </c>
      <c r="DL108" s="24">
        <v>18245000</v>
      </c>
      <c r="DM108" s="24">
        <v>18140000</v>
      </c>
      <c r="DN108" s="24">
        <v>17729000</v>
      </c>
      <c r="DO108" s="24">
        <v>17065000</v>
      </c>
      <c r="DP108" s="24">
        <v>16356000</v>
      </c>
      <c r="DQ108" s="24">
        <v>15657000</v>
      </c>
      <c r="DR108" s="24">
        <v>15183000</v>
      </c>
      <c r="DS108" s="24">
        <v>14703000</v>
      </c>
      <c r="DT108" s="24">
        <v>14052000</v>
      </c>
      <c r="DU108" s="24">
        <v>13536000</v>
      </c>
      <c r="DV108" s="24">
        <v>13294000</v>
      </c>
      <c r="DW108" s="24">
        <v>12970000</v>
      </c>
      <c r="DX108" s="24">
        <v>12537000</v>
      </c>
      <c r="DY108" s="24">
        <v>11999000</v>
      </c>
      <c r="DZ108" s="24">
        <v>10950000</v>
      </c>
      <c r="EA108" s="24">
        <v>10350000</v>
      </c>
      <c r="EB108" s="24">
        <v>9461000</v>
      </c>
      <c r="EC108" s="24">
        <v>8691000</v>
      </c>
      <c r="ED108" s="24">
        <v>8134000</v>
      </c>
      <c r="EE108" s="24">
        <v>6954000</v>
      </c>
      <c r="EF108" s="24">
        <v>6432000</v>
      </c>
      <c r="EG108" s="24">
        <v>5919000</v>
      </c>
      <c r="EH108" s="24">
        <v>5390000</v>
      </c>
      <c r="EI108" s="24">
        <v>5106700</v>
      </c>
      <c r="EJ108" s="24">
        <v>4834900</v>
      </c>
      <c r="EK108" s="24">
        <v>4587000</v>
      </c>
      <c r="EL108" s="24">
        <v>4355000</v>
      </c>
      <c r="EM108" s="24">
        <v>4063900</v>
      </c>
      <c r="EN108" s="24">
        <v>3915400</v>
      </c>
      <c r="EO108" s="24">
        <v>3808100</v>
      </c>
      <c r="EP108" s="24">
        <v>3698700</v>
      </c>
      <c r="EQ108" s="24">
        <v>3583400</v>
      </c>
      <c r="ER108" s="24">
        <v>3413700</v>
      </c>
      <c r="ES108" s="24">
        <v>3234700</v>
      </c>
      <c r="ET108" s="24">
        <v>3063000</v>
      </c>
      <c r="EU108" s="24">
        <v>2949900</v>
      </c>
      <c r="EV108" s="24">
        <v>2814100</v>
      </c>
      <c r="EW108" s="24">
        <v>2678100</v>
      </c>
      <c r="EX108" s="24">
        <v>2569500</v>
      </c>
      <c r="EY108" s="24"/>
      <c r="EZ108" s="24"/>
      <c r="FA108" s="24"/>
      <c r="FB108" s="24">
        <v>2280400</v>
      </c>
      <c r="FC108" s="24"/>
      <c r="FD108" s="24"/>
      <c r="FE108" s="24"/>
      <c r="FF108" s="24">
        <v>1661200</v>
      </c>
      <c r="FG108" s="24"/>
      <c r="FH108" s="24"/>
      <c r="FI108" s="24"/>
      <c r="FJ108" s="24">
        <v>1400300</v>
      </c>
      <c r="FK108" s="24"/>
      <c r="FL108" s="24"/>
      <c r="FM108" s="24"/>
      <c r="FN108" s="24">
        <v>1425200</v>
      </c>
      <c r="FO108" s="24"/>
      <c r="FP108" s="24"/>
      <c r="FQ108" s="24"/>
      <c r="FR108" s="24">
        <v>1378900</v>
      </c>
      <c r="FS108" s="24">
        <v>983200</v>
      </c>
      <c r="FT108" s="24">
        <v>871300</v>
      </c>
      <c r="FU108" s="24">
        <v>759100</v>
      </c>
      <c r="FV108" s="24">
        <v>671500</v>
      </c>
      <c r="FW108" s="24">
        <v>511800</v>
      </c>
      <c r="FX108" s="10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</row>
    <row r="109" outlineLevel="2">
      <c r="A109" s="12"/>
      <c r="B109" s="6"/>
      <c r="C109" s="32" t="s">
        <v>425</v>
      </c>
      <c r="D109" s="36">
        <f t="shared" si="1"/>
      </c>
      <c r="E109" s="36">
        <f t="shared" si="3"/>
      </c>
      <c r="F109" s="36">
        <f t="shared" si="5"/>
      </c>
      <c r="G109" s="36">
        <f t="shared" si="7"/>
      </c>
      <c r="H109" s="36">
        <f t="shared" si="9"/>
      </c>
      <c r="I109" s="36">
        <f t="shared" si="11"/>
      </c>
      <c r="J109" s="36">
        <f t="shared" si="13"/>
      </c>
      <c r="K109" s="37">
        <f t="shared" si="15"/>
      </c>
      <c r="M109" s="24">
        <v>-20198080</v>
      </c>
      <c r="N109" s="24">
        <v>-19842090</v>
      </c>
      <c r="O109" s="24">
        <v>-16634880</v>
      </c>
      <c r="P109" s="24">
        <v>635680</v>
      </c>
      <c r="Q109" s="24">
        <v>3705010</v>
      </c>
      <c r="R109" s="24">
        <v>1313970</v>
      </c>
      <c r="S109" s="24">
        <v>-2035470</v>
      </c>
      <c r="T109" s="24">
        <v>-1269590</v>
      </c>
      <c r="U109" s="24">
        <v>-3155938.380858735</v>
      </c>
      <c r="V109" s="24">
        <v>7943530</v>
      </c>
      <c r="W109" s="24">
        <v>13429582.13403111</v>
      </c>
      <c r="X109" s="24">
        <v>1.9376826571813114E7</v>
      </c>
      <c r="Y109" s="24">
        <v>24958034.08842596</v>
      </c>
      <c r="Z109" s="24">
        <v>20282495</v>
      </c>
      <c r="AA109" s="24">
        <v>21503867.48343543</v>
      </c>
      <c r="AB109" s="24">
        <v>18937309.963931467</v>
      </c>
      <c r="AC109" s="24">
        <v>18988107.37594993</v>
      </c>
      <c r="AD109" s="24">
        <v>21196381</v>
      </c>
      <c r="AE109" s="24">
        <v>22161697.053550549</v>
      </c>
      <c r="AF109" s="24">
        <v>23779581.979806848</v>
      </c>
      <c r="AG109" s="24">
        <v>22773290.52631579</v>
      </c>
      <c r="AH109" s="24">
        <v>21053250</v>
      </c>
      <c r="AI109" s="24">
        <v>19345153.942196533</v>
      </c>
      <c r="AJ109" s="24">
        <v>19758538.280116111</v>
      </c>
      <c r="AK109" s="24">
        <v>20583802.783004422</v>
      </c>
      <c r="AL109" s="24">
        <v>21080090</v>
      </c>
      <c r="AM109" s="24">
        <v>15228570.097398492</v>
      </c>
      <c r="AN109" s="24">
        <v>13394120</v>
      </c>
      <c r="AO109" s="24">
        <v>11204880</v>
      </c>
      <c r="AP109" s="24">
        <v>9724000</v>
      </c>
      <c r="AQ109" s="24">
        <v>14026475.449165646</v>
      </c>
      <c r="AR109" s="24">
        <v>12941105.161854768</v>
      </c>
      <c r="AS109" s="24">
        <v>11569213.789229797</v>
      </c>
      <c r="AT109" s="24">
        <v>10723267</v>
      </c>
      <c r="AU109" s="24">
        <v>10719343.542464254</v>
      </c>
      <c r="AV109" s="24">
        <v>10408061.096277682</v>
      </c>
      <c r="AW109" s="24">
        <v>11767241.688616786</v>
      </c>
      <c r="AX109" s="24">
        <v>11549444</v>
      </c>
      <c r="AY109" s="24">
        <v>11534912.410763318</v>
      </c>
      <c r="AZ109" s="24">
        <v>11693280.322906155</v>
      </c>
      <c r="BA109" s="24">
        <v>11809925.208807897</v>
      </c>
      <c r="BB109" s="24">
        <v>11699554</v>
      </c>
      <c r="BC109" s="24">
        <v>10668726.060028585</v>
      </c>
      <c r="BD109" s="24">
        <v>10311984.218383452</v>
      </c>
      <c r="BE109" s="24">
        <v>9573114.971179312</v>
      </c>
      <c r="BF109" s="24">
        <v>9691722</v>
      </c>
      <c r="BG109" s="24">
        <v>9519327.380952381</v>
      </c>
      <c r="BH109" s="24">
        <v>9510528.505015904</v>
      </c>
      <c r="BI109" s="24">
        <v>10342549.548215078</v>
      </c>
      <c r="BJ109" s="24">
        <v>10999820</v>
      </c>
      <c r="BK109" s="24">
        <v>11894804.441437008</v>
      </c>
      <c r="BL109" s="24">
        <v>12381489.696406804</v>
      </c>
      <c r="BM109" s="24">
        <v>12496739.433348816</v>
      </c>
      <c r="BN109" s="24">
        <v>12900504</v>
      </c>
      <c r="BO109" s="24">
        <v>12693620.326093219</v>
      </c>
      <c r="BP109" s="24">
        <v>12171326.274228284</v>
      </c>
      <c r="BQ109" s="24">
        <v>12099446.670595167</v>
      </c>
      <c r="BR109" s="24">
        <v>11379034</v>
      </c>
      <c r="BS109" s="24">
        <v>10483515.85492228</v>
      </c>
      <c r="BT109" s="24">
        <v>9383878.018187519</v>
      </c>
      <c r="BU109" s="24">
        <v>6094214.294096937</v>
      </c>
      <c r="BV109" s="24">
        <v>4241085.729312764</v>
      </c>
      <c r="BW109" s="24">
        <v>2321000</v>
      </c>
      <c r="BX109" s="24">
        <v>2479000</v>
      </c>
      <c r="BY109" s="24">
        <v>4478000</v>
      </c>
      <c r="BZ109" s="24">
        <v>4889901.639344262</v>
      </c>
      <c r="CA109" s="24">
        <v>7329000</v>
      </c>
      <c r="CB109" s="24">
        <v>7106000</v>
      </c>
      <c r="CC109" s="24">
        <v>6783000</v>
      </c>
      <c r="CD109" s="24">
        <v>6976000</v>
      </c>
      <c r="CE109" s="24">
        <v>6206000</v>
      </c>
      <c r="CF109" s="24">
        <v>5716000</v>
      </c>
      <c r="CG109" s="24">
        <v>5323000</v>
      </c>
      <c r="CH109" s="24">
        <v>5044000</v>
      </c>
      <c r="CI109" s="24">
        <v>5996000</v>
      </c>
      <c r="CJ109" s="24">
        <v>6690000</v>
      </c>
      <c r="CK109" s="24">
        <v>7843000</v>
      </c>
      <c r="CL109" s="24">
        <v>8664000</v>
      </c>
      <c r="CM109" s="24">
        <v>8334000</v>
      </c>
      <c r="CN109" s="24">
        <v>8245000</v>
      </c>
      <c r="CO109" s="24">
        <v>7964000</v>
      </c>
      <c r="CP109" s="24">
        <v>7516000</v>
      </c>
      <c r="CQ109" s="24">
        <v>7566000</v>
      </c>
      <c r="CR109" s="24">
        <v>7317000</v>
      </c>
      <c r="CS109" s="24">
        <v>6456000</v>
      </c>
      <c r="CT109" s="24">
        <v>5641000</v>
      </c>
      <c r="CU109" s="24">
        <v>4517000</v>
      </c>
      <c r="CV109" s="24">
        <v>3546000</v>
      </c>
      <c r="CW109" s="24">
        <v>3096000</v>
      </c>
      <c r="CX109" s="24">
        <v>3117000</v>
      </c>
      <c r="CY109" s="24">
        <v>2572000</v>
      </c>
      <c r="CZ109" s="24">
        <v>1992000</v>
      </c>
      <c r="DA109" s="24">
        <v>1742000</v>
      </c>
      <c r="DB109" s="24">
        <v>1291000</v>
      </c>
      <c r="DC109" s="24">
        <v>2980000</v>
      </c>
      <c r="DD109" s="24">
        <v>5383000</v>
      </c>
      <c r="DE109" s="24">
        <v>8324000</v>
      </c>
      <c r="DF109" s="24">
        <v>10535000</v>
      </c>
      <c r="DG109" s="24">
        <v>10450000</v>
      </c>
      <c r="DH109" s="24">
        <v>9399000</v>
      </c>
      <c r="DI109" s="24">
        <v>8011000</v>
      </c>
      <c r="DJ109" s="24">
        <v>7314000</v>
      </c>
      <c r="DK109" s="24">
        <v>7270000</v>
      </c>
      <c r="DL109" s="24">
        <v>7371000</v>
      </c>
      <c r="DM109" s="24">
        <v>6794000</v>
      </c>
      <c r="DN109" s="24">
        <v>6068000</v>
      </c>
      <c r="DO109" s="24">
        <v>5747000</v>
      </c>
      <c r="DP109" s="24">
        <v>5762000</v>
      </c>
      <c r="DQ109" s="24">
        <v>6235000</v>
      </c>
      <c r="DR109" s="24">
        <v>6945000</v>
      </c>
      <c r="DS109" s="24">
        <v>7112000</v>
      </c>
      <c r="DT109" s="24">
        <v>6850000</v>
      </c>
      <c r="DU109" s="24">
        <v>6246000</v>
      </c>
      <c r="DV109" s="24">
        <v>5157000</v>
      </c>
      <c r="DW109" s="24">
        <v>4114000</v>
      </c>
      <c r="DX109" s="24">
        <v>3733000</v>
      </c>
      <c r="DY109" s="24">
        <v>3571000</v>
      </c>
      <c r="DZ109" s="24">
        <v>3566000</v>
      </c>
      <c r="EA109" s="24">
        <v>3071000</v>
      </c>
      <c r="EB109" s="24">
        <v>2799000</v>
      </c>
      <c r="EC109" s="24">
        <v>2560000</v>
      </c>
      <c r="ED109" s="24">
        <v>2288000</v>
      </c>
      <c r="EE109" s="24">
        <v>2510000</v>
      </c>
      <c r="EF109" s="24">
        <v>2435000</v>
      </c>
      <c r="EG109" s="24">
        <v>2364000</v>
      </c>
      <c r="EH109" s="24">
        <v>2295000</v>
      </c>
      <c r="EI109" s="24">
        <v>2130000</v>
      </c>
      <c r="EJ109" s="24">
        <v>1786800</v>
      </c>
      <c r="EK109" s="24">
        <v>1431000</v>
      </c>
      <c r="EL109" s="24">
        <v>1067000</v>
      </c>
      <c r="EM109" s="24">
        <v>826700</v>
      </c>
      <c r="EN109" s="24">
        <v>787600</v>
      </c>
      <c r="EO109" s="24">
        <v>805300</v>
      </c>
      <c r="EP109" s="24">
        <v>818600</v>
      </c>
      <c r="EQ109" s="24">
        <v>793800</v>
      </c>
      <c r="ER109" s="24">
        <v>764000</v>
      </c>
      <c r="ES109" s="24">
        <v>703900</v>
      </c>
      <c r="ET109" s="24">
        <v>650300</v>
      </c>
      <c r="EU109" s="24">
        <v>609100</v>
      </c>
      <c r="EV109" s="24">
        <v>509200</v>
      </c>
      <c r="EW109" s="24">
        <v>437800</v>
      </c>
      <c r="EX109" s="24">
        <v>391000</v>
      </c>
      <c r="EY109" s="24">
        <v>354100</v>
      </c>
      <c r="EZ109" s="24">
        <v>424800</v>
      </c>
      <c r="FA109" s="24">
        <v>456200</v>
      </c>
      <c r="FB109" s="24">
        <v>452900</v>
      </c>
      <c r="FC109" s="24">
        <v>439100</v>
      </c>
      <c r="FD109" s="24">
        <v>348400</v>
      </c>
      <c r="FE109" s="24">
        <v>249200</v>
      </c>
      <c r="FF109" s="24">
        <v>175500</v>
      </c>
      <c r="FG109" s="24">
        <v>76900</v>
      </c>
      <c r="FH109" s="24">
        <v>-89300</v>
      </c>
      <c r="FI109" s="24">
        <v>-143700</v>
      </c>
      <c r="FJ109" s="24">
        <v>-183300</v>
      </c>
      <c r="FK109" s="24">
        <v>-171600</v>
      </c>
      <c r="FL109" s="24">
        <v>-71200</v>
      </c>
      <c r="FM109" s="24">
        <v>-39100</v>
      </c>
      <c r="FN109" s="24">
        <v>1600</v>
      </c>
      <c r="FO109" s="24">
        <v>39700</v>
      </c>
      <c r="FP109" s="24">
        <v>113300</v>
      </c>
      <c r="FQ109" s="24">
        <v>158700</v>
      </c>
      <c r="FR109" s="24">
        <v>198200</v>
      </c>
      <c r="FS109" s="24">
        <v>116100</v>
      </c>
      <c r="FT109" s="24">
        <v>30000</v>
      </c>
      <c r="FU109" s="24">
        <v>27400</v>
      </c>
      <c r="FV109" s="24">
        <v>96700</v>
      </c>
      <c r="FW109" s="24">
        <v>77800</v>
      </c>
      <c r="FX109" s="10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</row>
    <row r="110" outlineLevel="2">
      <c r="A110" s="12"/>
      <c r="B110" s="6"/>
      <c r="C110" s="32" t="s">
        <v>426</v>
      </c>
      <c r="D110" s="36">
        <f t="shared" si="1"/>
      </c>
      <c r="E110" s="36">
        <f t="shared" si="3"/>
      </c>
      <c r="F110" s="36">
        <f t="shared" si="5"/>
      </c>
      <c r="G110" s="36">
        <f t="shared" si="7"/>
      </c>
      <c r="H110" s="36">
        <f t="shared" si="9"/>
      </c>
      <c r="I110" s="36">
        <f t="shared" si="11"/>
      </c>
      <c r="J110" s="36">
        <f t="shared" si="13"/>
      </c>
      <c r="K110" s="37">
        <f t="shared" si="15"/>
      </c>
      <c r="M110" s="24">
        <v>-19683000</v>
      </c>
      <c r="N110" s="24">
        <v>-19233000</v>
      </c>
      <c r="O110" s="24">
        <v>-16420000</v>
      </c>
      <c r="P110" s="24">
        <v>879000</v>
      </c>
      <c r="Q110" s="24">
        <v>4006000</v>
      </c>
      <c r="R110" s="24">
        <v>1675000</v>
      </c>
      <c r="S110" s="24">
        <v>-1646000</v>
      </c>
      <c r="T110" s="24">
        <v>-937000</v>
      </c>
      <c r="U110" s="24">
        <v>-2864000</v>
      </c>
      <c r="V110" s="24">
        <v>8017000</v>
      </c>
      <c r="W110" s="24">
        <v>13301000</v>
      </c>
      <c r="X110" s="24">
        <v>19105000</v>
      </c>
      <c r="Y110" s="24">
        <v>24620000</v>
      </c>
      <c r="Z110" s="24">
        <v>19868000</v>
      </c>
      <c r="AA110" s="24">
        <v>21102000</v>
      </c>
      <c r="AB110" s="24">
        <v>18555000</v>
      </c>
      <c r="AC110" s="24">
        <v>18599000</v>
      </c>
      <c r="AD110" s="24">
        <v>20899000</v>
      </c>
      <c r="AE110" s="24">
        <v>21947000</v>
      </c>
      <c r="AF110" s="24">
        <v>23661000</v>
      </c>
      <c r="AG110" s="24">
        <v>22735000</v>
      </c>
      <c r="AH110" s="24">
        <v>21048000</v>
      </c>
      <c r="AI110" s="24">
        <v>19338000</v>
      </c>
      <c r="AJ110" s="24">
        <v>19746000</v>
      </c>
      <c r="AK110" s="24">
        <v>20573000</v>
      </c>
      <c r="AL110" s="24">
        <v>21053000</v>
      </c>
      <c r="AM110" s="24">
        <v>15171000</v>
      </c>
      <c r="AN110" s="24">
        <v>13289000</v>
      </c>
      <c r="AO110" s="24">
        <v>11091000</v>
      </c>
      <c r="AP110" s="24">
        <v>9601000</v>
      </c>
      <c r="AQ110" s="24">
        <v>13850000</v>
      </c>
      <c r="AR110" s="24">
        <v>12712000</v>
      </c>
      <c r="AS110" s="24">
        <v>11234000</v>
      </c>
      <c r="AT110" s="24">
        <v>10316000</v>
      </c>
      <c r="AU110" s="24">
        <v>10367000</v>
      </c>
      <c r="AV110" s="24">
        <v>10098000</v>
      </c>
      <c r="AW110" s="24">
        <v>11474000</v>
      </c>
      <c r="AX110" s="24">
        <v>11420000</v>
      </c>
      <c r="AY110" s="24">
        <v>11468000</v>
      </c>
      <c r="AZ110" s="24">
        <v>11676000</v>
      </c>
      <c r="BA110" s="24">
        <v>11766000</v>
      </c>
      <c r="BB110" s="24">
        <v>11704000</v>
      </c>
      <c r="BC110" s="24">
        <v>10668000</v>
      </c>
      <c r="BD110" s="24">
        <v>10301000</v>
      </c>
      <c r="BE110" s="24">
        <v>9505000</v>
      </c>
      <c r="BF110" s="24">
        <v>9620000</v>
      </c>
      <c r="BG110" s="24">
        <v>9463000</v>
      </c>
      <c r="BH110" s="24">
        <v>9485000</v>
      </c>
      <c r="BI110" s="24">
        <v>10312000</v>
      </c>
      <c r="BJ110" s="24">
        <v>11005000</v>
      </c>
      <c r="BK110" s="24">
        <v>11897000</v>
      </c>
      <c r="BL110" s="24">
        <v>12393000</v>
      </c>
      <c r="BM110" s="24">
        <v>12520000</v>
      </c>
      <c r="BN110" s="24">
        <v>12942000</v>
      </c>
      <c r="BO110" s="24">
        <v>12762000</v>
      </c>
      <c r="BP110" s="24">
        <v>12249000</v>
      </c>
      <c r="BQ110" s="24">
        <v>12182000</v>
      </c>
      <c r="BR110" s="24">
        <v>11464000</v>
      </c>
      <c r="BS110" s="24">
        <v>10566000</v>
      </c>
      <c r="BT110" s="24">
        <v>9467000</v>
      </c>
      <c r="BU110" s="24">
        <v>6182000</v>
      </c>
      <c r="BV110" s="24">
        <v>4369000</v>
      </c>
      <c r="BW110" s="24">
        <v>2321000</v>
      </c>
      <c r="BX110" s="24">
        <v>2479000</v>
      </c>
      <c r="BY110" s="24">
        <v>4478000</v>
      </c>
      <c r="BZ110" s="24">
        <v>5292000</v>
      </c>
      <c r="CA110" s="24">
        <v>7329000</v>
      </c>
      <c r="CB110" s="24">
        <v>7106000</v>
      </c>
      <c r="CC110" s="24">
        <v>6783000</v>
      </c>
      <c r="CD110" s="24">
        <v>6976000</v>
      </c>
      <c r="CE110" s="24">
        <v>6206000</v>
      </c>
      <c r="CF110" s="24">
        <v>5716000</v>
      </c>
      <c r="CG110" s="24">
        <v>5323000</v>
      </c>
      <c r="CH110" s="24">
        <v>5044000</v>
      </c>
      <c r="CI110" s="24">
        <v>5996000</v>
      </c>
      <c r="CJ110" s="24">
        <v>6690000</v>
      </c>
      <c r="CK110" s="24">
        <v>7843000</v>
      </c>
      <c r="CL110" s="24">
        <v>8664000</v>
      </c>
      <c r="CM110" s="24">
        <v>8334000</v>
      </c>
      <c r="CN110" s="24">
        <v>8245000</v>
      </c>
      <c r="CO110" s="24">
        <v>7964000</v>
      </c>
      <c r="CP110" s="24">
        <v>7516000</v>
      </c>
      <c r="CQ110" s="24">
        <v>7566000</v>
      </c>
      <c r="CR110" s="24">
        <v>7317000</v>
      </c>
      <c r="CS110" s="24">
        <v>6456000</v>
      </c>
      <c r="CT110" s="24">
        <v>5641000</v>
      </c>
      <c r="CU110" s="24">
        <v>4517000</v>
      </c>
      <c r="CV110" s="24">
        <v>3546000</v>
      </c>
      <c r="CW110" s="24">
        <v>3096000</v>
      </c>
      <c r="CX110" s="24">
        <v>3117000</v>
      </c>
      <c r="CY110" s="24">
        <v>2572000</v>
      </c>
      <c r="CZ110" s="24">
        <v>1992000</v>
      </c>
      <c r="DA110" s="24">
        <v>1742000</v>
      </c>
      <c r="DB110" s="24">
        <v>1291000</v>
      </c>
      <c r="DC110" s="24">
        <v>2980000</v>
      </c>
      <c r="DD110" s="24">
        <v>5383000</v>
      </c>
      <c r="DE110" s="24">
        <v>8324000</v>
      </c>
      <c r="DF110" s="24">
        <v>10535000</v>
      </c>
      <c r="DG110" s="24">
        <v>10450000</v>
      </c>
      <c r="DH110" s="24">
        <v>9399000</v>
      </c>
      <c r="DI110" s="24">
        <v>8011000</v>
      </c>
      <c r="DJ110" s="24">
        <v>7314000</v>
      </c>
      <c r="DK110" s="24">
        <v>7270000</v>
      </c>
      <c r="DL110" s="24">
        <v>7371000</v>
      </c>
      <c r="DM110" s="24">
        <v>6794000</v>
      </c>
      <c r="DN110" s="24">
        <v>6068000</v>
      </c>
      <c r="DO110" s="24">
        <v>5747000</v>
      </c>
      <c r="DP110" s="24">
        <v>5762000</v>
      </c>
      <c r="DQ110" s="24">
        <v>6235000</v>
      </c>
      <c r="DR110" s="24">
        <v>6945000</v>
      </c>
      <c r="DS110" s="24">
        <v>7112000</v>
      </c>
      <c r="DT110" s="24">
        <v>6850000</v>
      </c>
      <c r="DU110" s="24">
        <v>6246000</v>
      </c>
      <c r="DV110" s="24">
        <v>5157000</v>
      </c>
      <c r="DW110" s="24">
        <v>4114000</v>
      </c>
      <c r="DX110" s="24">
        <v>3733000</v>
      </c>
      <c r="DY110" s="24">
        <v>3571000</v>
      </c>
      <c r="DZ110" s="24">
        <v>3566000</v>
      </c>
      <c r="EA110" s="24">
        <v>3071000</v>
      </c>
      <c r="EB110" s="24">
        <v>2799000</v>
      </c>
      <c r="EC110" s="24">
        <v>2560000</v>
      </c>
      <c r="ED110" s="24">
        <v>2288000</v>
      </c>
      <c r="EE110" s="24">
        <v>2510000</v>
      </c>
      <c r="EF110" s="24">
        <v>2435000</v>
      </c>
      <c r="EG110" s="24">
        <v>2364000</v>
      </c>
      <c r="EH110" s="24">
        <v>2295000</v>
      </c>
      <c r="EI110" s="24">
        <v>2130000</v>
      </c>
      <c r="EJ110" s="24">
        <v>1786800</v>
      </c>
      <c r="EK110" s="24">
        <v>1431000</v>
      </c>
      <c r="EL110" s="24">
        <v>1067000</v>
      </c>
      <c r="EM110" s="24">
        <v>826700</v>
      </c>
      <c r="EN110" s="24">
        <v>787600</v>
      </c>
      <c r="EO110" s="24">
        <v>805300</v>
      </c>
      <c r="EP110" s="24">
        <v>818600</v>
      </c>
      <c r="EQ110" s="24">
        <v>793800</v>
      </c>
      <c r="ER110" s="24">
        <v>764000</v>
      </c>
      <c r="ES110" s="24">
        <v>703900</v>
      </c>
      <c r="ET110" s="24">
        <v>650300</v>
      </c>
      <c r="EU110" s="24">
        <v>609100</v>
      </c>
      <c r="EV110" s="24">
        <v>509200</v>
      </c>
      <c r="EW110" s="24">
        <v>437800</v>
      </c>
      <c r="EX110" s="24">
        <v>391000</v>
      </c>
      <c r="EY110" s="24">
        <v>721200</v>
      </c>
      <c r="EZ110" s="24">
        <v>649200</v>
      </c>
      <c r="FA110" s="24">
        <v>452900</v>
      </c>
      <c r="FB110" s="24">
        <v>452900</v>
      </c>
      <c r="FC110" s="24">
        <v>175500</v>
      </c>
      <c r="FD110" s="24">
        <v>175500</v>
      </c>
      <c r="FE110" s="24">
        <v>175500</v>
      </c>
      <c r="FF110" s="24">
        <v>175500</v>
      </c>
      <c r="FG110" s="24">
        <v>-183300</v>
      </c>
      <c r="FH110" s="24">
        <v>-183300</v>
      </c>
      <c r="FI110" s="24">
        <v>-183300</v>
      </c>
      <c r="FJ110" s="24">
        <v>-183300</v>
      </c>
      <c r="FK110" s="24">
        <v>1600</v>
      </c>
      <c r="FL110" s="24">
        <v>1600</v>
      </c>
      <c r="FM110" s="24">
        <v>1600</v>
      </c>
      <c r="FN110" s="24">
        <v>1600</v>
      </c>
      <c r="FO110" s="24">
        <v>198200</v>
      </c>
      <c r="FP110" s="24">
        <v>198200</v>
      </c>
      <c r="FQ110" s="24">
        <v>198200</v>
      </c>
      <c r="FR110" s="24">
        <v>198200</v>
      </c>
      <c r="FS110" s="24">
        <v>116100</v>
      </c>
      <c r="FT110" s="24">
        <v>30000</v>
      </c>
      <c r="FU110" s="24">
        <v>27400</v>
      </c>
      <c r="FV110" s="24">
        <v>96700</v>
      </c>
      <c r="FW110" s="24">
        <v>77800</v>
      </c>
      <c r="FX110" s="10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</row>
    <row r="111" outlineLevel="1">
      <c r="A111" s="12"/>
      <c r="B111" s="6"/>
      <c r="C111" s="32" t="s">
        <v>427</v>
      </c>
      <c r="D111" s="40">
        <f t="shared" si="1"/>
      </c>
      <c r="E111" s="40">
        <f t="shared" si="3"/>
      </c>
      <c r="F111" s="40">
        <f t="shared" si="5"/>
      </c>
      <c r="G111" s="40">
        <f t="shared" si="7"/>
      </c>
      <c r="H111" s="40">
        <f t="shared" si="9"/>
      </c>
      <c r="I111" s="40">
        <f t="shared" si="11"/>
      </c>
      <c r="J111" s="40">
        <f t="shared" si="13"/>
      </c>
      <c r="K111" s="37">
        <f t="shared" si="15"/>
      </c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10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</row>
    <row r="112" outlineLevel="2">
      <c r="A112" s="12"/>
      <c r="B112" s="6"/>
      <c r="C112" s="32" t="s">
        <v>428</v>
      </c>
      <c r="D112" s="36">
        <f t="shared" si="1"/>
      </c>
      <c r="E112" s="36">
        <f t="shared" si="3"/>
      </c>
      <c r="F112" s="36">
        <f t="shared" si="5"/>
      </c>
      <c r="G112" s="36">
        <f t="shared" si="7"/>
      </c>
      <c r="H112" s="36">
        <f t="shared" si="9"/>
      </c>
      <c r="I112" s="36">
        <f t="shared" si="11"/>
      </c>
      <c r="J112" s="36">
        <f t="shared" si="13"/>
      </c>
      <c r="K112" s="37">
        <f t="shared" si="15"/>
      </c>
      <c r="M112" s="24">
        <v>9541000</v>
      </c>
      <c r="N112" s="24">
        <v>12543000</v>
      </c>
      <c r="O112" s="24">
        <v>21845000</v>
      </c>
      <c r="P112" s="24">
        <v>14297000</v>
      </c>
      <c r="Q112" s="24">
        <v>14422000</v>
      </c>
      <c r="R112" s="24">
        <v>13067000</v>
      </c>
      <c r="S112" s="24">
        <v>10536000</v>
      </c>
      <c r="T112" s="24">
        <v>12202000</v>
      </c>
      <c r="U112" s="24">
        <v>13014000</v>
      </c>
      <c r="V112" s="24">
        <v>18814000</v>
      </c>
      <c r="W112" s="24">
        <v>23610000</v>
      </c>
      <c r="X112" s="24">
        <v>27796000</v>
      </c>
      <c r="Y112" s="24">
        <v>33792000</v>
      </c>
      <c r="Z112" s="24">
        <v>35881000</v>
      </c>
      <c r="AA112" s="24">
        <v>36810000</v>
      </c>
      <c r="AB112" s="24">
        <v>36650000</v>
      </c>
      <c r="AC112" s="24">
        <v>36621000</v>
      </c>
      <c r="AD112" s="24">
        <v>37792000</v>
      </c>
      <c r="AE112" s="24">
        <v>39343000</v>
      </c>
      <c r="AF112" s="24">
        <v>40090000</v>
      </c>
      <c r="AG112" s="24">
        <v>38746000</v>
      </c>
      <c r="AH112" s="24">
        <v>35449000</v>
      </c>
      <c r="AI112" s="24">
        <v>33473000</v>
      </c>
      <c r="AJ112" s="24">
        <v>33666000</v>
      </c>
      <c r="AK112" s="24">
        <v>35158000</v>
      </c>
      <c r="AL112" s="24">
        <v>33534000</v>
      </c>
      <c r="AM112" s="24">
        <v>32654000</v>
      </c>
      <c r="AN112" s="24">
        <v>30110000</v>
      </c>
      <c r="AO112" s="24">
        <v>29478000</v>
      </c>
      <c r="AP112" s="24">
        <v>27390000</v>
      </c>
      <c r="AQ112" s="24">
        <v>26471000</v>
      </c>
      <c r="AR112" s="24">
        <v>26126000</v>
      </c>
      <c r="AS112" s="24">
        <v>24867000</v>
      </c>
      <c r="AT112" s="24">
        <v>23919000</v>
      </c>
      <c r="AU112" s="24">
        <v>24043000</v>
      </c>
      <c r="AV112" s="24">
        <v>23729000</v>
      </c>
      <c r="AW112" s="24">
        <v>24359000</v>
      </c>
      <c r="AX112" s="24">
        <v>24437000</v>
      </c>
      <c r="AY112" s="24">
        <v>24578000</v>
      </c>
      <c r="AZ112" s="24">
        <v>24840000</v>
      </c>
      <c r="BA112" s="24">
        <v>25556000</v>
      </c>
      <c r="BB112" s="24">
        <v>25421000</v>
      </c>
      <c r="BC112" s="24">
        <v>24087000</v>
      </c>
      <c r="BD112" s="24">
        <v>22972000</v>
      </c>
      <c r="BE112" s="24">
        <v>21594000</v>
      </c>
      <c r="BF112" s="24">
        <v>21400000</v>
      </c>
      <c r="BG112" s="24">
        <v>21192000</v>
      </c>
      <c r="BH112" s="24">
        <v>21286000</v>
      </c>
      <c r="BI112" s="24">
        <v>22247000</v>
      </c>
      <c r="BJ112" s="24">
        <v>23268000</v>
      </c>
      <c r="BK112" s="24">
        <v>24661000</v>
      </c>
      <c r="BL112" s="24">
        <v>25239000</v>
      </c>
      <c r="BM112" s="24">
        <v>24817000</v>
      </c>
      <c r="BN112" s="24">
        <v>24361000</v>
      </c>
      <c r="BO112" s="24">
        <v>24095000</v>
      </c>
      <c r="BP112" s="24">
        <v>23028000</v>
      </c>
      <c r="BQ112" s="24">
        <v>22888000</v>
      </c>
      <c r="BR112" s="24">
        <v>21020000</v>
      </c>
      <c r="BS112" s="24">
        <v>19973000</v>
      </c>
      <c r="BT112" s="24">
        <v>18455000</v>
      </c>
      <c r="BU112" s="24">
        <v>14403000</v>
      </c>
      <c r="BV112" s="24">
        <v>12081000</v>
      </c>
      <c r="BW112" s="24">
        <v>9246000</v>
      </c>
      <c r="BX112" s="24">
        <v>9039000</v>
      </c>
      <c r="BY112" s="24">
        <v>11386000</v>
      </c>
      <c r="BZ112" s="24">
        <v>14170000</v>
      </c>
      <c r="CA112" s="24">
        <v>15816000</v>
      </c>
      <c r="CB112" s="24">
        <v>15604000</v>
      </c>
      <c r="CC112" s="24">
        <v>15019000</v>
      </c>
      <c r="CD112" s="24">
        <v>14476000</v>
      </c>
      <c r="CE112" s="24">
        <v>13164000</v>
      </c>
      <c r="CF112" s="24">
        <v>12424000</v>
      </c>
      <c r="CG112" s="24">
        <v>12060000</v>
      </c>
      <c r="CH112" s="24">
        <v>11945000</v>
      </c>
      <c r="CI112" s="24">
        <v>13171000</v>
      </c>
      <c r="CJ112" s="24">
        <v>14483000</v>
      </c>
      <c r="CK112" s="24">
        <v>15886000</v>
      </c>
      <c r="CL112" s="24">
        <v>17205000</v>
      </c>
      <c r="CM112" s="24">
        <v>16873000</v>
      </c>
      <c r="CN112" s="24">
        <v>16162000</v>
      </c>
      <c r="CO112" s="24">
        <v>15936000</v>
      </c>
      <c r="CP112" s="24">
        <v>15306000</v>
      </c>
      <c r="CQ112" s="24">
        <v>14918000</v>
      </c>
      <c r="CR112" s="24">
        <v>14808000</v>
      </c>
      <c r="CS112" s="24">
        <v>13709000</v>
      </c>
      <c r="CT112" s="24">
        <v>12512000</v>
      </c>
      <c r="CU112" s="24">
        <v>11395000</v>
      </c>
      <c r="CV112" s="24">
        <v>10044000</v>
      </c>
      <c r="CW112" s="24">
        <v>9515000</v>
      </c>
      <c r="CX112" s="24">
        <v>9548000</v>
      </c>
      <c r="CY112" s="24">
        <v>9341000</v>
      </c>
      <c r="CZ112" s="24">
        <v>8956000</v>
      </c>
      <c r="DA112" s="24">
        <v>8929000</v>
      </c>
      <c r="DB112" s="24">
        <v>8741000</v>
      </c>
      <c r="DC112" s="24">
        <v>10835000</v>
      </c>
      <c r="DD112" s="24">
        <v>14080000</v>
      </c>
      <c r="DE112" s="24">
        <v>17997000</v>
      </c>
      <c r="DF112" s="24">
        <v>19976000</v>
      </c>
      <c r="DG112" s="24">
        <v>19707000</v>
      </c>
      <c r="DH112" s="24">
        <v>17959000</v>
      </c>
      <c r="DI112" s="24">
        <v>15453000</v>
      </c>
      <c r="DJ112" s="24">
        <v>14825000</v>
      </c>
      <c r="DK112" s="24">
        <v>14379000</v>
      </c>
      <c r="DL112" s="24">
        <v>14142000</v>
      </c>
      <c r="DM112" s="24">
        <v>13165000</v>
      </c>
      <c r="DN112" s="24">
        <v>12000000</v>
      </c>
      <c r="DO112" s="24">
        <v>11272000</v>
      </c>
      <c r="DP112" s="24">
        <v>11211000</v>
      </c>
      <c r="DQ112" s="24">
        <v>11866000</v>
      </c>
      <c r="DR112" s="24">
        <v>12851000</v>
      </c>
      <c r="DS112" s="24">
        <v>13132000</v>
      </c>
      <c r="DT112" s="24">
        <v>12647000</v>
      </c>
      <c r="DU112" s="24">
        <v>11631000</v>
      </c>
      <c r="DV112" s="24">
        <v>9822000</v>
      </c>
      <c r="DW112" s="24">
        <v>8089000</v>
      </c>
      <c r="DX112" s="24">
        <v>7421000</v>
      </c>
      <c r="DY112" s="24">
        <v>7078000</v>
      </c>
      <c r="DZ112" s="24">
        <v>7017000</v>
      </c>
      <c r="EA112" s="24">
        <v>6162000</v>
      </c>
      <c r="EB112" s="24">
        <v>5634000</v>
      </c>
      <c r="EC112" s="24">
        <v>5167000</v>
      </c>
      <c r="ED112" s="24">
        <v>4650000</v>
      </c>
      <c r="EE112" s="24">
        <v>4917000</v>
      </c>
      <c r="EF112" s="24">
        <v>4667000</v>
      </c>
      <c r="EG112" s="24">
        <v>4461000</v>
      </c>
      <c r="EH112" s="24">
        <v>4247000</v>
      </c>
      <c r="EI112" s="24">
        <v>3882400</v>
      </c>
      <c r="EJ112" s="24">
        <v>3301100</v>
      </c>
      <c r="EK112" s="24">
        <v>2684600</v>
      </c>
      <c r="EL112" s="24">
        <v>2087000</v>
      </c>
      <c r="EM112" s="24">
        <v>1697500</v>
      </c>
      <c r="EN112" s="24">
        <v>1591300</v>
      </c>
      <c r="EO112" s="24">
        <v>1616200</v>
      </c>
      <c r="EP112" s="24">
        <v>1612900</v>
      </c>
      <c r="EQ112" s="24">
        <v>1553800</v>
      </c>
      <c r="ER112" s="24">
        <v>1515200</v>
      </c>
      <c r="ES112" s="24">
        <v>1385700</v>
      </c>
      <c r="ET112" s="24">
        <v>1278700</v>
      </c>
      <c r="EU112" s="24">
        <v>1201500</v>
      </c>
      <c r="EV112" s="24">
        <v>1028000</v>
      </c>
      <c r="EW112" s="24">
        <v>906400</v>
      </c>
      <c r="EX112" s="24">
        <v>820200</v>
      </c>
      <c r="EY112" s="24"/>
      <c r="EZ112" s="24"/>
      <c r="FA112" s="24"/>
      <c r="FB112" s="24">
        <v>839900</v>
      </c>
      <c r="FC112" s="24"/>
      <c r="FD112" s="24"/>
      <c r="FE112" s="24"/>
      <c r="FF112" s="24">
        <v>459200</v>
      </c>
      <c r="FG112" s="24"/>
      <c r="FH112" s="24"/>
      <c r="FI112" s="24"/>
      <c r="FJ112" s="24">
        <v>-1100</v>
      </c>
      <c r="FK112" s="24"/>
      <c r="FL112" s="24"/>
      <c r="FM112" s="24"/>
      <c r="FN112" s="24">
        <v>160900</v>
      </c>
      <c r="FO112" s="24"/>
      <c r="FP112" s="24"/>
      <c r="FQ112" s="24"/>
      <c r="FR112" s="24">
        <v>412000</v>
      </c>
      <c r="FS112" s="24">
        <v>281400</v>
      </c>
      <c r="FT112" s="24">
        <v>112800</v>
      </c>
      <c r="FU112" s="24">
        <v>106500</v>
      </c>
      <c r="FV112" s="24">
        <v>234300</v>
      </c>
      <c r="FW112" s="24">
        <v>189400</v>
      </c>
      <c r="FX112" s="10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</row>
    <row r="113" outlineLevel="2">
      <c r="A113" s="12"/>
      <c r="B113" s="6"/>
      <c r="C113" s="32" t="s">
        <v>429</v>
      </c>
      <c r="D113" s="36">
        <f t="shared" si="1"/>
      </c>
      <c r="E113" s="36">
        <f t="shared" si="3"/>
      </c>
      <c r="F113" s="36">
        <f t="shared" si="5"/>
      </c>
      <c r="G113" s="36">
        <f t="shared" si="7"/>
      </c>
      <c r="H113" s="36">
        <f t="shared" si="9"/>
      </c>
      <c r="I113" s="36">
        <f t="shared" si="11"/>
      </c>
      <c r="J113" s="36">
        <f t="shared" si="13"/>
      </c>
      <c r="K113" s="37">
        <f t="shared" si="15"/>
      </c>
      <c r="M113" s="24">
        <v>-1961000</v>
      </c>
      <c r="N113" s="24">
        <v>1164000</v>
      </c>
      <c r="O113" s="24">
        <v>10600000</v>
      </c>
      <c r="P113" s="24">
        <v>4217000</v>
      </c>
      <c r="Q113" s="24">
        <v>4635000</v>
      </c>
      <c r="R113" s="24">
        <v>3465000</v>
      </c>
      <c r="S113" s="24">
        <v>160000</v>
      </c>
      <c r="T113" s="24">
        <v>1021000</v>
      </c>
      <c r="U113" s="24">
        <v>961000</v>
      </c>
      <c r="V113" s="24">
        <v>5779000</v>
      </c>
      <c r="W113" s="24">
        <v>10788000</v>
      </c>
      <c r="X113" s="24">
        <v>15267000</v>
      </c>
      <c r="Y113" s="24">
        <v>21554000</v>
      </c>
      <c r="Z113" s="24">
        <v>24089000</v>
      </c>
      <c r="AA113" s="24">
        <v>25089000</v>
      </c>
      <c r="AB113" s="24">
        <v>24765000</v>
      </c>
      <c r="AC113" s="24">
        <v>24530000</v>
      </c>
      <c r="AD113" s="24">
        <v>25553000</v>
      </c>
      <c r="AE113" s="24">
        <v>27139000</v>
      </c>
      <c r="AF113" s="24">
        <v>28330000</v>
      </c>
      <c r="AG113" s="24">
        <v>27495000</v>
      </c>
      <c r="AH113" s="24">
        <v>24623000</v>
      </c>
      <c r="AI113" s="24">
        <v>23122000</v>
      </c>
      <c r="AJ113" s="24">
        <v>23720000</v>
      </c>
      <c r="AK113" s="24">
        <v>25644000</v>
      </c>
      <c r="AL113" s="24">
        <v>24449000</v>
      </c>
      <c r="AM113" s="24">
        <v>23922000</v>
      </c>
      <c r="AN113" s="24">
        <v>21597000</v>
      </c>
      <c r="AO113" s="24">
        <v>21099000</v>
      </c>
      <c r="AP113" s="24">
        <v>19261000</v>
      </c>
      <c r="AQ113" s="24">
        <v>18552000</v>
      </c>
      <c r="AR113" s="24">
        <v>18334000</v>
      </c>
      <c r="AS113" s="24">
        <v>17146000</v>
      </c>
      <c r="AT113" s="24">
        <v>16129000</v>
      </c>
      <c r="AU113" s="24">
        <v>16037000</v>
      </c>
      <c r="AV113" s="24">
        <v>15376000</v>
      </c>
      <c r="AW113" s="24">
        <v>15732000</v>
      </c>
      <c r="AX113" s="24">
        <v>15726000</v>
      </c>
      <c r="AY113" s="24">
        <v>15839000</v>
      </c>
      <c r="AZ113" s="24">
        <v>16178000</v>
      </c>
      <c r="BA113" s="24">
        <v>16915000</v>
      </c>
      <c r="BB113" s="24">
        <v>16872000</v>
      </c>
      <c r="BC113" s="24">
        <v>15756000</v>
      </c>
      <c r="BD113" s="24">
        <v>14818000</v>
      </c>
      <c r="BE113" s="24">
        <v>13619000</v>
      </c>
      <c r="BF113" s="24">
        <v>13368000</v>
      </c>
      <c r="BG113" s="24">
        <v>13111000</v>
      </c>
      <c r="BH113" s="24">
        <v>13333000</v>
      </c>
      <c r="BI113" s="24">
        <v>14446000</v>
      </c>
      <c r="BJ113" s="24">
        <v>15746000</v>
      </c>
      <c r="BK113" s="24">
        <v>17555000</v>
      </c>
      <c r="BL113" s="24">
        <v>18497000</v>
      </c>
      <c r="BM113" s="24">
        <v>18410000</v>
      </c>
      <c r="BN113" s="24">
        <v>18297000</v>
      </c>
      <c r="BO113" s="24">
        <v>18414000</v>
      </c>
      <c r="BP113" s="24">
        <v>17734000</v>
      </c>
      <c r="BQ113" s="24">
        <v>17949000</v>
      </c>
      <c r="BR113" s="24">
        <v>16382000</v>
      </c>
      <c r="BS113" s="24">
        <v>15280000</v>
      </c>
      <c r="BT113" s="24">
        <v>13669000</v>
      </c>
      <c r="BU113" s="24">
        <v>9480000</v>
      </c>
      <c r="BV113" s="24">
        <v>7029000</v>
      </c>
      <c r="BW113" s="24">
        <v>4236000</v>
      </c>
      <c r="BX113" s="24">
        <v>4137000</v>
      </c>
      <c r="BY113" s="24">
        <v>6665000</v>
      </c>
      <c r="BZ113" s="24">
        <v>9554000</v>
      </c>
      <c r="CA113" s="24">
        <v>11248000</v>
      </c>
      <c r="CB113" s="24">
        <v>11000000</v>
      </c>
      <c r="CC113" s="24">
        <v>10307000</v>
      </c>
      <c r="CD113" s="24">
        <v>9678000</v>
      </c>
      <c r="CE113" s="24">
        <v>8310000</v>
      </c>
      <c r="CF113" s="24">
        <v>7477000</v>
      </c>
      <c r="CG113" s="24">
        <v>7111000</v>
      </c>
      <c r="CH113" s="24">
        <v>7033000</v>
      </c>
      <c r="CI113" s="24">
        <v>8378000</v>
      </c>
      <c r="CJ113" s="24">
        <v>9832000</v>
      </c>
      <c r="CK113" s="24">
        <v>11333000</v>
      </c>
      <c r="CL113" s="24">
        <v>12610000</v>
      </c>
      <c r="CM113" s="24">
        <v>12175000</v>
      </c>
      <c r="CN113" s="24">
        <v>11358000</v>
      </c>
      <c r="CO113" s="24">
        <v>11024000</v>
      </c>
      <c r="CP113" s="24">
        <v>10417000</v>
      </c>
      <c r="CQ113" s="24">
        <v>9970000</v>
      </c>
      <c r="CR113" s="24">
        <v>9819000</v>
      </c>
      <c r="CS113" s="24">
        <v>8670000</v>
      </c>
      <c r="CT113" s="24">
        <v>7442000</v>
      </c>
      <c r="CU113" s="24">
        <v>6209000</v>
      </c>
      <c r="CV113" s="24">
        <v>4851000</v>
      </c>
      <c r="CW113" s="24">
        <v>4203000</v>
      </c>
      <c r="CX113" s="24">
        <v>4204000</v>
      </c>
      <c r="CY113" s="24">
        <v>3651000</v>
      </c>
      <c r="CZ113" s="24">
        <v>2871000</v>
      </c>
      <c r="DA113" s="24">
        <v>2594000</v>
      </c>
      <c r="DB113" s="24">
        <v>2183000</v>
      </c>
      <c r="DC113" s="24">
        <v>4764000</v>
      </c>
      <c r="DD113" s="24">
        <v>8450000</v>
      </c>
      <c r="DE113" s="24">
        <v>12853000</v>
      </c>
      <c r="DF113" s="24">
        <v>15141000</v>
      </c>
      <c r="DG113" s="24">
        <v>15028000</v>
      </c>
      <c r="DH113" s="24">
        <v>13577000</v>
      </c>
      <c r="DI113" s="24">
        <v>11438000</v>
      </c>
      <c r="DJ113" s="24">
        <v>11228000</v>
      </c>
      <c r="DK113" s="24">
        <v>11046000</v>
      </c>
      <c r="DL113" s="24">
        <v>11000000</v>
      </c>
      <c r="DM113" s="24">
        <v>10140000</v>
      </c>
      <c r="DN113" s="24">
        <v>9137000</v>
      </c>
      <c r="DO113" s="24">
        <v>8651000</v>
      </c>
      <c r="DP113" s="24">
        <v>8765000</v>
      </c>
      <c r="DQ113" s="24">
        <v>9565000</v>
      </c>
      <c r="DR113" s="24">
        <v>10659000</v>
      </c>
      <c r="DS113" s="24">
        <v>11004000</v>
      </c>
      <c r="DT113" s="24">
        <v>10582000</v>
      </c>
      <c r="DU113" s="24">
        <v>9633000</v>
      </c>
      <c r="DV113" s="24">
        <v>7934000</v>
      </c>
      <c r="DW113" s="24">
        <v>6335000</v>
      </c>
      <c r="DX113" s="24">
        <v>5800000</v>
      </c>
      <c r="DY113" s="24">
        <v>5598000</v>
      </c>
      <c r="DZ113" s="24">
        <v>5638000</v>
      </c>
      <c r="EA113" s="24">
        <v>4883000</v>
      </c>
      <c r="EB113" s="24">
        <v>4438000</v>
      </c>
      <c r="EC113" s="24">
        <v>4048000</v>
      </c>
      <c r="ED113" s="24">
        <v>3603000</v>
      </c>
      <c r="EE113" s="24">
        <v>3932000</v>
      </c>
      <c r="EF113" s="24">
        <v>3793000</v>
      </c>
      <c r="EG113" s="24">
        <v>3658000</v>
      </c>
      <c r="EH113" s="24">
        <v>3530000</v>
      </c>
      <c r="EI113" s="24">
        <v>3247000</v>
      </c>
      <c r="EJ113" s="24">
        <v>2701800</v>
      </c>
      <c r="EK113" s="24">
        <v>2134000</v>
      </c>
      <c r="EL113" s="24">
        <v>1569000</v>
      </c>
      <c r="EM113" s="24">
        <v>1208700</v>
      </c>
      <c r="EN113" s="24">
        <v>1130600</v>
      </c>
      <c r="EO113" s="24">
        <v>1174300</v>
      </c>
      <c r="EP113" s="24">
        <v>1194600</v>
      </c>
      <c r="EQ113" s="24">
        <v>1162300</v>
      </c>
      <c r="ER113" s="24">
        <v>1150500</v>
      </c>
      <c r="ES113" s="24">
        <v>1062900</v>
      </c>
      <c r="ET113" s="24">
        <v>986300</v>
      </c>
      <c r="EU113" s="24">
        <v>930600</v>
      </c>
      <c r="EV113" s="24">
        <v>774200</v>
      </c>
      <c r="EW113" s="24">
        <v>660000</v>
      </c>
      <c r="EX113" s="24">
        <v>583000</v>
      </c>
      <c r="EY113" s="24">
        <v>1029300</v>
      </c>
      <c r="EZ113" s="24">
        <v>921800</v>
      </c>
      <c r="FA113" s="24">
        <v>629000</v>
      </c>
      <c r="FB113" s="24">
        <v>629000</v>
      </c>
      <c r="FC113" s="24">
        <v>287800</v>
      </c>
      <c r="FD113" s="24">
        <v>287800</v>
      </c>
      <c r="FE113" s="24">
        <v>287800</v>
      </c>
      <c r="FF113" s="24">
        <v>287800</v>
      </c>
      <c r="FG113" s="24">
        <v>-174600</v>
      </c>
      <c r="FH113" s="24">
        <v>-174600</v>
      </c>
      <c r="FI113" s="24">
        <v>-174600</v>
      </c>
      <c r="FJ113" s="24">
        <v>-174600</v>
      </c>
      <c r="FK113" s="24">
        <v>-5400</v>
      </c>
      <c r="FL113" s="24">
        <v>-5400</v>
      </c>
      <c r="FM113" s="24">
        <v>-5400</v>
      </c>
      <c r="FN113" s="24">
        <v>-5400</v>
      </c>
      <c r="FO113" s="24">
        <v>298200</v>
      </c>
      <c r="FP113" s="24">
        <v>298200</v>
      </c>
      <c r="FQ113" s="24">
        <v>298200</v>
      </c>
      <c r="FR113" s="24">
        <v>298200</v>
      </c>
      <c r="FS113" s="24">
        <v>178400</v>
      </c>
      <c r="FT113" s="24">
        <v>30300</v>
      </c>
      <c r="FU113" s="24">
        <v>40300</v>
      </c>
      <c r="FV113" s="24">
        <v>185300</v>
      </c>
      <c r="FW113" s="24">
        <v>149000</v>
      </c>
      <c r="FX113" s="10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</row>
    <row r="114" outlineLevel="2">
      <c r="A114" s="12"/>
      <c r="B114" s="6"/>
      <c r="C114" s="32" t="s">
        <v>430</v>
      </c>
      <c r="D114" s="36">
        <f t="shared" si="1"/>
      </c>
      <c r="E114" s="36">
        <f t="shared" si="3"/>
      </c>
      <c r="F114" s="36">
        <f t="shared" si="5"/>
      </c>
      <c r="G114" s="36">
        <f t="shared" si="7"/>
      </c>
      <c r="H114" s="36">
        <f t="shared" si="9"/>
      </c>
      <c r="I114" s="36">
        <f t="shared" si="11"/>
      </c>
      <c r="J114" s="36">
        <f t="shared" si="13"/>
      </c>
      <c r="K114" s="37">
        <f t="shared" si="15"/>
      </c>
      <c r="M114" s="24">
        <v>9541000</v>
      </c>
      <c r="N114" s="24">
        <v>12543000</v>
      </c>
      <c r="O114" s="24">
        <v>21845000</v>
      </c>
      <c r="P114" s="24">
        <v>14297000</v>
      </c>
      <c r="Q114" s="24">
        <v>14422000</v>
      </c>
      <c r="R114" s="24">
        <v>13067000</v>
      </c>
      <c r="S114" s="24">
        <v>10536000</v>
      </c>
      <c r="T114" s="24">
        <v>12202000</v>
      </c>
      <c r="U114" s="24">
        <v>13014000</v>
      </c>
      <c r="V114" s="24">
        <v>18814000</v>
      </c>
      <c r="W114" s="24">
        <v>23610000</v>
      </c>
      <c r="X114" s="24">
        <v>27796000</v>
      </c>
      <c r="Y114" s="24">
        <v>33792000</v>
      </c>
      <c r="Z114" s="24">
        <v>35881000</v>
      </c>
      <c r="AA114" s="24">
        <v>36810000</v>
      </c>
      <c r="AB114" s="24">
        <v>36650000</v>
      </c>
      <c r="AC114" s="24">
        <v>36621000</v>
      </c>
      <c r="AD114" s="24">
        <v>37792000</v>
      </c>
      <c r="AE114" s="24">
        <v>39343000</v>
      </c>
      <c r="AF114" s="24">
        <v>40090000</v>
      </c>
      <c r="AG114" s="24">
        <v>38746000</v>
      </c>
      <c r="AH114" s="24">
        <v>35449000</v>
      </c>
      <c r="AI114" s="24">
        <v>33473000</v>
      </c>
      <c r="AJ114" s="24">
        <v>33666000</v>
      </c>
      <c r="AK114" s="24">
        <v>35158000</v>
      </c>
      <c r="AL114" s="24">
        <v>33534000</v>
      </c>
      <c r="AM114" s="24">
        <v>32654000</v>
      </c>
      <c r="AN114" s="24">
        <v>30110000</v>
      </c>
      <c r="AO114" s="24">
        <v>29478000</v>
      </c>
      <c r="AP114" s="24">
        <v>27390000</v>
      </c>
      <c r="AQ114" s="24">
        <v>26471000</v>
      </c>
      <c r="AR114" s="24">
        <v>26126000</v>
      </c>
      <c r="AS114" s="24">
        <v>24867000</v>
      </c>
      <c r="AT114" s="24">
        <v>23919000</v>
      </c>
      <c r="AU114" s="24">
        <v>24043000</v>
      </c>
      <c r="AV114" s="24">
        <v>23729000</v>
      </c>
      <c r="AW114" s="24">
        <v>24359000</v>
      </c>
      <c r="AX114" s="24">
        <v>24437000</v>
      </c>
      <c r="AY114" s="24">
        <v>24578000</v>
      </c>
      <c r="AZ114" s="24">
        <v>24840000</v>
      </c>
      <c r="BA114" s="24">
        <v>25556000</v>
      </c>
      <c r="BB114" s="24">
        <v>25421000</v>
      </c>
      <c r="BC114" s="24">
        <v>24087000</v>
      </c>
      <c r="BD114" s="24">
        <v>22972000</v>
      </c>
      <c r="BE114" s="24">
        <v>21594000</v>
      </c>
      <c r="BF114" s="24">
        <v>21400000</v>
      </c>
      <c r="BG114" s="24">
        <v>21192000</v>
      </c>
      <c r="BH114" s="24">
        <v>21286000</v>
      </c>
      <c r="BI114" s="24">
        <v>22247000</v>
      </c>
      <c r="BJ114" s="24">
        <v>23268000</v>
      </c>
      <c r="BK114" s="24">
        <v>24661000</v>
      </c>
      <c r="BL114" s="24">
        <v>25239000</v>
      </c>
      <c r="BM114" s="24">
        <v>24817000</v>
      </c>
      <c r="BN114" s="24">
        <v>24361000</v>
      </c>
      <c r="BO114" s="24">
        <v>24095000</v>
      </c>
      <c r="BP114" s="24">
        <v>23028000</v>
      </c>
      <c r="BQ114" s="24">
        <v>22888000</v>
      </c>
      <c r="BR114" s="24">
        <v>21020000</v>
      </c>
      <c r="BS114" s="24">
        <v>19973000</v>
      </c>
      <c r="BT114" s="24">
        <v>18455000</v>
      </c>
      <c r="BU114" s="24">
        <v>14403000</v>
      </c>
      <c r="BV114" s="24">
        <v>12081000</v>
      </c>
      <c r="BW114" s="24">
        <v>9246000</v>
      </c>
      <c r="BX114" s="24">
        <v>9039000</v>
      </c>
      <c r="BY114" s="24">
        <v>11386000</v>
      </c>
      <c r="BZ114" s="24">
        <v>14170000</v>
      </c>
      <c r="CA114" s="24">
        <v>15816000</v>
      </c>
      <c r="CB114" s="24">
        <v>15604000</v>
      </c>
      <c r="CC114" s="24">
        <v>15019000</v>
      </c>
      <c r="CD114" s="24">
        <v>14476000</v>
      </c>
      <c r="CE114" s="24">
        <v>13164000</v>
      </c>
      <c r="CF114" s="24">
        <v>12424000</v>
      </c>
      <c r="CG114" s="24">
        <v>12060000</v>
      </c>
      <c r="CH114" s="24">
        <v>11945000</v>
      </c>
      <c r="CI114" s="24">
        <v>13171000</v>
      </c>
      <c r="CJ114" s="24">
        <v>14483000</v>
      </c>
      <c r="CK114" s="24">
        <v>15886000</v>
      </c>
      <c r="CL114" s="24">
        <v>17205000</v>
      </c>
      <c r="CM114" s="24">
        <v>16873000</v>
      </c>
      <c r="CN114" s="24">
        <v>16162000</v>
      </c>
      <c r="CO114" s="24">
        <v>15936000</v>
      </c>
      <c r="CP114" s="24">
        <v>15306000</v>
      </c>
      <c r="CQ114" s="24">
        <v>14918000</v>
      </c>
      <c r="CR114" s="24">
        <v>14808000</v>
      </c>
      <c r="CS114" s="24">
        <v>13709000</v>
      </c>
      <c r="CT114" s="24">
        <v>12512000</v>
      </c>
      <c r="CU114" s="24">
        <v>11395000</v>
      </c>
      <c r="CV114" s="24">
        <v>10044000</v>
      </c>
      <c r="CW114" s="24">
        <v>9515000</v>
      </c>
      <c r="CX114" s="24">
        <v>9548000</v>
      </c>
      <c r="CY114" s="24">
        <v>9341000</v>
      </c>
      <c r="CZ114" s="24">
        <v>8956000</v>
      </c>
      <c r="DA114" s="24">
        <v>8929000</v>
      </c>
      <c r="DB114" s="24">
        <v>8741000</v>
      </c>
      <c r="DC114" s="24">
        <v>10835000</v>
      </c>
      <c r="DD114" s="24">
        <v>14080000</v>
      </c>
      <c r="DE114" s="24">
        <v>17997000</v>
      </c>
      <c r="DF114" s="24">
        <v>19976000</v>
      </c>
      <c r="DG114" s="24">
        <v>19707000</v>
      </c>
      <c r="DH114" s="24">
        <v>17959000</v>
      </c>
      <c r="DI114" s="24">
        <v>15453000</v>
      </c>
      <c r="DJ114" s="24">
        <v>14825000</v>
      </c>
      <c r="DK114" s="24">
        <v>14379000</v>
      </c>
      <c r="DL114" s="24">
        <v>14142000</v>
      </c>
      <c r="DM114" s="24">
        <v>13165000</v>
      </c>
      <c r="DN114" s="24">
        <v>12000000</v>
      </c>
      <c r="DO114" s="24">
        <v>11272000</v>
      </c>
      <c r="DP114" s="24">
        <v>11211000</v>
      </c>
      <c r="DQ114" s="24">
        <v>11866000</v>
      </c>
      <c r="DR114" s="24">
        <v>12851000</v>
      </c>
      <c r="DS114" s="24">
        <v>13132000</v>
      </c>
      <c r="DT114" s="24">
        <v>12647000</v>
      </c>
      <c r="DU114" s="24">
        <v>11631000</v>
      </c>
      <c r="DV114" s="24">
        <v>9822000</v>
      </c>
      <c r="DW114" s="24">
        <v>8089000</v>
      </c>
      <c r="DX114" s="24">
        <v>7421000</v>
      </c>
      <c r="DY114" s="24">
        <v>7078000</v>
      </c>
      <c r="DZ114" s="24">
        <v>7017000</v>
      </c>
      <c r="EA114" s="24">
        <v>6162000</v>
      </c>
      <c r="EB114" s="24">
        <v>5634000</v>
      </c>
      <c r="EC114" s="24">
        <v>5167000</v>
      </c>
      <c r="ED114" s="24">
        <v>4650000</v>
      </c>
      <c r="EE114" s="24">
        <v>4917000</v>
      </c>
      <c r="EF114" s="24">
        <v>4667000</v>
      </c>
      <c r="EG114" s="24">
        <v>4461000</v>
      </c>
      <c r="EH114" s="24">
        <v>4247000</v>
      </c>
      <c r="EI114" s="24">
        <v>3882400</v>
      </c>
      <c r="EJ114" s="24">
        <v>3301100</v>
      </c>
      <c r="EK114" s="24">
        <v>2684600</v>
      </c>
      <c r="EL114" s="24">
        <v>2087000</v>
      </c>
      <c r="EM114" s="24">
        <v>1697500</v>
      </c>
      <c r="EN114" s="24">
        <v>1591300</v>
      </c>
      <c r="EO114" s="24">
        <v>1616200</v>
      </c>
      <c r="EP114" s="24">
        <v>1612900</v>
      </c>
      <c r="EQ114" s="24">
        <v>1553800</v>
      </c>
      <c r="ER114" s="24">
        <v>1515200</v>
      </c>
      <c r="ES114" s="24">
        <v>1385700</v>
      </c>
      <c r="ET114" s="24">
        <v>1278700</v>
      </c>
      <c r="EU114" s="24">
        <v>1201500</v>
      </c>
      <c r="EV114" s="24">
        <v>1028000</v>
      </c>
      <c r="EW114" s="24">
        <v>906400</v>
      </c>
      <c r="EX114" s="24">
        <v>820200</v>
      </c>
      <c r="EY114" s="24"/>
      <c r="EZ114" s="24"/>
      <c r="FA114" s="24"/>
      <c r="FB114" s="24">
        <v>839900</v>
      </c>
      <c r="FC114" s="24"/>
      <c r="FD114" s="24"/>
      <c r="FE114" s="24"/>
      <c r="FF114" s="24">
        <v>459200</v>
      </c>
      <c r="FG114" s="24"/>
      <c r="FH114" s="24"/>
      <c r="FI114" s="24"/>
      <c r="FJ114" s="24">
        <v>-1100</v>
      </c>
      <c r="FK114" s="24"/>
      <c r="FL114" s="24"/>
      <c r="FM114" s="24"/>
      <c r="FN114" s="24">
        <v>160900</v>
      </c>
      <c r="FO114" s="24"/>
      <c r="FP114" s="24"/>
      <c r="FQ114" s="24"/>
      <c r="FR114" s="24">
        <v>412000</v>
      </c>
      <c r="FS114" s="24">
        <v>281400</v>
      </c>
      <c r="FT114" s="24">
        <v>112800</v>
      </c>
      <c r="FU114" s="24">
        <v>106500</v>
      </c>
      <c r="FV114" s="24">
        <v>234300</v>
      </c>
      <c r="FW114" s="24">
        <v>189400</v>
      </c>
      <c r="FX114" s="10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</row>
    <row r="115" outlineLevel="2">
      <c r="A115" s="12"/>
      <c r="B115" s="6"/>
      <c r="C115" s="32" t="s">
        <v>431</v>
      </c>
      <c r="D115" s="36">
        <f t="shared" si="1"/>
      </c>
      <c r="E115" s="36">
        <f t="shared" si="3"/>
      </c>
      <c r="F115" s="36">
        <f t="shared" si="5"/>
      </c>
      <c r="G115" s="36">
        <f t="shared" si="7"/>
      </c>
      <c r="H115" s="36">
        <f t="shared" si="9"/>
      </c>
      <c r="I115" s="36">
        <f t="shared" si="11"/>
      </c>
      <c r="J115" s="36">
        <f t="shared" si="13"/>
      </c>
      <c r="K115" s="37">
        <f t="shared" si="15"/>
      </c>
      <c r="M115" s="24">
        <v>-745000</v>
      </c>
      <c r="N115" s="24">
        <v>-566000</v>
      </c>
      <c r="O115" s="24">
        <v>-704530</v>
      </c>
      <c r="P115" s="24">
        <v>4443480</v>
      </c>
      <c r="Q115" s="24">
        <v>5348000</v>
      </c>
      <c r="R115" s="24">
        <v>4423000</v>
      </c>
      <c r="S115" s="24">
        <v>1099250</v>
      </c>
      <c r="T115" s="24">
        <v>2539000</v>
      </c>
      <c r="U115" s="24">
        <v>3140000</v>
      </c>
      <c r="V115" s="24">
        <v>6891000</v>
      </c>
      <c r="W115" s="24">
        <v>1.0301072466928333E7</v>
      </c>
      <c r="X115" s="24">
        <v>13748363.535858488</v>
      </c>
      <c r="Y115" s="24">
        <v>19784000</v>
      </c>
      <c r="Z115" s="24">
        <v>21691000</v>
      </c>
      <c r="AA115" s="24">
        <v>21660393.54919365</v>
      </c>
      <c r="AB115" s="24">
        <v>2.0335209197475206E7</v>
      </c>
      <c r="AC115" s="24">
        <v>21021000</v>
      </c>
      <c r="AD115" s="24">
        <v>21596000</v>
      </c>
      <c r="AE115" s="24">
        <v>22999101.099072415</v>
      </c>
      <c r="AF115" s="24">
        <v>24402786.5452151</v>
      </c>
      <c r="AG115" s="24">
        <v>23800000</v>
      </c>
      <c r="AH115" s="24">
        <v>21537125</v>
      </c>
      <c r="AI115" s="24">
        <v>21024000</v>
      </c>
      <c r="AJ115" s="24">
        <v>21243000</v>
      </c>
      <c r="AK115" s="24">
        <v>21398000</v>
      </c>
      <c r="AL115" s="24">
        <v>21525000</v>
      </c>
      <c r="AM115" s="24">
        <v>20804000</v>
      </c>
      <c r="AN115" s="24">
        <v>19145000</v>
      </c>
      <c r="AO115" s="24">
        <v>17710000</v>
      </c>
      <c r="AP115" s="24">
        <v>16753000</v>
      </c>
      <c r="AQ115" s="24">
        <v>15437000</v>
      </c>
      <c r="AR115" s="24">
        <v>14475000</v>
      </c>
      <c r="AS115" s="24">
        <v>13828000</v>
      </c>
      <c r="AT115" s="24">
        <v>12453554</v>
      </c>
      <c r="AU115" s="24">
        <v>13101000</v>
      </c>
      <c r="AV115" s="24">
        <v>12420000</v>
      </c>
      <c r="AW115" s="24">
        <v>12616000</v>
      </c>
      <c r="AX115" s="24">
        <v>12193000</v>
      </c>
      <c r="AY115" s="24">
        <v>12358328.665568369</v>
      </c>
      <c r="AZ115" s="24">
        <v>12649981.836528759</v>
      </c>
      <c r="BA115" s="24">
        <v>12549208.807896735</v>
      </c>
      <c r="BB115" s="24">
        <v>12459820</v>
      </c>
      <c r="BC115" s="24">
        <v>11399868.50881372</v>
      </c>
      <c r="BD115" s="24">
        <v>10800415.795834223</v>
      </c>
      <c r="BE115" s="24">
        <v>10015121.903723322</v>
      </c>
      <c r="BF115" s="24">
        <v>10090771</v>
      </c>
      <c r="BG115" s="24">
        <v>10024730.593607305</v>
      </c>
      <c r="BH115" s="24">
        <v>10253949.514721474</v>
      </c>
      <c r="BI115" s="24">
        <v>1.1002419789660791E7</v>
      </c>
      <c r="BJ115" s="24">
        <v>11580000</v>
      </c>
      <c r="BK115" s="24">
        <v>12494000</v>
      </c>
      <c r="BL115" s="24">
        <v>13013000</v>
      </c>
      <c r="BM115" s="24">
        <v>13168000</v>
      </c>
      <c r="BN115" s="24">
        <v>13524000</v>
      </c>
      <c r="BO115" s="24">
        <v>13197000</v>
      </c>
      <c r="BP115" s="24">
        <v>13072634.601579325</v>
      </c>
      <c r="BQ115" s="24">
        <v>1.2967333411903359E7</v>
      </c>
      <c r="BR115" s="24">
        <v>11518000</v>
      </c>
      <c r="BS115" s="24">
        <v>11236092.435233161</v>
      </c>
      <c r="BT115" s="24">
        <v>10227714.565694574</v>
      </c>
      <c r="BU115" s="24">
        <v>6965541.837812464</v>
      </c>
      <c r="BV115" s="24">
        <v>5511802.945301543</v>
      </c>
      <c r="BW115" s="24">
        <v>2825217.24137931</v>
      </c>
      <c r="BX115" s="24">
        <v>2712410.208939434</v>
      </c>
      <c r="BY115" s="24">
        <v>4857726.236979167</v>
      </c>
      <c r="BZ115" s="24">
        <v>6980262.2950819675</v>
      </c>
      <c r="CA115" s="24">
        <v>7793211.571185479</v>
      </c>
      <c r="CB115" s="24">
        <v>7627439.50039032</v>
      </c>
      <c r="CC115" s="24">
        <v>7387191.568047337</v>
      </c>
      <c r="CD115" s="24">
        <v>7365669.648701724</v>
      </c>
      <c r="CE115" s="24">
        <v>6420799.302788845</v>
      </c>
      <c r="CF115" s="24">
        <v>5820309.4103227565</v>
      </c>
      <c r="CG115" s="24">
        <v>5356141.644262063</v>
      </c>
      <c r="CH115" s="24">
        <v>5019022.637238257</v>
      </c>
      <c r="CI115" s="24">
        <v>5978161.132928716</v>
      </c>
      <c r="CJ115" s="24">
        <v>6690000</v>
      </c>
      <c r="CK115" s="24">
        <v>7843000</v>
      </c>
      <c r="CL115" s="24">
        <v>8664000</v>
      </c>
      <c r="CM115" s="24">
        <v>8334000</v>
      </c>
      <c r="CN115" s="24">
        <v>8245000</v>
      </c>
      <c r="CO115" s="24">
        <v>7964000</v>
      </c>
      <c r="CP115" s="24">
        <v>7516000</v>
      </c>
      <c r="CQ115" s="24">
        <v>7566000</v>
      </c>
      <c r="CR115" s="24">
        <v>7317000</v>
      </c>
      <c r="CS115" s="24">
        <v>6456000</v>
      </c>
      <c r="CT115" s="24">
        <v>5641000</v>
      </c>
      <c r="CU115" s="24">
        <v>4517000</v>
      </c>
      <c r="CV115" s="24">
        <v>3546000</v>
      </c>
      <c r="CW115" s="24">
        <v>3096000</v>
      </c>
      <c r="CX115" s="24">
        <v>3117000</v>
      </c>
      <c r="CY115" s="24">
        <v>2572000</v>
      </c>
      <c r="CZ115" s="24">
        <v>1992000</v>
      </c>
      <c r="DA115" s="24">
        <v>1742000</v>
      </c>
      <c r="DB115" s="24">
        <v>1291000</v>
      </c>
      <c r="DC115" s="24">
        <v>2980000</v>
      </c>
      <c r="DD115" s="24">
        <v>5383000</v>
      </c>
      <c r="DE115" s="24">
        <v>8324000</v>
      </c>
      <c r="DF115" s="24">
        <v>10535000</v>
      </c>
      <c r="DG115" s="24">
        <v>10450000</v>
      </c>
      <c r="DH115" s="24">
        <v>9399000</v>
      </c>
      <c r="DI115" s="24">
        <v>8011000</v>
      </c>
      <c r="DJ115" s="24">
        <v>7314000</v>
      </c>
      <c r="DK115" s="24">
        <v>7270000</v>
      </c>
      <c r="DL115" s="24">
        <v>7371000</v>
      </c>
      <c r="DM115" s="24">
        <v>6794000</v>
      </c>
      <c r="DN115" s="24">
        <v>6068000</v>
      </c>
      <c r="DO115" s="24">
        <v>5747000</v>
      </c>
      <c r="DP115" s="24">
        <v>5762000</v>
      </c>
      <c r="DQ115" s="24">
        <v>6235000</v>
      </c>
      <c r="DR115" s="24">
        <v>6945000</v>
      </c>
      <c r="DS115" s="24">
        <v>7112000</v>
      </c>
      <c r="DT115" s="24">
        <v>6850000</v>
      </c>
      <c r="DU115" s="24">
        <v>6246000</v>
      </c>
      <c r="DV115" s="24">
        <v>5157000</v>
      </c>
      <c r="DW115" s="24">
        <v>4114000</v>
      </c>
      <c r="DX115" s="24">
        <v>3733000</v>
      </c>
      <c r="DY115" s="24">
        <v>3571000</v>
      </c>
      <c r="DZ115" s="24">
        <v>3566000</v>
      </c>
      <c r="EA115" s="24">
        <v>3071000</v>
      </c>
      <c r="EB115" s="24">
        <v>2799000</v>
      </c>
      <c r="EC115" s="24">
        <v>2560000</v>
      </c>
      <c r="ED115" s="24">
        <v>2288000</v>
      </c>
      <c r="EE115" s="24">
        <v>2510000</v>
      </c>
      <c r="EF115" s="24">
        <v>2435000</v>
      </c>
      <c r="EG115" s="24">
        <v>2364000</v>
      </c>
      <c r="EH115" s="24">
        <v>2295000</v>
      </c>
      <c r="EI115" s="24">
        <v>2130000</v>
      </c>
      <c r="EJ115" s="24">
        <v>1786800</v>
      </c>
      <c r="EK115" s="24">
        <v>1431000</v>
      </c>
      <c r="EL115" s="24">
        <v>1067000</v>
      </c>
      <c r="EM115" s="24">
        <v>826700</v>
      </c>
      <c r="EN115" s="24">
        <v>787600</v>
      </c>
      <c r="EO115" s="24">
        <v>805300</v>
      </c>
      <c r="EP115" s="24">
        <v>818600</v>
      </c>
      <c r="EQ115" s="24">
        <v>793800</v>
      </c>
      <c r="ER115" s="24">
        <v>764000</v>
      </c>
      <c r="ES115" s="24">
        <v>703900</v>
      </c>
      <c r="ET115" s="24">
        <v>650300</v>
      </c>
      <c r="EU115" s="24">
        <v>609100</v>
      </c>
      <c r="EV115" s="24">
        <v>509200</v>
      </c>
      <c r="EW115" s="24">
        <v>437800</v>
      </c>
      <c r="EX115" s="24">
        <v>391000</v>
      </c>
      <c r="EY115" s="24">
        <v>354100</v>
      </c>
      <c r="EZ115" s="24">
        <v>424800</v>
      </c>
      <c r="FA115" s="24">
        <v>456200</v>
      </c>
      <c r="FB115" s="24">
        <v>452900</v>
      </c>
      <c r="FC115" s="24">
        <v>439100</v>
      </c>
      <c r="FD115" s="24">
        <v>348400</v>
      </c>
      <c r="FE115" s="24">
        <v>249200</v>
      </c>
      <c r="FF115" s="24">
        <v>175500</v>
      </c>
      <c r="FG115" s="24">
        <v>76900</v>
      </c>
      <c r="FH115" s="24">
        <v>-89300</v>
      </c>
      <c r="FI115" s="24">
        <v>-143700</v>
      </c>
      <c r="FJ115" s="24">
        <v>-183300</v>
      </c>
      <c r="FK115" s="24">
        <v>-171600</v>
      </c>
      <c r="FL115" s="24">
        <v>-71200</v>
      </c>
      <c r="FM115" s="24">
        <v>-39100</v>
      </c>
      <c r="FN115" s="24">
        <v>1600</v>
      </c>
      <c r="FO115" s="24">
        <v>39700</v>
      </c>
      <c r="FP115" s="24">
        <v>113300</v>
      </c>
      <c r="FQ115" s="24">
        <v>158700</v>
      </c>
      <c r="FR115" s="24">
        <v>198200</v>
      </c>
      <c r="FS115" s="24">
        <v>116100</v>
      </c>
      <c r="FT115" s="24">
        <v>30000</v>
      </c>
      <c r="FU115" s="24">
        <v>27400</v>
      </c>
      <c r="FV115" s="24">
        <v>96700</v>
      </c>
      <c r="FW115" s="24">
        <v>77800</v>
      </c>
      <c r="FX115" s="10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</row>
    <row r="116" outlineLevel="1">
      <c r="A116" s="12"/>
      <c r="B116" s="6"/>
      <c r="C116" s="32" t="s">
        <v>432</v>
      </c>
      <c r="D116" s="40">
        <f t="shared" si="1"/>
      </c>
      <c r="E116" s="40">
        <f t="shared" si="3"/>
      </c>
      <c r="F116" s="40">
        <f t="shared" si="5"/>
      </c>
      <c r="G116" s="40">
        <f t="shared" si="7"/>
      </c>
      <c r="H116" s="40">
        <f t="shared" si="9"/>
      </c>
      <c r="I116" s="40">
        <f t="shared" si="11"/>
      </c>
      <c r="J116" s="40">
        <f t="shared" si="13"/>
      </c>
      <c r="K116" s="37">
        <f t="shared" si="15"/>
      </c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4"/>
      <c r="DE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10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</row>
    <row r="117" outlineLevel="2">
      <c r="A117" s="12"/>
      <c r="B117" s="6"/>
      <c r="C117" s="32" t="s">
        <v>433</v>
      </c>
      <c r="D117" s="36">
        <f t="shared" si="1"/>
      </c>
      <c r="E117" s="36">
        <f t="shared" si="3"/>
      </c>
      <c r="F117" s="36">
        <f t="shared" si="5"/>
      </c>
      <c r="G117" s="36">
        <f t="shared" si="7"/>
      </c>
      <c r="H117" s="36">
        <f t="shared" si="9"/>
      </c>
      <c r="I117" s="36">
        <f t="shared" si="11"/>
      </c>
      <c r="J117" s="36">
        <f t="shared" si="13"/>
      </c>
      <c r="K117" s="37">
        <f t="shared" si="15"/>
      </c>
      <c r="M117" s="24">
        <v>9872000</v>
      </c>
      <c r="N117" s="24">
        <v>9848000</v>
      </c>
      <c r="O117" s="24">
        <v>12229000</v>
      </c>
      <c r="P117" s="24">
        <v>15323000</v>
      </c>
      <c r="Q117" s="24">
        <v>15533000</v>
      </c>
      <c r="R117" s="24">
        <v>14239000</v>
      </c>
      <c r="S117" s="24">
        <v>13063000</v>
      </c>
      <c r="T117" s="24">
        <v>13677000</v>
      </c>
      <c r="U117" s="24">
        <v>15337000</v>
      </c>
      <c r="V117" s="24">
        <v>20858000</v>
      </c>
      <c r="W117" s="24">
        <v>25491000</v>
      </c>
      <c r="X117" s="24">
        <v>29275000</v>
      </c>
      <c r="Y117" s="24">
        <v>34125000</v>
      </c>
      <c r="Z117" s="24">
        <v>36003000</v>
      </c>
      <c r="AA117" s="24">
        <v>38362000</v>
      </c>
      <c r="AB117" s="24">
        <v>38231000</v>
      </c>
      <c r="AC117" s="24">
        <v>37777000</v>
      </c>
      <c r="AD117" s="24">
        <v>38477000</v>
      </c>
      <c r="AE117" s="24">
        <v>38276000</v>
      </c>
      <c r="AF117" s="24">
        <v>39054000</v>
      </c>
      <c r="AG117" s="24">
        <v>37831000</v>
      </c>
      <c r="AH117" s="24">
        <v>34634000</v>
      </c>
      <c r="AI117" s="24">
        <v>32592000</v>
      </c>
      <c r="AJ117" s="24">
        <v>32546000</v>
      </c>
      <c r="AK117" s="24">
        <v>32262988.764044944</v>
      </c>
      <c r="AL117" s="24">
        <v>31962988.764044944</v>
      </c>
      <c r="AM117" s="24">
        <v>30573988.764044944</v>
      </c>
      <c r="AN117" s="24">
        <v>28574988.764044944</v>
      </c>
      <c r="AO117" s="24">
        <v>27163000</v>
      </c>
      <c r="AP117" s="24">
        <v>26200000</v>
      </c>
      <c r="AQ117" s="24">
        <v>25499000</v>
      </c>
      <c r="AR117" s="24">
        <v>24916000</v>
      </c>
      <c r="AS117" s="24">
        <v>23780000</v>
      </c>
      <c r="AT117" s="24">
        <v>23168000</v>
      </c>
      <c r="AU117" s="24">
        <v>23132000</v>
      </c>
      <c r="AV117" s="24">
        <v>22840000</v>
      </c>
      <c r="AW117" s="24">
        <v>23367000</v>
      </c>
      <c r="AX117" s="24">
        <v>23175000</v>
      </c>
      <c r="AY117" s="24">
        <v>23341000</v>
      </c>
      <c r="AZ117" s="24">
        <v>23630000</v>
      </c>
      <c r="BA117" s="24">
        <v>24372000</v>
      </c>
      <c r="BB117" s="24">
        <v>24285000</v>
      </c>
      <c r="BC117" s="24">
        <v>23221000</v>
      </c>
      <c r="BD117" s="24">
        <v>22119000</v>
      </c>
      <c r="BE117" s="24">
        <v>20737000</v>
      </c>
      <c r="BF117" s="24">
        <v>20552000</v>
      </c>
      <c r="BG117" s="24">
        <v>20166000</v>
      </c>
      <c r="BH117" s="24">
        <v>20343000</v>
      </c>
      <c r="BI117" s="24">
        <v>21625000</v>
      </c>
      <c r="BJ117" s="24">
        <v>22862000</v>
      </c>
      <c r="BK117" s="24">
        <v>24059000</v>
      </c>
      <c r="BL117" s="24">
        <v>24898000</v>
      </c>
      <c r="BM117" s="24">
        <v>24611000</v>
      </c>
      <c r="BN117" s="24">
        <v>24753000</v>
      </c>
      <c r="BO117" s="24">
        <v>23676000</v>
      </c>
      <c r="BP117" s="24">
        <v>22373000</v>
      </c>
      <c r="BQ117" s="24">
        <v>21980000</v>
      </c>
      <c r="BR117" s="24"/>
      <c r="BS117" s="24"/>
      <c r="BT117" s="24"/>
      <c r="BU117" s="24"/>
      <c r="BV117" s="24">
        <v>13517000</v>
      </c>
      <c r="BW117" s="24">
        <v>10416000</v>
      </c>
      <c r="BX117" s="24">
        <v>10580000</v>
      </c>
      <c r="BY117" s="24">
        <v>11320000</v>
      </c>
      <c r="BZ117" s="24">
        <v>12428000</v>
      </c>
      <c r="CA117" s="24">
        <v>15839000</v>
      </c>
      <c r="CB117" s="24">
        <v>15636000</v>
      </c>
      <c r="CC117" s="24">
        <v>14864000</v>
      </c>
      <c r="CD117" s="24">
        <v>14323000</v>
      </c>
      <c r="CE117" s="24">
        <v>13011000</v>
      </c>
      <c r="CF117" s="24">
        <v>12290000</v>
      </c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10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</row>
    <row r="118" outlineLevel="2">
      <c r="A118" s="12"/>
      <c r="B118" s="6"/>
      <c r="C118" s="32" t="s">
        <v>434</v>
      </c>
      <c r="D118" s="36">
        <f t="shared" si="1"/>
      </c>
      <c r="E118" s="36">
        <f t="shared" si="3"/>
      </c>
      <c r="F118" s="36">
        <f t="shared" si="5"/>
      </c>
      <c r="G118" s="36">
        <f t="shared" si="7"/>
      </c>
      <c r="H118" s="36">
        <f t="shared" si="9"/>
      </c>
      <c r="I118" s="36">
        <f t="shared" si="11"/>
      </c>
      <c r="J118" s="36">
        <f t="shared" si="13"/>
      </c>
      <c r="K118" s="37">
        <f t="shared" si="15"/>
      </c>
      <c r="M118" s="24">
        <v>-1630000</v>
      </c>
      <c r="N118" s="24">
        <v>-1531000</v>
      </c>
      <c r="O118" s="24">
        <v>984000</v>
      </c>
      <c r="P118" s="24">
        <v>5243000</v>
      </c>
      <c r="Q118" s="24">
        <v>5746000</v>
      </c>
      <c r="R118" s="24">
        <v>4637000</v>
      </c>
      <c r="S118" s="24">
        <v>2687000</v>
      </c>
      <c r="T118" s="24">
        <v>2496000</v>
      </c>
      <c r="U118" s="24">
        <v>3284000</v>
      </c>
      <c r="V118" s="24">
        <v>7823000</v>
      </c>
      <c r="W118" s="24">
        <v>12669000</v>
      </c>
      <c r="X118" s="24">
        <v>16746000</v>
      </c>
      <c r="Y118" s="24">
        <v>21887000</v>
      </c>
      <c r="Z118" s="24">
        <v>24211000</v>
      </c>
      <c r="AA118" s="24">
        <v>26641000</v>
      </c>
      <c r="AB118" s="24">
        <v>26346000</v>
      </c>
      <c r="AC118" s="24">
        <v>25686000</v>
      </c>
      <c r="AD118" s="24">
        <v>26238000</v>
      </c>
      <c r="AE118" s="24">
        <v>26072000</v>
      </c>
      <c r="AF118" s="24">
        <v>27632000</v>
      </c>
      <c r="AG118" s="24">
        <v>27255000</v>
      </c>
      <c r="AH118" s="24">
        <v>24814000</v>
      </c>
      <c r="AI118" s="24">
        <v>23576000</v>
      </c>
      <c r="AJ118" s="24">
        <v>23923000</v>
      </c>
      <c r="AK118" s="24">
        <v>24126988.764044944</v>
      </c>
      <c r="AL118" s="24">
        <v>24249988.764044944</v>
      </c>
      <c r="AM118" s="24">
        <v>23199988.764044944</v>
      </c>
      <c r="AN118" s="24">
        <v>21385988.764044944</v>
      </c>
      <c r="AO118" s="24">
        <v>19951000</v>
      </c>
      <c r="AP118" s="24">
        <v>19160000</v>
      </c>
      <c r="AQ118" s="24">
        <v>18627000</v>
      </c>
      <c r="AR118" s="24">
        <v>18188000</v>
      </c>
      <c r="AS118" s="24">
        <v>17212000</v>
      </c>
      <c r="AT118" s="24">
        <v>16609000</v>
      </c>
      <c r="AU118" s="24">
        <v>16223000</v>
      </c>
      <c r="AV118" s="24">
        <v>15419000</v>
      </c>
      <c r="AW118" s="24">
        <v>15491000</v>
      </c>
      <c r="AX118" s="24">
        <v>15072000</v>
      </c>
      <c r="AY118" s="24">
        <v>15143000</v>
      </c>
      <c r="AZ118" s="24">
        <v>15442000</v>
      </c>
      <c r="BA118" s="24">
        <v>16134000</v>
      </c>
      <c r="BB118" s="24">
        <v>16030000</v>
      </c>
      <c r="BC118" s="24">
        <v>15186000</v>
      </c>
      <c r="BD118" s="24">
        <v>14258000</v>
      </c>
      <c r="BE118" s="24">
        <v>13053000</v>
      </c>
      <c r="BF118" s="24">
        <v>12811000</v>
      </c>
      <c r="BG118" s="24">
        <v>12302000</v>
      </c>
      <c r="BH118" s="24">
        <v>12533000</v>
      </c>
      <c r="BI118" s="24">
        <v>13897000</v>
      </c>
      <c r="BJ118" s="24">
        <v>15340000</v>
      </c>
      <c r="BK118" s="24">
        <v>16953000</v>
      </c>
      <c r="BL118" s="24">
        <v>18156000</v>
      </c>
      <c r="BM118" s="24">
        <v>18204000</v>
      </c>
      <c r="BN118" s="24">
        <v>18689000</v>
      </c>
      <c r="BO118" s="24">
        <v>17995000</v>
      </c>
      <c r="BP118" s="24">
        <v>17079000</v>
      </c>
      <c r="BQ118" s="24">
        <v>17041000</v>
      </c>
      <c r="BR118" s="24"/>
      <c r="BS118" s="24"/>
      <c r="BT118" s="24"/>
      <c r="BU118" s="24"/>
      <c r="BV118" s="24">
        <v>8465000</v>
      </c>
      <c r="BW118" s="24">
        <v>5406000</v>
      </c>
      <c r="BX118" s="24">
        <v>5678000</v>
      </c>
      <c r="BY118" s="24">
        <v>6599000</v>
      </c>
      <c r="BZ118" s="24">
        <v>7812000</v>
      </c>
      <c r="CA118" s="24">
        <v>11271000</v>
      </c>
      <c r="CB118" s="24">
        <v>11032000</v>
      </c>
      <c r="CC118" s="24">
        <v>10152000</v>
      </c>
      <c r="CD118" s="24">
        <v>9525000</v>
      </c>
      <c r="CE118" s="24">
        <v>8157000</v>
      </c>
      <c r="CF118" s="24">
        <v>7343000</v>
      </c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10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</row>
    <row r="119" outlineLevel="2">
      <c r="A119" s="12"/>
      <c r="B119" s="6"/>
      <c r="C119" s="32" t="s">
        <v>435</v>
      </c>
      <c r="D119" s="36">
        <f t="shared" si="1"/>
      </c>
      <c r="E119" s="36">
        <f t="shared" si="3"/>
      </c>
      <c r="F119" s="36">
        <f t="shared" si="5"/>
      </c>
      <c r="G119" s="36">
        <f t="shared" si="7"/>
      </c>
      <c r="H119" s="36">
        <f t="shared" si="9"/>
      </c>
      <c r="I119" s="36">
        <f t="shared" si="11"/>
      </c>
      <c r="J119" s="36">
        <f t="shared" si="13"/>
      </c>
      <c r="K119" s="37">
        <f t="shared" si="15"/>
      </c>
      <c r="M119" s="24">
        <v>-745000</v>
      </c>
      <c r="N119" s="24">
        <v>-566000</v>
      </c>
      <c r="O119" s="24">
        <v>1169000</v>
      </c>
      <c r="P119" s="24">
        <v>4884000</v>
      </c>
      <c r="Q119" s="24">
        <v>5348000</v>
      </c>
      <c r="R119" s="24">
        <v>4420000</v>
      </c>
      <c r="S119" s="24">
        <v>2746000</v>
      </c>
      <c r="T119" s="24">
        <v>2533000</v>
      </c>
      <c r="U119" s="24">
        <v>3134000</v>
      </c>
      <c r="V119" s="24">
        <v>6889000</v>
      </c>
      <c r="W119" s="24">
        <v>10983000</v>
      </c>
      <c r="X119" s="24">
        <v>15365000</v>
      </c>
      <c r="Y119" s="24">
        <v>19788000</v>
      </c>
      <c r="Z119" s="24">
        <v>21691000</v>
      </c>
      <c r="AA119" s="24">
        <v>23053000</v>
      </c>
      <c r="AB119" s="24">
        <v>21691000</v>
      </c>
      <c r="AC119" s="24">
        <v>21021000</v>
      </c>
      <c r="AD119" s="24">
        <v>21595000</v>
      </c>
      <c r="AE119" s="24">
        <v>22173000</v>
      </c>
      <c r="AF119" s="24">
        <v>23916000</v>
      </c>
      <c r="AG119" s="24">
        <v>23800000</v>
      </c>
      <c r="AH119" s="24">
        <v>21785000</v>
      </c>
      <c r="AI119" s="24">
        <v>21024000</v>
      </c>
      <c r="AJ119" s="24">
        <v>21243000</v>
      </c>
      <c r="AK119" s="24">
        <v>21397000</v>
      </c>
      <c r="AL119" s="24">
        <v>21524000</v>
      </c>
      <c r="AM119" s="24">
        <v>20702162.992781874</v>
      </c>
      <c r="AN119" s="24">
        <v>18492262.987739328</v>
      </c>
      <c r="AO119" s="24">
        <v>16755962.987739325</v>
      </c>
      <c r="AP119" s="24">
        <v>15635162.986237288</v>
      </c>
      <c r="AQ119" s="24">
        <v>14408299.993348122</v>
      </c>
      <c r="AR119" s="24">
        <v>14003999.9984622</v>
      </c>
      <c r="AS119" s="24">
        <v>13349599.995613098</v>
      </c>
      <c r="AT119" s="24">
        <v>1.2910099996984005E7</v>
      </c>
      <c r="AU119" s="24">
        <v>1.2772099996984005E7</v>
      </c>
      <c r="AV119" s="24">
        <v>11982749.996870758</v>
      </c>
      <c r="AW119" s="24">
        <v>12424449.999123814</v>
      </c>
      <c r="AX119" s="24">
        <v>1.1994949999064209E7</v>
      </c>
      <c r="AY119" s="24">
        <v>11873049.998551607</v>
      </c>
      <c r="AZ119" s="24">
        <v>12125899.998962879</v>
      </c>
      <c r="BA119" s="24">
        <v>11969599.999904633</v>
      </c>
      <c r="BB119" s="24">
        <v>11836700.001060963</v>
      </c>
      <c r="BC119" s="24">
        <v>10969700.002610683</v>
      </c>
      <c r="BD119" s="24">
        <v>10397300.000727177</v>
      </c>
      <c r="BE119" s="24">
        <v>9601950.000733137</v>
      </c>
      <c r="BF119" s="24">
        <v>9659000.000357628</v>
      </c>
      <c r="BG119" s="24">
        <v>6942349.999517202</v>
      </c>
      <c r="BH119" s="24">
        <v>4099100.001156329</v>
      </c>
      <c r="BI119" s="24">
        <v>2206750.000804662</v>
      </c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10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</row>
    <row r="120" outlineLevel="2">
      <c r="A120" s="12"/>
      <c r="B120" s="6"/>
      <c r="C120" s="32" t="s">
        <v>436</v>
      </c>
      <c r="D120" s="37">
        <f t="shared" si="1"/>
      </c>
      <c r="E120" s="37">
        <f t="shared" si="3"/>
      </c>
      <c r="F120" s="37">
        <f t="shared" si="5"/>
      </c>
      <c r="G120" s="37">
        <f t="shared" si="7"/>
      </c>
      <c r="H120" s="37">
        <f t="shared" si="9"/>
      </c>
      <c r="I120" s="37">
        <f t="shared" si="11"/>
      </c>
      <c r="J120" s="37">
        <f t="shared" si="13"/>
      </c>
      <c r="K120" s="37">
        <f t="shared" si="15"/>
      </c>
      <c r="M120" s="25">
        <v>-0.1800000000000006</v>
      </c>
      <c r="N120" s="25">
        <v>-0.1299999999999999</v>
      </c>
      <c r="O120" s="25">
        <v>0.2799999999999998</v>
      </c>
      <c r="P120" s="25">
        <v>1.15</v>
      </c>
      <c r="Q120" s="25">
        <v>1.2599999999999998</v>
      </c>
      <c r="R120" s="25">
        <v>1.04</v>
      </c>
      <c r="S120" s="25">
        <v>0.6499999999999998</v>
      </c>
      <c r="T120" s="25">
        <v>0.6100000000000002</v>
      </c>
      <c r="U120" s="25">
        <v>0.7600000000000001</v>
      </c>
      <c r="V120" s="25">
        <v>1.67</v>
      </c>
      <c r="W120" s="25">
        <v>2.67</v>
      </c>
      <c r="X120" s="25">
        <v>3.75</v>
      </c>
      <c r="Y120" s="25">
        <v>4.83</v>
      </c>
      <c r="Z120" s="25">
        <v>5.300156</v>
      </c>
      <c r="AA120" s="25">
        <v>5.630156</v>
      </c>
      <c r="AB120" s="25">
        <v>5.260156</v>
      </c>
      <c r="AC120" s="25">
        <v>5.0401560000000005</v>
      </c>
      <c r="AD120" s="25">
        <v>5.11</v>
      </c>
      <c r="AE120" s="25">
        <v>5.1499999999999995</v>
      </c>
      <c r="AF120" s="25">
        <v>5.489999999999999</v>
      </c>
      <c r="AG120" s="25">
        <v>5.41</v>
      </c>
      <c r="AH120" s="25">
        <v>4.89</v>
      </c>
      <c r="AI120" s="25">
        <v>4.6499999999999995</v>
      </c>
      <c r="AJ120" s="25">
        <v>4.630138</v>
      </c>
      <c r="AK120" s="25">
        <v>4.610138</v>
      </c>
      <c r="AL120" s="25">
        <v>4.5901380000000005</v>
      </c>
      <c r="AM120" s="25">
        <v>4.222051</v>
      </c>
      <c r="AN120" s="25">
        <v>3.7178500000000003</v>
      </c>
      <c r="AO120" s="25">
        <v>3.339316</v>
      </c>
      <c r="AP120" s="25">
        <v>3.095757</v>
      </c>
      <c r="AQ120" s="25">
        <v>2.9719349999999998</v>
      </c>
      <c r="AR120" s="25">
        <v>2.8775969999999997</v>
      </c>
      <c r="AS120" s="25">
        <v>2.74228</v>
      </c>
      <c r="AT120" s="25">
        <v>2.6529059999999998</v>
      </c>
      <c r="AU120" s="25">
        <v>2.625795</v>
      </c>
      <c r="AV120" s="25">
        <v>2.463263</v>
      </c>
      <c r="AW120" s="25">
        <v>2.543873</v>
      </c>
      <c r="AX120" s="25">
        <v>2.4525729999999997</v>
      </c>
      <c r="AY120" s="25">
        <v>2.417909</v>
      </c>
      <c r="AZ120" s="25">
        <v>2.446831</v>
      </c>
      <c r="BA120" s="25">
        <v>2.397431</v>
      </c>
      <c r="BB120" s="25">
        <v>2.352243</v>
      </c>
      <c r="BC120" s="25">
        <v>2.155798</v>
      </c>
      <c r="BD120" s="25">
        <v>2.035436</v>
      </c>
      <c r="BE120" s="25">
        <v>1.875588</v>
      </c>
      <c r="BF120" s="25">
        <v>1.8876769999999998</v>
      </c>
      <c r="BG120" s="25">
        <v>1.8397180000000002</v>
      </c>
      <c r="BH120" s="25">
        <v>1.85474</v>
      </c>
      <c r="BI120" s="25">
        <v>2.027229</v>
      </c>
      <c r="BJ120" s="25">
        <v>2.1745609999999997</v>
      </c>
      <c r="BK120" s="25">
        <v>2.367941</v>
      </c>
      <c r="BL120" s="25">
        <v>2.4936819999999997</v>
      </c>
      <c r="BM120" s="25">
        <v>2.514309</v>
      </c>
      <c r="BN120" s="25">
        <v>2.574309</v>
      </c>
      <c r="BO120" s="25">
        <v>2.489816</v>
      </c>
      <c r="BP120" s="25">
        <v>2.321883</v>
      </c>
      <c r="BQ120" s="25">
        <v>2.241711</v>
      </c>
      <c r="BR120" s="25"/>
      <c r="BS120" s="25"/>
      <c r="BT120" s="25"/>
      <c r="BU120" s="25"/>
      <c r="BV120" s="25">
        <v>1.196746</v>
      </c>
      <c r="BW120" s="25">
        <v>0.715416</v>
      </c>
      <c r="BX120" s="25">
        <v>0.7320070000000001</v>
      </c>
      <c r="BY120" s="25">
        <v>0.832194</v>
      </c>
      <c r="BZ120" s="25">
        <v>1.000032</v>
      </c>
      <c r="CA120" s="25">
        <v>1.336017</v>
      </c>
      <c r="CB120" s="25">
        <v>1.295866</v>
      </c>
      <c r="CC120" s="25">
        <v>1.205107</v>
      </c>
      <c r="CD120" s="25">
        <v>1.1587319999999999</v>
      </c>
      <c r="CE120" s="25">
        <v>1.003732</v>
      </c>
      <c r="CF120" s="25">
        <v>0.89</v>
      </c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10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</row>
    <row r="121">
      <c r="A121" s="12"/>
      <c r="B121" s="6"/>
      <c r="C121" s="42" t="s">
        <v>158</v>
      </c>
      <c r="D121" s="35">
        <f t="shared" si="1"/>
      </c>
      <c r="E121" s="35">
        <f t="shared" si="3"/>
      </c>
      <c r="F121" s="35">
        <f t="shared" si="5"/>
      </c>
      <c r="G121" s="35">
        <f t="shared" si="7"/>
      </c>
      <c r="H121" s="35">
        <f t="shared" si="9"/>
      </c>
      <c r="I121" s="35">
        <f t="shared" si="11"/>
      </c>
      <c r="J121" s="35">
        <f t="shared" si="13"/>
      </c>
      <c r="K121" s="41">
        <f t="shared" si="15"/>
      </c>
      <c r="L121" s="14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10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</row>
    <row r="122" outlineLevel="1">
      <c r="A122" s="12"/>
      <c r="B122" s="6"/>
      <c r="C122" s="32" t="s">
        <v>159</v>
      </c>
      <c r="D122" s="40">
        <f t="shared" si="1"/>
      </c>
      <c r="E122" s="40">
        <f t="shared" si="3"/>
      </c>
      <c r="F122" s="40">
        <f t="shared" si="5"/>
      </c>
      <c r="G122" s="40">
        <f t="shared" si="7"/>
      </c>
      <c r="H122" s="40">
        <f t="shared" si="9"/>
      </c>
      <c r="I122" s="40">
        <f t="shared" si="11"/>
      </c>
      <c r="J122" s="40">
        <f t="shared" si="13"/>
      </c>
      <c r="K122" s="37">
        <f t="shared" si="15"/>
      </c>
      <c r="M122" s="34" t="s">
        <v>163</v>
      </c>
      <c r="N122" s="34" t="s">
        <v>163</v>
      </c>
      <c r="O122" s="34" t="s">
        <v>163</v>
      </c>
      <c r="P122" s="34" t="s">
        <v>163</v>
      </c>
      <c r="Q122" s="34" t="s">
        <v>163</v>
      </c>
      <c r="R122" s="34" t="s">
        <v>163</v>
      </c>
      <c r="S122" s="34" t="s">
        <v>163</v>
      </c>
      <c r="T122" s="34" t="s">
        <v>163</v>
      </c>
      <c r="U122" s="34" t="s">
        <v>163</v>
      </c>
      <c r="V122" s="34" t="s">
        <v>163</v>
      </c>
      <c r="W122" s="34" t="s">
        <v>163</v>
      </c>
      <c r="X122" s="34" t="s">
        <v>163</v>
      </c>
      <c r="Y122" s="34" t="s">
        <v>163</v>
      </c>
      <c r="Z122" s="34" t="s">
        <v>163</v>
      </c>
      <c r="AA122" s="34" t="s">
        <v>163</v>
      </c>
      <c r="AB122" s="34" t="s">
        <v>163</v>
      </c>
      <c r="AC122" s="34" t="s">
        <v>163</v>
      </c>
      <c r="AD122" s="34" t="s">
        <v>163</v>
      </c>
      <c r="AE122" s="34" t="s">
        <v>163</v>
      </c>
      <c r="AF122" s="34" t="s">
        <v>163</v>
      </c>
      <c r="AG122" s="34" t="s">
        <v>163</v>
      </c>
      <c r="AH122" s="34" t="s">
        <v>163</v>
      </c>
      <c r="AI122" s="34" t="s">
        <v>163</v>
      </c>
      <c r="AJ122" s="34" t="s">
        <v>163</v>
      </c>
      <c r="AK122" s="34" t="s">
        <v>163</v>
      </c>
      <c r="AL122" s="34" t="s">
        <v>163</v>
      </c>
      <c r="AM122" s="34" t="s">
        <v>163</v>
      </c>
      <c r="AN122" s="34" t="s">
        <v>163</v>
      </c>
      <c r="AO122" s="34" t="s">
        <v>163</v>
      </c>
      <c r="AP122" s="34" t="s">
        <v>163</v>
      </c>
      <c r="AQ122" s="34" t="s">
        <v>163</v>
      </c>
      <c r="AR122" s="34" t="s">
        <v>163</v>
      </c>
      <c r="AS122" s="34" t="s">
        <v>163</v>
      </c>
      <c r="AT122" s="34" t="s">
        <v>163</v>
      </c>
      <c r="AU122" s="34" t="s">
        <v>163</v>
      </c>
      <c r="AV122" s="34" t="s">
        <v>163</v>
      </c>
      <c r="AW122" s="34" t="s">
        <v>163</v>
      </c>
      <c r="AX122" s="34" t="s">
        <v>163</v>
      </c>
      <c r="AY122" s="34" t="s">
        <v>163</v>
      </c>
      <c r="AZ122" s="34" t="s">
        <v>163</v>
      </c>
      <c r="BA122" s="34" t="s">
        <v>163</v>
      </c>
      <c r="BB122" s="34" t="s">
        <v>163</v>
      </c>
      <c r="BC122" s="34" t="s">
        <v>163</v>
      </c>
      <c r="BD122" s="34" t="s">
        <v>163</v>
      </c>
      <c r="BE122" s="34" t="s">
        <v>163</v>
      </c>
      <c r="BF122" s="34" t="s">
        <v>163</v>
      </c>
      <c r="BG122" s="34" t="s">
        <v>163</v>
      </c>
      <c r="BH122" s="34" t="s">
        <v>163</v>
      </c>
      <c r="BI122" s="34" t="s">
        <v>163</v>
      </c>
      <c r="BJ122" s="34" t="s">
        <v>163</v>
      </c>
      <c r="BK122" s="34" t="s">
        <v>163</v>
      </c>
      <c r="BL122" s="34" t="s">
        <v>163</v>
      </c>
      <c r="BM122" s="34" t="s">
        <v>163</v>
      </c>
      <c r="BN122" s="34" t="s">
        <v>163</v>
      </c>
      <c r="BO122" s="34" t="s">
        <v>163</v>
      </c>
      <c r="BP122" s="34" t="s">
        <v>163</v>
      </c>
      <c r="BQ122" s="34" t="s">
        <v>163</v>
      </c>
      <c r="BR122" s="34" t="s">
        <v>163</v>
      </c>
      <c r="BS122" s="34" t="s">
        <v>163</v>
      </c>
      <c r="BT122" s="34" t="s">
        <v>163</v>
      </c>
      <c r="BU122" s="34" t="s">
        <v>163</v>
      </c>
      <c r="BV122" s="34" t="s">
        <v>163</v>
      </c>
      <c r="BW122" s="34" t="s">
        <v>163</v>
      </c>
      <c r="BX122" s="34" t="s">
        <v>163</v>
      </c>
      <c r="BY122" s="34" t="s">
        <v>163</v>
      </c>
      <c r="BZ122" s="34" t="s">
        <v>163</v>
      </c>
      <c r="CA122" s="34" t="s">
        <v>163</v>
      </c>
      <c r="CB122" s="34" t="s">
        <v>163</v>
      </c>
      <c r="CC122" s="34" t="s">
        <v>163</v>
      </c>
      <c r="CD122" s="34" t="s">
        <v>163</v>
      </c>
      <c r="CE122" s="34" t="s">
        <v>163</v>
      </c>
      <c r="CF122" s="34" t="s">
        <v>163</v>
      </c>
      <c r="CG122" s="34" t="s">
        <v>163</v>
      </c>
      <c r="CH122" s="34" t="s">
        <v>163</v>
      </c>
      <c r="CI122" s="34" t="s">
        <v>163</v>
      </c>
      <c r="CJ122" s="34" t="s">
        <v>163</v>
      </c>
      <c r="CK122" s="34" t="s">
        <v>163</v>
      </c>
      <c r="CL122" s="34" t="s">
        <v>163</v>
      </c>
      <c r="CM122" s="34" t="s">
        <v>163</v>
      </c>
      <c r="CN122" s="34" t="s">
        <v>163</v>
      </c>
      <c r="CO122" s="34" t="s">
        <v>163</v>
      </c>
      <c r="CP122" s="34" t="s">
        <v>163</v>
      </c>
      <c r="CQ122" s="34" t="s">
        <v>163</v>
      </c>
      <c r="CR122" s="34" t="s">
        <v>163</v>
      </c>
      <c r="CS122" s="34" t="s">
        <v>163</v>
      </c>
      <c r="CT122" s="34" t="s">
        <v>163</v>
      </c>
      <c r="CU122" s="34" t="s">
        <v>163</v>
      </c>
      <c r="CV122" s="34" t="s">
        <v>163</v>
      </c>
      <c r="CW122" s="34" t="s">
        <v>163</v>
      </c>
      <c r="CX122" s="34" t="s">
        <v>163</v>
      </c>
      <c r="CY122" s="34" t="s">
        <v>163</v>
      </c>
      <c r="CZ122" s="34" t="s">
        <v>163</v>
      </c>
      <c r="DA122" s="34" t="s">
        <v>163</v>
      </c>
      <c r="DB122" s="34" t="s">
        <v>163</v>
      </c>
      <c r="DC122" s="34" t="s">
        <v>163</v>
      </c>
      <c r="DD122" s="34" t="s">
        <v>163</v>
      </c>
      <c r="DE122" s="34" t="s">
        <v>163</v>
      </c>
      <c r="DF122" s="34" t="s">
        <v>163</v>
      </c>
      <c r="DG122" s="34" t="s">
        <v>163</v>
      </c>
      <c r="DH122" s="34" t="s">
        <v>163</v>
      </c>
      <c r="DI122" s="34" t="s">
        <v>163</v>
      </c>
      <c r="DJ122" s="34" t="s">
        <v>163</v>
      </c>
      <c r="DK122" s="34" t="s">
        <v>163</v>
      </c>
      <c r="DL122" s="34" t="s">
        <v>163</v>
      </c>
      <c r="DM122" s="34" t="s">
        <v>163</v>
      </c>
      <c r="DN122" s="34" t="s">
        <v>163</v>
      </c>
      <c r="DO122" s="34" t="s">
        <v>163</v>
      </c>
      <c r="DP122" s="34" t="s">
        <v>163</v>
      </c>
      <c r="DQ122" s="34" t="s">
        <v>163</v>
      </c>
      <c r="DR122" s="34" t="s">
        <v>163</v>
      </c>
      <c r="DS122" s="34" t="s">
        <v>163</v>
      </c>
      <c r="DT122" s="34" t="s">
        <v>163</v>
      </c>
      <c r="DU122" s="34" t="s">
        <v>163</v>
      </c>
      <c r="DV122" s="34" t="s">
        <v>163</v>
      </c>
      <c r="DW122" s="34" t="s">
        <v>163</v>
      </c>
      <c r="DX122" s="34" t="s">
        <v>163</v>
      </c>
      <c r="DY122" s="34" t="s">
        <v>163</v>
      </c>
      <c r="DZ122" s="34" t="s">
        <v>163</v>
      </c>
      <c r="EA122" s="34" t="s">
        <v>163</v>
      </c>
      <c r="EB122" s="34" t="s">
        <v>163</v>
      </c>
      <c r="EC122" s="34" t="s">
        <v>163</v>
      </c>
      <c r="ED122" s="34" t="s">
        <v>163</v>
      </c>
      <c r="EE122" s="34" t="s">
        <v>163</v>
      </c>
      <c r="EF122" s="34" t="s">
        <v>163</v>
      </c>
      <c r="EG122" s="34" t="s">
        <v>163</v>
      </c>
      <c r="EH122" s="34" t="s">
        <v>163</v>
      </c>
      <c r="EI122" s="34" t="s">
        <v>163</v>
      </c>
      <c r="EJ122" s="34" t="s">
        <v>163</v>
      </c>
      <c r="EK122" s="34" t="s">
        <v>163</v>
      </c>
      <c r="EL122" s="34" t="s">
        <v>163</v>
      </c>
      <c r="EM122" s="34" t="s">
        <v>163</v>
      </c>
      <c r="EN122" s="34" t="s">
        <v>163</v>
      </c>
      <c r="EO122" s="34" t="s">
        <v>163</v>
      </c>
      <c r="EP122" s="34" t="s">
        <v>163</v>
      </c>
      <c r="EQ122" s="34" t="s">
        <v>163</v>
      </c>
      <c r="ER122" s="34" t="s">
        <v>163</v>
      </c>
      <c r="ES122" s="34" t="s">
        <v>163</v>
      </c>
      <c r="ET122" s="34" t="s">
        <v>163</v>
      </c>
      <c r="EU122" s="34" t="s">
        <v>163</v>
      </c>
      <c r="EV122" s="34" t="s">
        <v>163</v>
      </c>
      <c r="EW122" s="34" t="s">
        <v>163</v>
      </c>
      <c r="EX122" s="34" t="s">
        <v>163</v>
      </c>
      <c r="EY122" s="34" t="s">
        <v>163</v>
      </c>
      <c r="EZ122" s="34" t="s">
        <v>163</v>
      </c>
      <c r="FA122" s="34" t="s">
        <v>163</v>
      </c>
      <c r="FB122" s="34" t="s">
        <v>163</v>
      </c>
      <c r="FC122" s="34" t="s">
        <v>163</v>
      </c>
      <c r="FD122" s="34" t="s">
        <v>163</v>
      </c>
      <c r="FE122" s="34" t="s">
        <v>163</v>
      </c>
      <c r="FF122" s="34" t="s">
        <v>163</v>
      </c>
      <c r="FG122" s="34" t="s">
        <v>163</v>
      </c>
      <c r="FH122" s="34" t="s">
        <v>163</v>
      </c>
      <c r="FI122" s="34" t="s">
        <v>163</v>
      </c>
      <c r="FJ122" s="34" t="s">
        <v>163</v>
      </c>
      <c r="FK122" s="34" t="s">
        <v>163</v>
      </c>
      <c r="FL122" s="34" t="s">
        <v>163</v>
      </c>
      <c r="FM122" s="34" t="s">
        <v>163</v>
      </c>
      <c r="FN122" s="34" t="s">
        <v>163</v>
      </c>
      <c r="FO122" s="34" t="s">
        <v>163</v>
      </c>
      <c r="FP122" s="34" t="s">
        <v>163</v>
      </c>
      <c r="FQ122" s="34" t="s">
        <v>163</v>
      </c>
      <c r="FR122" s="34" t="s">
        <v>163</v>
      </c>
      <c r="FS122" s="34" t="s">
        <v>163</v>
      </c>
      <c r="FT122" s="34" t="s">
        <v>163</v>
      </c>
      <c r="FU122" s="34" t="s">
        <v>163</v>
      </c>
      <c r="FV122" s="34" t="s">
        <v>163</v>
      </c>
      <c r="FW122" s="34" t="s">
        <v>163</v>
      </c>
      <c r="FX122" s="10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</row>
    <row r="123" outlineLevel="1">
      <c r="A123" s="12"/>
      <c r="B123" s="6"/>
      <c r="C123" s="32" t="s">
        <v>160</v>
      </c>
      <c r="D123" s="40">
        <f t="shared" si="1"/>
      </c>
      <c r="E123" s="40">
        <f t="shared" si="3"/>
      </c>
      <c r="F123" s="40">
        <f t="shared" si="5"/>
      </c>
      <c r="G123" s="40">
        <f t="shared" si="7"/>
      </c>
      <c r="H123" s="40">
        <f t="shared" si="9"/>
      </c>
      <c r="I123" s="40">
        <f t="shared" si="11"/>
      </c>
      <c r="J123" s="40">
        <f t="shared" si="13"/>
      </c>
      <c r="K123" s="37">
        <f t="shared" si="15"/>
      </c>
      <c r="M123" s="34" t="s">
        <v>163</v>
      </c>
      <c r="N123" s="34" t="s">
        <v>163</v>
      </c>
      <c r="O123" s="34" t="s">
        <v>163</v>
      </c>
      <c r="P123" s="34" t="s">
        <v>163</v>
      </c>
      <c r="Q123" s="34" t="s">
        <v>163</v>
      </c>
      <c r="R123" s="34" t="s">
        <v>163</v>
      </c>
      <c r="S123" s="34" t="s">
        <v>163</v>
      </c>
      <c r="T123" s="34" t="s">
        <v>163</v>
      </c>
      <c r="U123" s="34" t="s">
        <v>163</v>
      </c>
      <c r="V123" s="34" t="s">
        <v>163</v>
      </c>
      <c r="W123" s="34" t="s">
        <v>163</v>
      </c>
      <c r="X123" s="34" t="s">
        <v>163</v>
      </c>
      <c r="Y123" s="34" t="s">
        <v>163</v>
      </c>
      <c r="Z123" s="34" t="s">
        <v>163</v>
      </c>
      <c r="AA123" s="34" t="s">
        <v>163</v>
      </c>
      <c r="AB123" s="34" t="s">
        <v>163</v>
      </c>
      <c r="AC123" s="34" t="s">
        <v>163</v>
      </c>
      <c r="AD123" s="34" t="s">
        <v>163</v>
      </c>
      <c r="AE123" s="34" t="s">
        <v>163</v>
      </c>
      <c r="AF123" s="34" t="s">
        <v>163</v>
      </c>
      <c r="AG123" s="34" t="s">
        <v>163</v>
      </c>
      <c r="AH123" s="34" t="s">
        <v>163</v>
      </c>
      <c r="AI123" s="34" t="s">
        <v>163</v>
      </c>
      <c r="AJ123" s="34" t="s">
        <v>163</v>
      </c>
      <c r="AK123" s="34" t="s">
        <v>163</v>
      </c>
      <c r="AL123" s="34" t="s">
        <v>163</v>
      </c>
      <c r="AM123" s="34" t="s">
        <v>163</v>
      </c>
      <c r="AN123" s="34" t="s">
        <v>163</v>
      </c>
      <c r="AO123" s="34" t="s">
        <v>163</v>
      </c>
      <c r="AP123" s="34" t="s">
        <v>163</v>
      </c>
      <c r="AQ123" s="34" t="s">
        <v>163</v>
      </c>
      <c r="AR123" s="34" t="s">
        <v>163</v>
      </c>
      <c r="AS123" s="34" t="s">
        <v>163</v>
      </c>
      <c r="AT123" s="34" t="s">
        <v>163</v>
      </c>
      <c r="AU123" s="34" t="s">
        <v>163</v>
      </c>
      <c r="AV123" s="34" t="s">
        <v>163</v>
      </c>
      <c r="AW123" s="34" t="s">
        <v>163</v>
      </c>
      <c r="AX123" s="34" t="s">
        <v>163</v>
      </c>
      <c r="AY123" s="34" t="s">
        <v>163</v>
      </c>
      <c r="AZ123" s="34" t="s">
        <v>163</v>
      </c>
      <c r="BA123" s="34" t="s">
        <v>163</v>
      </c>
      <c r="BB123" s="34" t="s">
        <v>163</v>
      </c>
      <c r="BC123" s="34" t="s">
        <v>163</v>
      </c>
      <c r="BD123" s="34" t="s">
        <v>163</v>
      </c>
      <c r="BE123" s="34" t="s">
        <v>163</v>
      </c>
      <c r="BF123" s="34" t="s">
        <v>163</v>
      </c>
      <c r="BG123" s="34" t="s">
        <v>163</v>
      </c>
      <c r="BH123" s="34" t="s">
        <v>163</v>
      </c>
      <c r="BI123" s="34" t="s">
        <v>163</v>
      </c>
      <c r="BJ123" s="34" t="s">
        <v>163</v>
      </c>
      <c r="BK123" s="34" t="s">
        <v>163</v>
      </c>
      <c r="BL123" s="34" t="s">
        <v>163</v>
      </c>
      <c r="BM123" s="34" t="s">
        <v>163</v>
      </c>
      <c r="BN123" s="34" t="s">
        <v>163</v>
      </c>
      <c r="BO123" s="34" t="s">
        <v>163</v>
      </c>
      <c r="BP123" s="34" t="s">
        <v>163</v>
      </c>
      <c r="BQ123" s="34" t="s">
        <v>163</v>
      </c>
      <c r="BR123" s="34" t="s">
        <v>163</v>
      </c>
      <c r="BS123" s="34" t="s">
        <v>163</v>
      </c>
      <c r="BT123" s="34" t="s">
        <v>163</v>
      </c>
      <c r="BU123" s="34" t="s">
        <v>163</v>
      </c>
      <c r="BV123" s="34" t="s">
        <v>163</v>
      </c>
      <c r="BW123" s="34" t="s">
        <v>163</v>
      </c>
      <c r="BX123" s="34" t="s">
        <v>163</v>
      </c>
      <c r="BY123" s="34" t="s">
        <v>163</v>
      </c>
      <c r="BZ123" s="34" t="s">
        <v>163</v>
      </c>
      <c r="CA123" s="34" t="s">
        <v>163</v>
      </c>
      <c r="CB123" s="34" t="s">
        <v>163</v>
      </c>
      <c r="CC123" s="34" t="s">
        <v>163</v>
      </c>
      <c r="CD123" s="34" t="s">
        <v>163</v>
      </c>
      <c r="CE123" s="34" t="s">
        <v>163</v>
      </c>
      <c r="CF123" s="34" t="s">
        <v>163</v>
      </c>
      <c r="CG123" s="34" t="s">
        <v>163</v>
      </c>
      <c r="CH123" s="34" t="s">
        <v>163</v>
      </c>
      <c r="CI123" s="34" t="s">
        <v>163</v>
      </c>
      <c r="CJ123" s="34" t="s">
        <v>163</v>
      </c>
      <c r="CK123" s="34" t="s">
        <v>163</v>
      </c>
      <c r="CL123" s="34" t="s">
        <v>163</v>
      </c>
      <c r="CM123" s="34" t="s">
        <v>163</v>
      </c>
      <c r="CN123" s="34" t="s">
        <v>163</v>
      </c>
      <c r="CO123" s="34" t="s">
        <v>163</v>
      </c>
      <c r="CP123" s="34" t="s">
        <v>163</v>
      </c>
      <c r="CQ123" s="34" t="s">
        <v>163</v>
      </c>
      <c r="CR123" s="34" t="s">
        <v>163</v>
      </c>
      <c r="CS123" s="34" t="s">
        <v>163</v>
      </c>
      <c r="CT123" s="34" t="s">
        <v>163</v>
      </c>
      <c r="CU123" s="34" t="s">
        <v>163</v>
      </c>
      <c r="CV123" s="34" t="s">
        <v>163</v>
      </c>
      <c r="CW123" s="34" t="s">
        <v>163</v>
      </c>
      <c r="CX123" s="34" t="s">
        <v>163</v>
      </c>
      <c r="CY123" s="34" t="s">
        <v>163</v>
      </c>
      <c r="CZ123" s="34" t="s">
        <v>163</v>
      </c>
      <c r="DA123" s="34" t="s">
        <v>163</v>
      </c>
      <c r="DB123" s="34" t="s">
        <v>163</v>
      </c>
      <c r="DC123" s="34" t="s">
        <v>163</v>
      </c>
      <c r="DD123" s="34" t="s">
        <v>163</v>
      </c>
      <c r="DE123" s="34" t="s">
        <v>163</v>
      </c>
      <c r="DF123" s="34" t="s">
        <v>163</v>
      </c>
      <c r="DG123" s="34" t="s">
        <v>163</v>
      </c>
      <c r="DH123" s="34" t="s">
        <v>163</v>
      </c>
      <c r="DI123" s="34" t="s">
        <v>163</v>
      </c>
      <c r="DJ123" s="34" t="s">
        <v>163</v>
      </c>
      <c r="DK123" s="34" t="s">
        <v>163</v>
      </c>
      <c r="DL123" s="34" t="s">
        <v>163</v>
      </c>
      <c r="DM123" s="34" t="s">
        <v>163</v>
      </c>
      <c r="DN123" s="34" t="s">
        <v>163</v>
      </c>
      <c r="DO123" s="34" t="s">
        <v>163</v>
      </c>
      <c r="DP123" s="34" t="s">
        <v>163</v>
      </c>
      <c r="DQ123" s="34" t="s">
        <v>163</v>
      </c>
      <c r="DR123" s="34" t="s">
        <v>163</v>
      </c>
      <c r="DS123" s="34" t="s">
        <v>163</v>
      </c>
      <c r="DT123" s="34" t="s">
        <v>163</v>
      </c>
      <c r="DU123" s="34" t="s">
        <v>163</v>
      </c>
      <c r="DV123" s="34" t="s">
        <v>163</v>
      </c>
      <c r="DW123" s="34" t="s">
        <v>163</v>
      </c>
      <c r="DX123" s="34" t="s">
        <v>163</v>
      </c>
      <c r="DY123" s="34" t="s">
        <v>163</v>
      </c>
      <c r="DZ123" s="34" t="s">
        <v>163</v>
      </c>
      <c r="EA123" s="34" t="s">
        <v>163</v>
      </c>
      <c r="EB123" s="34" t="s">
        <v>163</v>
      </c>
      <c r="EC123" s="34" t="s">
        <v>163</v>
      </c>
      <c r="ED123" s="34" t="s">
        <v>163</v>
      </c>
      <c r="EE123" s="34" t="s">
        <v>163</v>
      </c>
      <c r="EF123" s="34" t="s">
        <v>163</v>
      </c>
      <c r="EG123" s="34" t="s">
        <v>163</v>
      </c>
      <c r="EH123" s="34" t="s">
        <v>163</v>
      </c>
      <c r="EI123" s="34" t="s">
        <v>163</v>
      </c>
      <c r="EJ123" s="34" t="s">
        <v>163</v>
      </c>
      <c r="EK123" s="34" t="s">
        <v>163</v>
      </c>
      <c r="EL123" s="34" t="s">
        <v>163</v>
      </c>
      <c r="EM123" s="34" t="s">
        <v>163</v>
      </c>
      <c r="EN123" s="34" t="s">
        <v>163</v>
      </c>
      <c r="EO123" s="34" t="s">
        <v>163</v>
      </c>
      <c r="EP123" s="34" t="s">
        <v>163</v>
      </c>
      <c r="EQ123" s="34" t="s">
        <v>163</v>
      </c>
      <c r="ER123" s="34" t="s">
        <v>163</v>
      </c>
      <c r="ES123" s="34" t="s">
        <v>163</v>
      </c>
      <c r="ET123" s="34" t="s">
        <v>163</v>
      </c>
      <c r="EU123" s="34" t="s">
        <v>163</v>
      </c>
      <c r="EV123" s="34" t="s">
        <v>163</v>
      </c>
      <c r="EW123" s="34" t="s">
        <v>163</v>
      </c>
      <c r="EX123" s="34" t="s">
        <v>163</v>
      </c>
      <c r="EY123" s="34" t="s">
        <v>163</v>
      </c>
      <c r="EZ123" s="34" t="s">
        <v>163</v>
      </c>
      <c r="FA123" s="34" t="s">
        <v>163</v>
      </c>
      <c r="FB123" s="34" t="s">
        <v>163</v>
      </c>
      <c r="FC123" s="34" t="s">
        <v>163</v>
      </c>
      <c r="FD123" s="34" t="s">
        <v>163</v>
      </c>
      <c r="FE123" s="34" t="s">
        <v>163</v>
      </c>
      <c r="FF123" s="34" t="s">
        <v>163</v>
      </c>
      <c r="FG123" s="34" t="s">
        <v>163</v>
      </c>
      <c r="FH123" s="34" t="s">
        <v>163</v>
      </c>
      <c r="FI123" s="34" t="s">
        <v>163</v>
      </c>
      <c r="FJ123" s="34" t="s">
        <v>163</v>
      </c>
      <c r="FK123" s="34" t="s">
        <v>163</v>
      </c>
      <c r="FL123" s="34" t="s">
        <v>163</v>
      </c>
      <c r="FM123" s="34" t="s">
        <v>163</v>
      </c>
      <c r="FN123" s="34" t="s">
        <v>163</v>
      </c>
      <c r="FO123" s="34" t="s">
        <v>163</v>
      </c>
      <c r="FP123" s="34" t="s">
        <v>163</v>
      </c>
      <c r="FQ123" s="34" t="s">
        <v>163</v>
      </c>
      <c r="FR123" s="34" t="s">
        <v>163</v>
      </c>
      <c r="FS123" s="34" t="s">
        <v>163</v>
      </c>
      <c r="FT123" s="34" t="s">
        <v>163</v>
      </c>
      <c r="FU123" s="34" t="s">
        <v>163</v>
      </c>
      <c r="FV123" s="34" t="s">
        <v>163</v>
      </c>
      <c r="FW123" s="34" t="s">
        <v>163</v>
      </c>
      <c r="FX123" s="10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</row>
    <row r="124" outlineLevel="1">
      <c r="A124" s="12"/>
      <c r="B124" s="6"/>
      <c r="C124" s="32" t="s">
        <v>161</v>
      </c>
      <c r="D124" s="40">
        <f t="shared" si="1"/>
      </c>
      <c r="E124" s="40">
        <f t="shared" si="3"/>
      </c>
      <c r="F124" s="40">
        <f t="shared" si="5"/>
      </c>
      <c r="G124" s="40">
        <f t="shared" si="7"/>
      </c>
      <c r="H124" s="40">
        <f t="shared" si="9"/>
      </c>
      <c r="I124" s="40">
        <f t="shared" si="11"/>
      </c>
      <c r="J124" s="40">
        <f t="shared" si="13"/>
      </c>
      <c r="K124" s="37">
        <f t="shared" si="15"/>
      </c>
      <c r="M124" s="34" t="s">
        <v>164</v>
      </c>
      <c r="N124" s="34" t="s">
        <v>164</v>
      </c>
      <c r="O124" s="34" t="s">
        <v>164</v>
      </c>
      <c r="P124" s="34" t="s">
        <v>164</v>
      </c>
      <c r="Q124" s="34" t="s">
        <v>164</v>
      </c>
      <c r="R124" s="34" t="s">
        <v>164</v>
      </c>
      <c r="S124" s="34" t="s">
        <v>164</v>
      </c>
      <c r="T124" s="34" t="s">
        <v>164</v>
      </c>
      <c r="U124" s="34" t="s">
        <v>164</v>
      </c>
      <c r="V124" s="34" t="s">
        <v>164</v>
      </c>
      <c r="W124" s="34" t="s">
        <v>164</v>
      </c>
      <c r="X124" s="34" t="s">
        <v>164</v>
      </c>
      <c r="Y124" s="34" t="s">
        <v>164</v>
      </c>
      <c r="Z124" s="34" t="s">
        <v>164</v>
      </c>
      <c r="AA124" s="34" t="s">
        <v>164</v>
      </c>
      <c r="AB124" s="34" t="s">
        <v>164</v>
      </c>
      <c r="AC124" s="34" t="s">
        <v>164</v>
      </c>
      <c r="AD124" s="34" t="s">
        <v>164</v>
      </c>
      <c r="AE124" s="34" t="s">
        <v>164</v>
      </c>
      <c r="AF124" s="34" t="s">
        <v>164</v>
      </c>
      <c r="AG124" s="34" t="s">
        <v>164</v>
      </c>
      <c r="AH124" s="34" t="s">
        <v>164</v>
      </c>
      <c r="AI124" s="34" t="s">
        <v>164</v>
      </c>
      <c r="AJ124" s="34" t="s">
        <v>164</v>
      </c>
      <c r="AK124" s="34" t="s">
        <v>164</v>
      </c>
      <c r="AL124" s="34" t="s">
        <v>164</v>
      </c>
      <c r="AM124" s="34" t="s">
        <v>164</v>
      </c>
      <c r="AN124" s="34" t="s">
        <v>164</v>
      </c>
      <c r="AO124" s="34" t="s">
        <v>164</v>
      </c>
      <c r="AP124" s="34" t="s">
        <v>164</v>
      </c>
      <c r="AQ124" s="34" t="s">
        <v>164</v>
      </c>
      <c r="AR124" s="34" t="s">
        <v>164</v>
      </c>
      <c r="AS124" s="34" t="s">
        <v>164</v>
      </c>
      <c r="AT124" s="34" t="s">
        <v>164</v>
      </c>
      <c r="AU124" s="34" t="s">
        <v>164</v>
      </c>
      <c r="AV124" s="34" t="s">
        <v>164</v>
      </c>
      <c r="AW124" s="34" t="s">
        <v>164</v>
      </c>
      <c r="AX124" s="34" t="s">
        <v>164</v>
      </c>
      <c r="AY124" s="34" t="s">
        <v>164</v>
      </c>
      <c r="AZ124" s="34" t="s">
        <v>164</v>
      </c>
      <c r="BA124" s="34" t="s">
        <v>164</v>
      </c>
      <c r="BB124" s="34" t="s">
        <v>164</v>
      </c>
      <c r="BC124" s="34" t="s">
        <v>164</v>
      </c>
      <c r="BD124" s="34" t="s">
        <v>164</v>
      </c>
      <c r="BE124" s="34" t="s">
        <v>164</v>
      </c>
      <c r="BF124" s="34" t="s">
        <v>164</v>
      </c>
      <c r="BG124" s="34" t="s">
        <v>164</v>
      </c>
      <c r="BH124" s="34" t="s">
        <v>164</v>
      </c>
      <c r="BI124" s="34" t="s">
        <v>164</v>
      </c>
      <c r="BJ124" s="34" t="s">
        <v>164</v>
      </c>
      <c r="BK124" s="34" t="s">
        <v>164</v>
      </c>
      <c r="BL124" s="34" t="s">
        <v>164</v>
      </c>
      <c r="BM124" s="34" t="s">
        <v>164</v>
      </c>
      <c r="BN124" s="34" t="s">
        <v>164</v>
      </c>
      <c r="BO124" s="34" t="s">
        <v>164</v>
      </c>
      <c r="BP124" s="34" t="s">
        <v>164</v>
      </c>
      <c r="BQ124" s="34" t="s">
        <v>164</v>
      </c>
      <c r="BR124" s="34" t="s">
        <v>164</v>
      </c>
      <c r="BS124" s="34" t="s">
        <v>164</v>
      </c>
      <c r="BT124" s="34" t="s">
        <v>164</v>
      </c>
      <c r="BU124" s="34" t="s">
        <v>164</v>
      </c>
      <c r="BV124" s="34" t="s">
        <v>164</v>
      </c>
      <c r="BW124" s="34" t="s">
        <v>164</v>
      </c>
      <c r="BX124" s="34" t="s">
        <v>164</v>
      </c>
      <c r="BY124" s="34" t="s">
        <v>164</v>
      </c>
      <c r="BZ124" s="34" t="s">
        <v>164</v>
      </c>
      <c r="CA124" s="34" t="s">
        <v>164</v>
      </c>
      <c r="CB124" s="34" t="s">
        <v>164</v>
      </c>
      <c r="CC124" s="34" t="s">
        <v>164</v>
      </c>
      <c r="CD124" s="34" t="s">
        <v>164</v>
      </c>
      <c r="CE124" s="34" t="s">
        <v>164</v>
      </c>
      <c r="CF124" s="34" t="s">
        <v>164</v>
      </c>
      <c r="CG124" s="34" t="s">
        <v>164</v>
      </c>
      <c r="CH124" s="34" t="s">
        <v>164</v>
      </c>
      <c r="CI124" s="34" t="s">
        <v>164</v>
      </c>
      <c r="CJ124" s="34" t="s">
        <v>164</v>
      </c>
      <c r="CK124" s="34" t="s">
        <v>164</v>
      </c>
      <c r="CL124" s="34" t="s">
        <v>164</v>
      </c>
      <c r="CM124" s="34" t="s">
        <v>164</v>
      </c>
      <c r="CN124" s="34" t="s">
        <v>164</v>
      </c>
      <c r="CO124" s="34" t="s">
        <v>164</v>
      </c>
      <c r="CP124" s="34" t="s">
        <v>164</v>
      </c>
      <c r="CQ124" s="34" t="s">
        <v>164</v>
      </c>
      <c r="CR124" s="34" t="s">
        <v>164</v>
      </c>
      <c r="CS124" s="34" t="s">
        <v>164</v>
      </c>
      <c r="CT124" s="34" t="s">
        <v>164</v>
      </c>
      <c r="CU124" s="34" t="s">
        <v>164</v>
      </c>
      <c r="CV124" s="34" t="s">
        <v>164</v>
      </c>
      <c r="CW124" s="34" t="s">
        <v>164</v>
      </c>
      <c r="CX124" s="34" t="s">
        <v>164</v>
      </c>
      <c r="CY124" s="34" t="s">
        <v>164</v>
      </c>
      <c r="CZ124" s="34" t="s">
        <v>164</v>
      </c>
      <c r="DA124" s="34" t="s">
        <v>164</v>
      </c>
      <c r="DB124" s="34" t="s">
        <v>164</v>
      </c>
      <c r="DC124" s="34" t="s">
        <v>164</v>
      </c>
      <c r="DD124" s="34" t="s">
        <v>164</v>
      </c>
      <c r="DE124" s="34" t="s">
        <v>164</v>
      </c>
      <c r="DF124" s="34" t="s">
        <v>164</v>
      </c>
      <c r="DG124" s="34" t="s">
        <v>164</v>
      </c>
      <c r="DH124" s="34" t="s">
        <v>164</v>
      </c>
      <c r="DI124" s="34" t="s">
        <v>164</v>
      </c>
      <c r="DJ124" s="34" t="s">
        <v>164</v>
      </c>
      <c r="DK124" s="34" t="s">
        <v>164</v>
      </c>
      <c r="DL124" s="34" t="s">
        <v>164</v>
      </c>
      <c r="DM124" s="34" t="s">
        <v>164</v>
      </c>
      <c r="DN124" s="34" t="s">
        <v>164</v>
      </c>
      <c r="DO124" s="34" t="s">
        <v>164</v>
      </c>
      <c r="DP124" s="34" t="s">
        <v>164</v>
      </c>
      <c r="DQ124" s="34" t="s">
        <v>164</v>
      </c>
      <c r="DR124" s="34" t="s">
        <v>164</v>
      </c>
      <c r="DS124" s="34" t="s">
        <v>164</v>
      </c>
      <c r="DT124" s="34" t="s">
        <v>164</v>
      </c>
      <c r="DU124" s="34" t="s">
        <v>164</v>
      </c>
      <c r="DV124" s="34" t="s">
        <v>164</v>
      </c>
      <c r="DW124" s="34" t="s">
        <v>164</v>
      </c>
      <c r="DX124" s="34" t="s">
        <v>164</v>
      </c>
      <c r="DY124" s="34" t="s">
        <v>164</v>
      </c>
      <c r="DZ124" s="34" t="s">
        <v>164</v>
      </c>
      <c r="EA124" s="34" t="s">
        <v>164</v>
      </c>
      <c r="EB124" s="34" t="s">
        <v>164</v>
      </c>
      <c r="EC124" s="34" t="s">
        <v>164</v>
      </c>
      <c r="ED124" s="34" t="s">
        <v>164</v>
      </c>
      <c r="EE124" s="34" t="s">
        <v>164</v>
      </c>
      <c r="EF124" s="34" t="s">
        <v>164</v>
      </c>
      <c r="EG124" s="34" t="s">
        <v>164</v>
      </c>
      <c r="EH124" s="34" t="s">
        <v>164</v>
      </c>
      <c r="EI124" s="34" t="s">
        <v>164</v>
      </c>
      <c r="EJ124" s="34" t="s">
        <v>164</v>
      </c>
      <c r="EK124" s="34" t="s">
        <v>164</v>
      </c>
      <c r="EL124" s="34" t="s">
        <v>164</v>
      </c>
      <c r="EM124" s="34" t="s">
        <v>164</v>
      </c>
      <c r="EN124" s="34" t="s">
        <v>164</v>
      </c>
      <c r="EO124" s="34" t="s">
        <v>164</v>
      </c>
      <c r="EP124" s="34" t="s">
        <v>164</v>
      </c>
      <c r="EQ124" s="34" t="s">
        <v>164</v>
      </c>
      <c r="ER124" s="34" t="s">
        <v>164</v>
      </c>
      <c r="ES124" s="34" t="s">
        <v>164</v>
      </c>
      <c r="ET124" s="34" t="s">
        <v>164</v>
      </c>
      <c r="EU124" s="34" t="s">
        <v>164</v>
      </c>
      <c r="EV124" s="34" t="s">
        <v>164</v>
      </c>
      <c r="EW124" s="34" t="s">
        <v>164</v>
      </c>
      <c r="EX124" s="34" t="s">
        <v>164</v>
      </c>
      <c r="EY124" s="34" t="s">
        <v>164</v>
      </c>
      <c r="EZ124" s="34" t="s">
        <v>164</v>
      </c>
      <c r="FA124" s="34" t="s">
        <v>164</v>
      </c>
      <c r="FB124" s="34" t="s">
        <v>164</v>
      </c>
      <c r="FC124" s="34" t="s">
        <v>164</v>
      </c>
      <c r="FD124" s="34" t="s">
        <v>164</v>
      </c>
      <c r="FE124" s="34" t="s">
        <v>164</v>
      </c>
      <c r="FF124" s="34" t="s">
        <v>164</v>
      </c>
      <c r="FG124" s="34" t="s">
        <v>164</v>
      </c>
      <c r="FH124" s="34" t="s">
        <v>164</v>
      </c>
      <c r="FI124" s="34" t="s">
        <v>164</v>
      </c>
      <c r="FJ124" s="34" t="s">
        <v>164</v>
      </c>
      <c r="FK124" s="34" t="s">
        <v>164</v>
      </c>
      <c r="FL124" s="34" t="s">
        <v>164</v>
      </c>
      <c r="FM124" s="34" t="s">
        <v>164</v>
      </c>
      <c r="FN124" s="34" t="s">
        <v>164</v>
      </c>
      <c r="FO124" s="34" t="s">
        <v>164</v>
      </c>
      <c r="FP124" s="34" t="s">
        <v>164</v>
      </c>
      <c r="FQ124" s="34" t="s">
        <v>164</v>
      </c>
      <c r="FR124" s="34" t="s">
        <v>164</v>
      </c>
      <c r="FS124" s="34" t="s">
        <v>164</v>
      </c>
      <c r="FT124" s="34" t="s">
        <v>164</v>
      </c>
      <c r="FU124" s="34" t="s">
        <v>164</v>
      </c>
      <c r="FV124" s="34" t="s">
        <v>164</v>
      </c>
      <c r="FW124" s="34" t="s">
        <v>164</v>
      </c>
      <c r="FX124" s="10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</row>
    <row r="125" outlineLevel="1">
      <c r="A125" s="12"/>
      <c r="B125" s="6"/>
      <c r="C125" s="32" t="s">
        <v>162</v>
      </c>
      <c r="D125" s="40">
        <f t="shared" si="1"/>
      </c>
      <c r="E125" s="40">
        <f t="shared" si="3"/>
      </c>
      <c r="F125" s="40">
        <f t="shared" si="5"/>
      </c>
      <c r="G125" s="40">
        <f t="shared" si="7"/>
      </c>
      <c r="H125" s="40">
        <f t="shared" si="9"/>
      </c>
      <c r="I125" s="40">
        <f t="shared" si="11"/>
      </c>
      <c r="J125" s="40">
        <f t="shared" si="13"/>
      </c>
      <c r="K125" s="37">
        <f t="shared" si="15"/>
      </c>
      <c r="M125" s="34" t="s">
        <v>164</v>
      </c>
      <c r="N125" s="34" t="s">
        <v>164</v>
      </c>
      <c r="O125" s="34" t="s">
        <v>164</v>
      </c>
      <c r="P125" s="34" t="s">
        <v>164</v>
      </c>
      <c r="Q125" s="34" t="s">
        <v>164</v>
      </c>
      <c r="R125" s="34" t="s">
        <v>164</v>
      </c>
      <c r="S125" s="34" t="s">
        <v>164</v>
      </c>
      <c r="T125" s="34" t="s">
        <v>164</v>
      </c>
      <c r="U125" s="34" t="s">
        <v>164</v>
      </c>
      <c r="V125" s="34" t="s">
        <v>164</v>
      </c>
      <c r="W125" s="34" t="s">
        <v>164</v>
      </c>
      <c r="X125" s="34" t="s">
        <v>164</v>
      </c>
      <c r="Y125" s="34" t="s">
        <v>164</v>
      </c>
      <c r="Z125" s="34" t="s">
        <v>164</v>
      </c>
      <c r="AA125" s="34" t="s">
        <v>164</v>
      </c>
      <c r="AB125" s="34" t="s">
        <v>164</v>
      </c>
      <c r="AC125" s="34" t="s">
        <v>164</v>
      </c>
      <c r="AD125" s="34" t="s">
        <v>164</v>
      </c>
      <c r="AE125" s="34" t="s">
        <v>164</v>
      </c>
      <c r="AF125" s="34" t="s">
        <v>164</v>
      </c>
      <c r="AG125" s="34" t="s">
        <v>164</v>
      </c>
      <c r="AH125" s="34" t="s">
        <v>164</v>
      </c>
      <c r="AI125" s="34" t="s">
        <v>164</v>
      </c>
      <c r="AJ125" s="34" t="s">
        <v>164</v>
      </c>
      <c r="AK125" s="34" t="s">
        <v>164</v>
      </c>
      <c r="AL125" s="34" t="s">
        <v>164</v>
      </c>
      <c r="AM125" s="34" t="s">
        <v>164</v>
      </c>
      <c r="AN125" s="34" t="s">
        <v>164</v>
      </c>
      <c r="AO125" s="34" t="s">
        <v>164</v>
      </c>
      <c r="AP125" s="34" t="s">
        <v>164</v>
      </c>
      <c r="AQ125" s="34" t="s">
        <v>164</v>
      </c>
      <c r="AR125" s="34" t="s">
        <v>164</v>
      </c>
      <c r="AS125" s="34" t="s">
        <v>164</v>
      </c>
      <c r="AT125" s="34" t="s">
        <v>164</v>
      </c>
      <c r="AU125" s="34" t="s">
        <v>164</v>
      </c>
      <c r="AV125" s="34" t="s">
        <v>164</v>
      </c>
      <c r="AW125" s="34" t="s">
        <v>164</v>
      </c>
      <c r="AX125" s="34" t="s">
        <v>164</v>
      </c>
      <c r="AY125" s="34" t="s">
        <v>164</v>
      </c>
      <c r="AZ125" s="34" t="s">
        <v>164</v>
      </c>
      <c r="BA125" s="34" t="s">
        <v>164</v>
      </c>
      <c r="BB125" s="34" t="s">
        <v>164</v>
      </c>
      <c r="BC125" s="34" t="s">
        <v>164</v>
      </c>
      <c r="BD125" s="34" t="s">
        <v>164</v>
      </c>
      <c r="BE125" s="34" t="s">
        <v>164</v>
      </c>
      <c r="BF125" s="34" t="s">
        <v>164</v>
      </c>
      <c r="BG125" s="34" t="s">
        <v>164</v>
      </c>
      <c r="BH125" s="34" t="s">
        <v>164</v>
      </c>
      <c r="BI125" s="34" t="s">
        <v>164</v>
      </c>
      <c r="BJ125" s="34" t="s">
        <v>164</v>
      </c>
      <c r="BK125" s="34" t="s">
        <v>164</v>
      </c>
      <c r="BL125" s="34" t="s">
        <v>164</v>
      </c>
      <c r="BM125" s="34" t="s">
        <v>164</v>
      </c>
      <c r="BN125" s="34" t="s">
        <v>164</v>
      </c>
      <c r="BO125" s="34" t="s">
        <v>164</v>
      </c>
      <c r="BP125" s="34" t="s">
        <v>164</v>
      </c>
      <c r="BQ125" s="34" t="s">
        <v>164</v>
      </c>
      <c r="BR125" s="34" t="s">
        <v>164</v>
      </c>
      <c r="BS125" s="34" t="s">
        <v>164</v>
      </c>
      <c r="BT125" s="34" t="s">
        <v>164</v>
      </c>
      <c r="BU125" s="34" t="s">
        <v>164</v>
      </c>
      <c r="BV125" s="34" t="s">
        <v>164</v>
      </c>
      <c r="BW125" s="34" t="s">
        <v>164</v>
      </c>
      <c r="BX125" s="34" t="s">
        <v>164</v>
      </c>
      <c r="BY125" s="34" t="s">
        <v>164</v>
      </c>
      <c r="BZ125" s="34" t="s">
        <v>164</v>
      </c>
      <c r="CA125" s="34" t="s">
        <v>164</v>
      </c>
      <c r="CB125" s="34" t="s">
        <v>164</v>
      </c>
      <c r="CC125" s="34" t="s">
        <v>164</v>
      </c>
      <c r="CD125" s="34" t="s">
        <v>164</v>
      </c>
      <c r="CE125" s="34" t="s">
        <v>164</v>
      </c>
      <c r="CF125" s="34" t="s">
        <v>164</v>
      </c>
      <c r="CG125" s="34" t="s">
        <v>164</v>
      </c>
      <c r="CH125" s="34" t="s">
        <v>164</v>
      </c>
      <c r="CI125" s="34" t="s">
        <v>164</v>
      </c>
      <c r="CJ125" s="34" t="s">
        <v>164</v>
      </c>
      <c r="CK125" s="34" t="s">
        <v>164</v>
      </c>
      <c r="CL125" s="34" t="s">
        <v>164</v>
      </c>
      <c r="CM125" s="34" t="s">
        <v>164</v>
      </c>
      <c r="CN125" s="34" t="s">
        <v>164</v>
      </c>
      <c r="CO125" s="34" t="s">
        <v>164</v>
      </c>
      <c r="CP125" s="34" t="s">
        <v>164</v>
      </c>
      <c r="CQ125" s="34" t="s">
        <v>164</v>
      </c>
      <c r="CR125" s="34" t="s">
        <v>164</v>
      </c>
      <c r="CS125" s="34" t="s">
        <v>164</v>
      </c>
      <c r="CT125" s="34" t="s">
        <v>164</v>
      </c>
      <c r="CU125" s="34" t="s">
        <v>164</v>
      </c>
      <c r="CV125" s="34" t="s">
        <v>164</v>
      </c>
      <c r="CW125" s="34" t="s">
        <v>164</v>
      </c>
      <c r="CX125" s="34" t="s">
        <v>164</v>
      </c>
      <c r="CY125" s="34" t="s">
        <v>164</v>
      </c>
      <c r="CZ125" s="34" t="s">
        <v>164</v>
      </c>
      <c r="DA125" s="34" t="s">
        <v>164</v>
      </c>
      <c r="DB125" s="34" t="s">
        <v>164</v>
      </c>
      <c r="DC125" s="34" t="s">
        <v>164</v>
      </c>
      <c r="DD125" s="34" t="s">
        <v>164</v>
      </c>
      <c r="DE125" s="34" t="s">
        <v>164</v>
      </c>
      <c r="DF125" s="34" t="s">
        <v>164</v>
      </c>
      <c r="DG125" s="34" t="s">
        <v>164</v>
      </c>
      <c r="DH125" s="34" t="s">
        <v>164</v>
      </c>
      <c r="DI125" s="34" t="s">
        <v>164</v>
      </c>
      <c r="DJ125" s="34" t="s">
        <v>164</v>
      </c>
      <c r="DK125" s="34" t="s">
        <v>164</v>
      </c>
      <c r="DL125" s="34" t="s">
        <v>164</v>
      </c>
      <c r="DM125" s="34" t="s">
        <v>164</v>
      </c>
      <c r="DN125" s="34" t="s">
        <v>164</v>
      </c>
      <c r="DO125" s="34" t="s">
        <v>164</v>
      </c>
      <c r="DP125" s="34" t="s">
        <v>164</v>
      </c>
      <c r="DQ125" s="34" t="s">
        <v>164</v>
      </c>
      <c r="DR125" s="34" t="s">
        <v>164</v>
      </c>
      <c r="DS125" s="34" t="s">
        <v>164</v>
      </c>
      <c r="DT125" s="34" t="s">
        <v>164</v>
      </c>
      <c r="DU125" s="34" t="s">
        <v>164</v>
      </c>
      <c r="DV125" s="34" t="s">
        <v>164</v>
      </c>
      <c r="DW125" s="34" t="s">
        <v>164</v>
      </c>
      <c r="DX125" s="34" t="s">
        <v>164</v>
      </c>
      <c r="DY125" s="34" t="s">
        <v>164</v>
      </c>
      <c r="DZ125" s="34" t="s">
        <v>164</v>
      </c>
      <c r="EA125" s="34" t="s">
        <v>164</v>
      </c>
      <c r="EB125" s="34" t="s">
        <v>164</v>
      </c>
      <c r="EC125" s="34" t="s">
        <v>164</v>
      </c>
      <c r="ED125" s="34" t="s">
        <v>164</v>
      </c>
      <c r="EE125" s="34" t="s">
        <v>164</v>
      </c>
      <c r="EF125" s="34" t="s">
        <v>164</v>
      </c>
      <c r="EG125" s="34" t="s">
        <v>164</v>
      </c>
      <c r="EH125" s="34" t="s">
        <v>164</v>
      </c>
      <c r="EI125" s="34" t="s">
        <v>164</v>
      </c>
      <c r="EJ125" s="34" t="s">
        <v>164</v>
      </c>
      <c r="EK125" s="34" t="s">
        <v>164</v>
      </c>
      <c r="EL125" s="34" t="s">
        <v>164</v>
      </c>
      <c r="EM125" s="34" t="s">
        <v>164</v>
      </c>
      <c r="EN125" s="34" t="s">
        <v>164</v>
      </c>
      <c r="EO125" s="34" t="s">
        <v>164</v>
      </c>
      <c r="EP125" s="34" t="s">
        <v>164</v>
      </c>
      <c r="EQ125" s="34" t="s">
        <v>164</v>
      </c>
      <c r="ER125" s="34" t="s">
        <v>164</v>
      </c>
      <c r="ES125" s="34" t="s">
        <v>164</v>
      </c>
      <c r="ET125" s="34" t="s">
        <v>164</v>
      </c>
      <c r="EU125" s="34" t="s">
        <v>164</v>
      </c>
      <c r="EV125" s="34" t="s">
        <v>164</v>
      </c>
      <c r="EW125" s="34" t="s">
        <v>164</v>
      </c>
      <c r="EX125" s="34" t="s">
        <v>164</v>
      </c>
      <c r="EY125" s="34" t="s">
        <v>164</v>
      </c>
      <c r="EZ125" s="34" t="s">
        <v>164</v>
      </c>
      <c r="FA125" s="34" t="s">
        <v>164</v>
      </c>
      <c r="FB125" s="34" t="s">
        <v>164</v>
      </c>
      <c r="FC125" s="34" t="s">
        <v>164</v>
      </c>
      <c r="FD125" s="34" t="s">
        <v>164</v>
      </c>
      <c r="FE125" s="34" t="s">
        <v>164</v>
      </c>
      <c r="FF125" s="34" t="s">
        <v>164</v>
      </c>
      <c r="FG125" s="34" t="s">
        <v>164</v>
      </c>
      <c r="FH125" s="34" t="s">
        <v>164</v>
      </c>
      <c r="FI125" s="34" t="s">
        <v>164</v>
      </c>
      <c r="FJ125" s="34" t="s">
        <v>164</v>
      </c>
      <c r="FK125" s="34" t="s">
        <v>164</v>
      </c>
      <c r="FL125" s="34" t="s">
        <v>164</v>
      </c>
      <c r="FM125" s="34" t="s">
        <v>164</v>
      </c>
      <c r="FN125" s="34" t="s">
        <v>164</v>
      </c>
      <c r="FO125" s="34" t="s">
        <v>164</v>
      </c>
      <c r="FP125" s="34" t="s">
        <v>164</v>
      </c>
      <c r="FQ125" s="34" t="s">
        <v>164</v>
      </c>
      <c r="FR125" s="34" t="s">
        <v>164</v>
      </c>
      <c r="FS125" s="34" t="s">
        <v>164</v>
      </c>
      <c r="FT125" s="34" t="s">
        <v>164</v>
      </c>
      <c r="FU125" s="34" t="s">
        <v>164</v>
      </c>
      <c r="FV125" s="34" t="s">
        <v>164</v>
      </c>
      <c r="FW125" s="34" t="s">
        <v>164</v>
      </c>
      <c r="FX125" s="10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</row>
    <row r="126">
      <c r="A126" s="12"/>
      <c r="B126" s="6"/>
      <c r="FX126" s="10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</row>
    <row r="127">
      <c r="A127" s="12"/>
      <c r="B127" s="6"/>
      <c r="C127" s="13" t="s">
        <v>77</v>
      </c>
      <c r="FX127" s="10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</row>
    <row r="128">
      <c r="A128" s="12"/>
      <c r="B128" s="6"/>
      <c r="FX128" s="10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</row>
    <row r="129">
      <c r="A129" s="12"/>
      <c r="B129" s="6"/>
      <c r="FX129" s="10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</row>
    <row r="130">
      <c r="A130" s="12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11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  <hyperlink ref="DV5" r:id="rId114"/>
    <hyperlink ref="DW5" r:id="rId115"/>
    <hyperlink ref="DX5" r:id="rId116"/>
    <hyperlink ref="DY5" r:id="rId117"/>
    <hyperlink ref="DZ5" r:id="rId118"/>
    <hyperlink ref="EA5" r:id="rId119"/>
    <hyperlink ref="EB5" r:id="rId120"/>
    <hyperlink ref="EC5" r:id="rId121"/>
    <hyperlink ref="ED5" r:id="rId122"/>
    <hyperlink ref="EE5" r:id="rId123"/>
    <hyperlink ref="EF5" r:id="rId124"/>
    <hyperlink ref="EG5" r:id="rId125"/>
    <hyperlink ref="EH5" r:id="rId126"/>
    <hyperlink ref="EI5" r:id="rId127"/>
    <hyperlink ref="EJ5" r:id="rId128"/>
    <hyperlink ref="EK5" r:id="rId129"/>
    <hyperlink ref="EL5" r:id="rId130"/>
    <hyperlink ref="EM5" r:id="rId131"/>
    <hyperlink ref="EN5" r:id="rId132"/>
    <hyperlink ref="EO5" r:id="rId133"/>
    <hyperlink ref="EP5" r:id="rId134"/>
    <hyperlink ref="EQ5" r:id="rId135"/>
    <hyperlink ref="ER5" r:id="rId136"/>
    <hyperlink ref="ES5" r:id="rId137"/>
    <hyperlink ref="ET5" r:id="rId138"/>
    <hyperlink ref="EU5" r:id="rId139"/>
    <hyperlink ref="EV5" r:id="rId140"/>
    <hyperlink ref="EW5" r:id="rId141"/>
    <hyperlink ref="EX5" r:id="rId142"/>
    <hyperlink ref="EY5" r:id="rId143"/>
    <hyperlink ref="EZ5" r:id="rId144"/>
    <hyperlink ref="FA5" r:id="rId145"/>
    <hyperlink ref="FB5" r:id="rId146"/>
    <hyperlink ref="FC5" r:id="rId147"/>
    <hyperlink ref="FD5" r:id="rId148"/>
    <hyperlink ref="FE5" r:id="rId149"/>
    <hyperlink ref="FF5" r:id="rId150"/>
    <hyperlink ref="FG5" r:id="rId151"/>
    <hyperlink ref="FH5" r:id="rId152"/>
    <hyperlink ref="FI5" r:id="rId153"/>
    <hyperlink ref="FJ5" r:id="rId154"/>
    <hyperlink ref="FK5" r:id="rId155"/>
    <hyperlink ref="FL5" r:id="rId156"/>
    <hyperlink ref="FM5" r:id="rId157"/>
    <hyperlink ref="FN5" r:id="rId158"/>
    <hyperlink ref="FO5" r:id="rId159"/>
    <hyperlink ref="FP5" r:id="rId160"/>
    <hyperlink ref="FQ5" r:id="rId161"/>
    <hyperlink ref="FR5" r:id="rId162"/>
    <hyperlink ref="FS5" r:id="rId163"/>
    <hyperlink ref="FT5" r:id="rId164"/>
    <hyperlink ref="FU5" r:id="rId165"/>
    <hyperlink ref="FV5" r:id="rId166"/>
    <hyperlink ref="FW5" r:id="rId167"/>
  </hyperlinks>
  <pageMargins left="0.7" right="0.7" top="0.75" bottom="0.75" header="0.3" footer="0.3"/>
  <drawing r:id="rId1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GI258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6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66" width="12.7109375" customWidth="1"/>
    <col min="167" max="167" width="1.85546875" customWidth="1"/>
  </cols>
  <sheetData>
    <row r="1" ht="6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</row>
    <row r="2" ht="40" customHeight="1">
      <c r="A2" s="1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9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</row>
    <row r="3">
      <c r="A3" s="12"/>
      <c r="B3" s="6"/>
      <c r="C3" s="27" t="s">
        <v>437</v>
      </c>
      <c r="FK3" s="10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</row>
    <row r="4">
      <c r="A4" s="12"/>
      <c r="B4" s="6"/>
      <c r="C4" s="13" t="s">
        <v>82</v>
      </c>
      <c r="D4" s="16" t="s">
        <v>85</v>
      </c>
      <c r="E4" s="14"/>
      <c r="F4" s="14"/>
      <c r="G4" s="14"/>
      <c r="H4" s="14"/>
      <c r="I4" s="14"/>
      <c r="J4" s="14"/>
      <c r="K4" s="14"/>
      <c r="FK4" s="10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</row>
    <row r="5">
      <c r="A5" s="12"/>
      <c r="B5" s="6"/>
      <c r="C5" s="13" t="s">
        <v>83</v>
      </c>
      <c r="D5" s="22" t="s">
        <v>86</v>
      </c>
      <c r="E5" s="22" t="s">
        <v>87</v>
      </c>
      <c r="F5" s="22" t="s">
        <v>88</v>
      </c>
      <c r="G5" s="22" t="s">
        <v>89</v>
      </c>
      <c r="H5" s="22" t="s">
        <v>90</v>
      </c>
      <c r="I5" s="22" t="s">
        <v>91</v>
      </c>
      <c r="J5" s="22" t="s">
        <v>92</v>
      </c>
      <c r="K5" s="22" t="s">
        <v>93</v>
      </c>
      <c r="M5" s="23" t="s">
        <v>94</v>
      </c>
      <c r="N5" s="23" t="s">
        <v>95</v>
      </c>
      <c r="O5" s="23" t="s">
        <v>96</v>
      </c>
      <c r="P5" s="23" t="s">
        <v>97</v>
      </c>
      <c r="Q5" s="23" t="s">
        <v>98</v>
      </c>
      <c r="R5" s="23" t="s">
        <v>166</v>
      </c>
      <c r="S5" s="23" t="s">
        <v>167</v>
      </c>
      <c r="T5" s="23" t="s">
        <v>168</v>
      </c>
      <c r="U5" s="23" t="s">
        <v>169</v>
      </c>
      <c r="V5" s="23" t="s">
        <v>170</v>
      </c>
      <c r="W5" s="23" t="s">
        <v>171</v>
      </c>
      <c r="X5" s="23" t="s">
        <v>172</v>
      </c>
      <c r="Y5" s="23" t="s">
        <v>173</v>
      </c>
      <c r="Z5" s="23" t="s">
        <v>174</v>
      </c>
      <c r="AA5" s="23" t="s">
        <v>175</v>
      </c>
      <c r="AB5" s="23" t="s">
        <v>176</v>
      </c>
      <c r="AC5" s="23" t="s">
        <v>177</v>
      </c>
      <c r="AD5" s="23" t="s">
        <v>178</v>
      </c>
      <c r="AE5" s="23" t="s">
        <v>179</v>
      </c>
      <c r="AF5" s="23" t="s">
        <v>180</v>
      </c>
      <c r="AG5" s="23" t="s">
        <v>181</v>
      </c>
      <c r="AH5" s="23" t="s">
        <v>182</v>
      </c>
      <c r="AI5" s="23" t="s">
        <v>183</v>
      </c>
      <c r="AJ5" s="23" t="s">
        <v>184</v>
      </c>
      <c r="AK5" s="23" t="s">
        <v>185</v>
      </c>
      <c r="AL5" s="23" t="s">
        <v>186</v>
      </c>
      <c r="AM5" s="23" t="s">
        <v>187</v>
      </c>
      <c r="AN5" s="23" t="s">
        <v>188</v>
      </c>
      <c r="AO5" s="23" t="s">
        <v>189</v>
      </c>
      <c r="AP5" s="23" t="s">
        <v>190</v>
      </c>
      <c r="AQ5" s="23" t="s">
        <v>191</v>
      </c>
      <c r="AR5" s="23" t="s">
        <v>192</v>
      </c>
      <c r="AS5" s="23" t="s">
        <v>193</v>
      </c>
      <c r="AT5" s="23" t="s">
        <v>194</v>
      </c>
      <c r="AU5" s="23" t="s">
        <v>195</v>
      </c>
      <c r="AV5" s="23" t="s">
        <v>196</v>
      </c>
      <c r="AW5" s="23" t="s">
        <v>197</v>
      </c>
      <c r="AX5" s="23" t="s">
        <v>198</v>
      </c>
      <c r="AY5" s="23" t="s">
        <v>199</v>
      </c>
      <c r="AZ5" s="23" t="s">
        <v>200</v>
      </c>
      <c r="BA5" s="23" t="s">
        <v>201</v>
      </c>
      <c r="BB5" s="23" t="s">
        <v>202</v>
      </c>
      <c r="BC5" s="23" t="s">
        <v>203</v>
      </c>
      <c r="BD5" s="23" t="s">
        <v>204</v>
      </c>
      <c r="BE5" s="23" t="s">
        <v>205</v>
      </c>
      <c r="BF5" s="23" t="s">
        <v>206</v>
      </c>
      <c r="BG5" s="23" t="s">
        <v>207</v>
      </c>
      <c r="BH5" s="23" t="s">
        <v>208</v>
      </c>
      <c r="BI5" s="23" t="s">
        <v>209</v>
      </c>
      <c r="BJ5" s="23" t="s">
        <v>210</v>
      </c>
      <c r="BK5" s="23" t="s">
        <v>211</v>
      </c>
      <c r="BL5" s="23" t="s">
        <v>212</v>
      </c>
      <c r="BM5" s="23" t="s">
        <v>213</v>
      </c>
      <c r="BN5" s="23" t="s">
        <v>214</v>
      </c>
      <c r="BO5" s="23" t="s">
        <v>215</v>
      </c>
      <c r="BP5" s="23" t="s">
        <v>216</v>
      </c>
      <c r="BQ5" s="23" t="s">
        <v>217</v>
      </c>
      <c r="BR5" s="23" t="s">
        <v>218</v>
      </c>
      <c r="BS5" s="23" t="s">
        <v>219</v>
      </c>
      <c r="BT5" s="23" t="s">
        <v>220</v>
      </c>
      <c r="BU5" s="23" t="s">
        <v>221</v>
      </c>
      <c r="BV5" s="23" t="s">
        <v>222</v>
      </c>
      <c r="BW5" s="23" t="s">
        <v>223</v>
      </c>
      <c r="BX5" s="23" t="s">
        <v>224</v>
      </c>
      <c r="BY5" s="23" t="s">
        <v>225</v>
      </c>
      <c r="BZ5" s="23" t="s">
        <v>226</v>
      </c>
      <c r="CA5" s="23" t="s">
        <v>227</v>
      </c>
      <c r="CB5" s="23" t="s">
        <v>228</v>
      </c>
      <c r="CC5" s="23" t="s">
        <v>229</v>
      </c>
      <c r="CD5" s="23" t="s">
        <v>230</v>
      </c>
      <c r="CE5" s="23" t="s">
        <v>231</v>
      </c>
      <c r="CF5" s="23" t="s">
        <v>232</v>
      </c>
      <c r="CG5" s="23" t="s">
        <v>233</v>
      </c>
      <c r="CH5" s="23" t="s">
        <v>234</v>
      </c>
      <c r="CI5" s="23" t="s">
        <v>235</v>
      </c>
      <c r="CJ5" s="23" t="s">
        <v>236</v>
      </c>
      <c r="CK5" s="23" t="s">
        <v>237</v>
      </c>
      <c r="CL5" s="23" t="s">
        <v>238</v>
      </c>
      <c r="CM5" s="23" t="s">
        <v>239</v>
      </c>
      <c r="CN5" s="23" t="s">
        <v>240</v>
      </c>
      <c r="CO5" s="23" t="s">
        <v>241</v>
      </c>
      <c r="CP5" s="23" t="s">
        <v>242</v>
      </c>
      <c r="CQ5" s="23" t="s">
        <v>243</v>
      </c>
      <c r="CR5" s="23" t="s">
        <v>244</v>
      </c>
      <c r="CS5" s="23" t="s">
        <v>245</v>
      </c>
      <c r="CT5" s="23" t="s">
        <v>246</v>
      </c>
      <c r="CU5" s="23" t="s">
        <v>247</v>
      </c>
      <c r="CV5" s="23" t="s">
        <v>248</v>
      </c>
      <c r="CW5" s="23" t="s">
        <v>249</v>
      </c>
      <c r="CX5" s="23" t="s">
        <v>250</v>
      </c>
      <c r="CY5" s="23" t="s">
        <v>251</v>
      </c>
      <c r="CZ5" s="23" t="s">
        <v>252</v>
      </c>
      <c r="DA5" s="23" t="s">
        <v>253</v>
      </c>
      <c r="DB5" s="23" t="s">
        <v>254</v>
      </c>
      <c r="DC5" s="23" t="s">
        <v>255</v>
      </c>
      <c r="DD5" s="23" t="s">
        <v>256</v>
      </c>
      <c r="DE5" s="23" t="s">
        <v>257</v>
      </c>
      <c r="DF5" s="23" t="s">
        <v>258</v>
      </c>
      <c r="DG5" s="23" t="s">
        <v>259</v>
      </c>
      <c r="DH5" s="23" t="s">
        <v>260</v>
      </c>
      <c r="DI5" s="23" t="s">
        <v>261</v>
      </c>
      <c r="DJ5" s="23" t="s">
        <v>262</v>
      </c>
      <c r="DK5" s="23" t="s">
        <v>263</v>
      </c>
      <c r="DL5" s="23" t="s">
        <v>264</v>
      </c>
      <c r="DM5" s="23" t="s">
        <v>265</v>
      </c>
      <c r="DN5" s="23" t="s">
        <v>266</v>
      </c>
      <c r="DO5" s="23" t="s">
        <v>267</v>
      </c>
      <c r="DP5" s="23" t="s">
        <v>268</v>
      </c>
      <c r="DQ5" s="23" t="s">
        <v>269</v>
      </c>
      <c r="DR5" s="23" t="s">
        <v>270</v>
      </c>
      <c r="DS5" s="23" t="s">
        <v>271</v>
      </c>
      <c r="DT5" s="23" t="s">
        <v>272</v>
      </c>
      <c r="DU5" s="23" t="s">
        <v>273</v>
      </c>
      <c r="DV5" s="23" t="s">
        <v>274</v>
      </c>
      <c r="DW5" s="23" t="s">
        <v>275</v>
      </c>
      <c r="DX5" s="23" t="s">
        <v>276</v>
      </c>
      <c r="DY5" s="23" t="s">
        <v>277</v>
      </c>
      <c r="DZ5" s="23" t="s">
        <v>278</v>
      </c>
      <c r="EA5" s="23" t="s">
        <v>279</v>
      </c>
      <c r="EB5" s="23" t="s">
        <v>280</v>
      </c>
      <c r="EC5" s="23" t="s">
        <v>281</v>
      </c>
      <c r="ED5" s="23" t="s">
        <v>282</v>
      </c>
      <c r="EE5" s="23" t="s">
        <v>283</v>
      </c>
      <c r="EF5" s="23" t="s">
        <v>284</v>
      </c>
      <c r="EG5" s="23" t="s">
        <v>285</v>
      </c>
      <c r="EH5" s="23" t="s">
        <v>286</v>
      </c>
      <c r="EI5" s="23" t="s">
        <v>287</v>
      </c>
      <c r="EJ5" s="23" t="s">
        <v>288</v>
      </c>
      <c r="EK5" s="23" t="s">
        <v>289</v>
      </c>
      <c r="EL5" s="23" t="s">
        <v>290</v>
      </c>
      <c r="EM5" s="23" t="s">
        <v>291</v>
      </c>
      <c r="EN5" s="23" t="s">
        <v>292</v>
      </c>
      <c r="EO5" s="23" t="s">
        <v>293</v>
      </c>
      <c r="EP5" s="23" t="s">
        <v>294</v>
      </c>
      <c r="EQ5" s="23" t="s">
        <v>295</v>
      </c>
      <c r="ER5" s="23" t="s">
        <v>296</v>
      </c>
      <c r="ES5" s="23" t="s">
        <v>297</v>
      </c>
      <c r="ET5" s="23" t="s">
        <v>298</v>
      </c>
      <c r="EU5" s="23" t="s">
        <v>299</v>
      </c>
      <c r="EV5" s="23" t="s">
        <v>300</v>
      </c>
      <c r="EW5" s="23" t="s">
        <v>301</v>
      </c>
      <c r="EX5" s="23" t="s">
        <v>302</v>
      </c>
      <c r="EY5" s="23" t="s">
        <v>303</v>
      </c>
      <c r="EZ5" s="23" t="s">
        <v>304</v>
      </c>
      <c r="FA5" s="23" t="s">
        <v>306</v>
      </c>
      <c r="FB5" s="23" t="s">
        <v>310</v>
      </c>
      <c r="FC5" s="23" t="s">
        <v>314</v>
      </c>
      <c r="FD5" s="23" t="s">
        <v>318</v>
      </c>
      <c r="FE5" s="23" t="s">
        <v>322</v>
      </c>
      <c r="FF5" s="23" t="s">
        <v>323</v>
      </c>
      <c r="FG5" s="23" t="s">
        <v>324</v>
      </c>
      <c r="FH5" s="23" t="s">
        <v>325</v>
      </c>
      <c r="FI5" s="23" t="s">
        <v>326</v>
      </c>
      <c r="FJ5" s="23" t="s">
        <v>327</v>
      </c>
      <c r="FK5" s="10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</row>
    <row r="6">
      <c r="A6" s="12"/>
      <c r="B6" s="6"/>
      <c r="D6" s="22"/>
      <c r="E6" s="22"/>
      <c r="F6" s="22"/>
      <c r="G6" s="22"/>
      <c r="H6" s="22"/>
      <c r="I6" s="22"/>
      <c r="J6" s="22"/>
      <c r="K6" s="22"/>
      <c r="FK6" s="10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</row>
    <row r="7">
      <c r="A7" s="12"/>
      <c r="B7" s="6"/>
      <c r="C7" s="13" t="s">
        <v>84</v>
      </c>
      <c r="D7" s="14"/>
      <c r="E7" s="14"/>
      <c r="F7" s="14"/>
      <c r="G7" s="14"/>
      <c r="H7" s="14"/>
      <c r="I7" s="14"/>
      <c r="J7" s="14"/>
      <c r="K7" s="14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10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</row>
    <row r="8">
      <c r="A8" s="12"/>
      <c r="B8" s="6"/>
      <c r="D8" s="14"/>
      <c r="E8" s="14"/>
      <c r="F8" s="14"/>
      <c r="G8" s="14"/>
      <c r="H8" s="14"/>
      <c r="I8" s="14"/>
      <c r="J8" s="14"/>
      <c r="K8" s="14"/>
      <c r="FK8" s="10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</row>
    <row r="9">
      <c r="A9" s="12"/>
      <c r="B9" s="6"/>
      <c r="D9" s="14"/>
      <c r="E9" s="14"/>
      <c r="F9" s="14"/>
      <c r="G9" s="14"/>
      <c r="H9" s="14"/>
      <c r="I9" s="14"/>
      <c r="J9" s="14"/>
      <c r="K9" s="14"/>
      <c r="FK9" s="10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</row>
    <row r="10">
      <c r="A10" s="12"/>
      <c r="B10" s="6"/>
      <c r="D10" s="14"/>
      <c r="E10" s="14"/>
      <c r="F10" s="14"/>
      <c r="G10" s="14"/>
      <c r="H10" s="14"/>
      <c r="I10" s="14"/>
      <c r="J10" s="14"/>
      <c r="K10" s="14"/>
      <c r="FK10" s="10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</row>
    <row r="11">
      <c r="A11" s="12"/>
      <c r="B11" s="6"/>
      <c r="C11" s="42" t="s">
        <v>438</v>
      </c>
      <c r="D11" s="43">
        <f t="shared" si="0" ref="D11:D74">IF(COUNT(L11:FJ11)&gt;0,MEDIAN(L11:FJ11),"")</f>
      </c>
      <c r="E11" s="43">
        <f t="shared" si="4" ref="E11:E74">IF(COUNT(L11:FJ11)&gt;0,AVERAGE(L11:FJ11),"")</f>
      </c>
      <c r="F11" s="43">
        <f t="shared" si="8" ref="F11:F74">IF(COUNT(L11:FJ11)&gt;0,MIN(L11:FJ11),"")</f>
      </c>
      <c r="G11" s="43">
        <f t="shared" si="12" ref="G11:G74">IF(COUNT(L11:FJ11)&gt;0,MAX(L11:FJ11),"")</f>
      </c>
      <c r="H11" s="43">
        <f t="shared" si="16" ref="H11:H74">IF(COUNT(L11:FJ11)&gt;0,QUARTILE(L11:FJ11,1),"")</f>
      </c>
      <c r="I11" s="43">
        <f t="shared" si="20" ref="I11:I74">IF(COUNT(L11:FJ11)&gt;0,QUARTILE(L11:FJ11,3),"")</f>
      </c>
      <c r="J11" s="43">
        <f t="shared" si="24" ref="J11:J74">IF(COUNT(L11:FJ11)&gt;1,STDEV(L11:FJ11),"")</f>
      </c>
      <c r="K11" s="41">
        <f t="shared" si="28" ref="K11:K74">IF(COUNT(L11:FJ11)&gt;1,STDEV(L11:FJ11)/AVERAGE(L11:FJ11),"")</f>
      </c>
      <c r="L11" s="14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10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</row>
    <row r="12" outlineLevel="1">
      <c r="A12" s="12"/>
      <c r="B12" s="6"/>
      <c r="C12" s="32" t="s">
        <v>439</v>
      </c>
      <c r="D12" s="36">
        <f t="shared" si="0"/>
      </c>
      <c r="E12" s="36">
        <f t="shared" si="4"/>
      </c>
      <c r="F12" s="36">
        <f t="shared" si="8"/>
      </c>
      <c r="G12" s="36">
        <f t="shared" si="12"/>
      </c>
      <c r="H12" s="36">
        <f t="shared" si="16"/>
      </c>
      <c r="I12" s="36">
        <f t="shared" si="20"/>
      </c>
      <c r="J12" s="36">
        <f t="shared" si="24"/>
      </c>
      <c r="K12" s="37">
        <f t="shared" si="28"/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10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</row>
    <row r="13" outlineLevel="2">
      <c r="A13" s="12"/>
      <c r="B13" s="6"/>
      <c r="C13" s="32" t="s">
        <v>440</v>
      </c>
      <c r="D13" s="36">
        <f t="shared" si="0"/>
      </c>
      <c r="E13" s="36">
        <f t="shared" si="4"/>
      </c>
      <c r="F13" s="36">
        <f t="shared" si="8"/>
      </c>
      <c r="G13" s="36">
        <f t="shared" si="12"/>
      </c>
      <c r="H13" s="36">
        <f t="shared" si="16"/>
      </c>
      <c r="I13" s="36">
        <f t="shared" si="20"/>
      </c>
      <c r="J13" s="36">
        <f t="shared" si="24"/>
      </c>
      <c r="K13" s="37">
        <f t="shared" si="28"/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10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</row>
    <row r="14" outlineLevel="3">
      <c r="A14" s="12"/>
      <c r="B14" s="6"/>
      <c r="C14" s="32" t="s">
        <v>441</v>
      </c>
      <c r="D14" s="36">
        <f t="shared" si="0"/>
      </c>
      <c r="E14" s="36">
        <f t="shared" si="4"/>
      </c>
      <c r="F14" s="36">
        <f t="shared" si="8"/>
      </c>
      <c r="G14" s="36">
        <f t="shared" si="12"/>
      </c>
      <c r="H14" s="36">
        <f t="shared" si="16"/>
      </c>
      <c r="I14" s="36">
        <f t="shared" si="20"/>
      </c>
      <c r="J14" s="36">
        <f t="shared" si="24"/>
      </c>
      <c r="K14" s="37">
        <f t="shared" si="28"/>
      </c>
      <c r="M14" s="24">
        <v>8947000</v>
      </c>
      <c r="N14" s="24">
        <v>8249000</v>
      </c>
      <c r="O14" s="24">
        <v>8785000</v>
      </c>
      <c r="P14" s="24">
        <v>11287000</v>
      </c>
      <c r="Q14" s="24">
        <v>6923000</v>
      </c>
      <c r="R14" s="24">
        <v>7079000</v>
      </c>
      <c r="S14" s="24">
        <v>7621000</v>
      </c>
      <c r="T14" s="24">
        <v>8349000</v>
      </c>
      <c r="U14" s="24">
        <v>8232000</v>
      </c>
      <c r="V14" s="24">
        <v>11144000</v>
      </c>
      <c r="W14" s="24">
        <v>4529000</v>
      </c>
      <c r="X14" s="24">
        <v>4390000</v>
      </c>
      <c r="Y14" s="24">
        <v>6215000</v>
      </c>
      <c r="Z14" s="24">
        <v>4827000</v>
      </c>
      <c r="AA14" s="24">
        <v>7870000</v>
      </c>
      <c r="AB14" s="24">
        <v>4746000</v>
      </c>
      <c r="AC14" s="24">
        <v>5192000</v>
      </c>
      <c r="AD14" s="24">
        <v>5865000</v>
      </c>
      <c r="AE14" s="24">
        <v>3356000</v>
      </c>
      <c r="AF14" s="24">
        <v>8736000</v>
      </c>
      <c r="AG14" s="24">
        <v>11380000</v>
      </c>
      <c r="AH14" s="24">
        <v>4194000</v>
      </c>
      <c r="AI14" s="24">
        <v>3935000</v>
      </c>
      <c r="AJ14" s="24">
        <v>2867000</v>
      </c>
      <c r="AK14" s="24">
        <v>3154000</v>
      </c>
      <c r="AL14" s="24">
        <v>3019000</v>
      </c>
      <c r="AM14" s="24">
        <v>3407000</v>
      </c>
      <c r="AN14" s="24">
        <v>2614000</v>
      </c>
      <c r="AO14" s="24">
        <v>3554000</v>
      </c>
      <c r="AP14" s="24">
        <v>3433000</v>
      </c>
      <c r="AQ14" s="24">
        <v>9075000</v>
      </c>
      <c r="AR14" s="24">
        <v>11687000</v>
      </c>
      <c r="AS14" s="24">
        <v>4934000</v>
      </c>
      <c r="AT14" s="24">
        <v>5560000</v>
      </c>
      <c r="AU14" s="24">
        <v>4752000</v>
      </c>
      <c r="AV14" s="24">
        <v>3885000</v>
      </c>
      <c r="AW14" s="24">
        <v>3061000</v>
      </c>
      <c r="AX14" s="24">
        <v>15308000</v>
      </c>
      <c r="AY14" s="24">
        <v>7065000</v>
      </c>
      <c r="AZ14" s="24">
        <v>4454000</v>
      </c>
      <c r="BA14" s="24">
        <v>4244000</v>
      </c>
      <c r="BB14" s="24">
        <v>2561000</v>
      </c>
      <c r="BC14" s="24">
        <v>3143000</v>
      </c>
      <c r="BD14" s="24">
        <v>3049000</v>
      </c>
      <c r="BE14" s="24">
        <v>4777000</v>
      </c>
      <c r="BF14" s="24">
        <v>5674000</v>
      </c>
      <c r="BG14" s="24">
        <v>4881000</v>
      </c>
      <c r="BH14" s="24">
        <v>3778000</v>
      </c>
      <c r="BI14" s="24">
        <v>5698000</v>
      </c>
      <c r="BJ14" s="24">
        <v>8478000</v>
      </c>
      <c r="BK14" s="24">
        <v>3520000</v>
      </c>
      <c r="BL14" s="24">
        <v>5223000</v>
      </c>
      <c r="BM14" s="24">
        <v>4429000</v>
      </c>
      <c r="BN14" s="24">
        <v>5065000</v>
      </c>
      <c r="BO14" s="24">
        <v>7057000</v>
      </c>
      <c r="BP14" s="24">
        <v>4635000</v>
      </c>
      <c r="BQ14" s="24">
        <v>4188000</v>
      </c>
      <c r="BR14" s="24">
        <v>5498000</v>
      </c>
      <c r="BS14" s="24">
        <v>5517000</v>
      </c>
      <c r="BT14" s="24">
        <v>5514000</v>
      </c>
      <c r="BU14" s="24">
        <v>4988000</v>
      </c>
      <c r="BV14" s="24">
        <v>3987000</v>
      </c>
      <c r="BW14" s="24">
        <v>4109000</v>
      </c>
      <c r="BX14" s="24">
        <v>3826000</v>
      </c>
      <c r="BY14" s="24">
        <v>3536000</v>
      </c>
      <c r="BZ14" s="24">
        <v>3350000</v>
      </c>
      <c r="CA14" s="24">
        <v>3704000</v>
      </c>
      <c r="CB14" s="24">
        <v>4079000</v>
      </c>
      <c r="CC14" s="24">
        <v>5883000</v>
      </c>
      <c r="CD14" s="24">
        <v>7307000</v>
      </c>
      <c r="CE14" s="24">
        <v>5844000</v>
      </c>
      <c r="CF14" s="24">
        <v>4709000</v>
      </c>
      <c r="CG14" s="24">
        <v>4472000</v>
      </c>
      <c r="CH14" s="24">
        <v>6598000</v>
      </c>
      <c r="CI14" s="24">
        <v>4469000</v>
      </c>
      <c r="CJ14" s="24">
        <v>3436000</v>
      </c>
      <c r="CK14" s="24">
        <v>3948000</v>
      </c>
      <c r="CL14" s="24">
        <v>7324000</v>
      </c>
      <c r="CM14" s="24">
        <v>8857000</v>
      </c>
      <c r="CN14" s="24">
        <v>8975000</v>
      </c>
      <c r="CO14" s="24">
        <v>9279000</v>
      </c>
      <c r="CP14" s="24">
        <v>8407000</v>
      </c>
      <c r="CQ14" s="24">
        <v>6533000</v>
      </c>
      <c r="CR14" s="24">
        <v>7153000</v>
      </c>
      <c r="CS14" s="24">
        <v>7539000</v>
      </c>
      <c r="CT14" s="24">
        <v>7971000</v>
      </c>
      <c r="CU14" s="24">
        <v>9406000</v>
      </c>
      <c r="CV14" s="24">
        <v>8382000</v>
      </c>
      <c r="CW14" s="24">
        <v>7134000</v>
      </c>
      <c r="CX14" s="24">
        <v>7404000</v>
      </c>
      <c r="CY14" s="24">
        <v>6678000</v>
      </c>
      <c r="CZ14" s="24">
        <v>6068000</v>
      </c>
      <c r="DA14" s="24">
        <v>6524000</v>
      </c>
      <c r="DB14" s="24">
        <v>7970000</v>
      </c>
      <c r="DC14" s="24">
        <v>4864000</v>
      </c>
      <c r="DD14" s="24">
        <v>3205000</v>
      </c>
      <c r="DE14" s="24">
        <v>2861000</v>
      </c>
      <c r="DF14" s="24">
        <v>2976000</v>
      </c>
      <c r="DG14" s="24">
        <v>6434000</v>
      </c>
      <c r="DH14" s="24">
        <v>7308000</v>
      </c>
      <c r="DI14" s="24">
        <v>6204000</v>
      </c>
      <c r="DJ14" s="24">
        <v>3695000</v>
      </c>
      <c r="DK14" s="24">
        <v>3512000</v>
      </c>
      <c r="DL14" s="24">
        <v>3599000</v>
      </c>
      <c r="DM14" s="24">
        <v>2503000</v>
      </c>
      <c r="DN14" s="24">
        <v>2038000</v>
      </c>
      <c r="DO14" s="24">
        <v>2900000</v>
      </c>
      <c r="DP14" s="24">
        <v>1887000</v>
      </c>
      <c r="DQ14" s="24">
        <v>5073000</v>
      </c>
      <c r="DR14" s="24">
        <v>4102000</v>
      </c>
      <c r="DS14" s="24">
        <v>4985000</v>
      </c>
      <c r="DT14" s="24">
        <v>4002000</v>
      </c>
      <c r="DU14" s="24">
        <v>3824000</v>
      </c>
      <c r="DV14" s="24">
        <v>4165000</v>
      </c>
      <c r="DW14" s="24">
        <v>3513000</v>
      </c>
      <c r="DX14" s="24">
        <v>2809000</v>
      </c>
      <c r="DY14" s="24">
        <v>1955000</v>
      </c>
      <c r="DZ14" s="24">
        <v>1463000</v>
      </c>
      <c r="EA14" s="24">
        <v>1327000</v>
      </c>
      <c r="EB14" s="24">
        <v>1023000</v>
      </c>
      <c r="EC14" s="24">
        <v>1290000</v>
      </c>
      <c r="ED14" s="24">
        <v>1180000</v>
      </c>
      <c r="EE14" s="24">
        <v>1186000</v>
      </c>
      <c r="EF14" s="24">
        <v>1012000</v>
      </c>
      <c r="EG14" s="24">
        <v>1422000</v>
      </c>
      <c r="EH14" s="24">
        <v>1659000</v>
      </c>
      <c r="EI14" s="24">
        <v>1533000</v>
      </c>
      <c r="EJ14" s="24">
        <v>1716900</v>
      </c>
      <c r="EK14" s="24">
        <v>2051800</v>
      </c>
      <c r="EL14" s="24">
        <v>1842000</v>
      </c>
      <c r="EM14" s="24">
        <v>1392500</v>
      </c>
      <c r="EN14" s="24">
        <v>1782500</v>
      </c>
      <c r="EO14" s="24">
        <v>1579000</v>
      </c>
      <c r="EP14" s="24">
        <v>1519000</v>
      </c>
      <c r="EQ14" s="24">
        <v>1512800</v>
      </c>
      <c r="ER14" s="24">
        <v>1601500</v>
      </c>
      <c r="ES14" s="24">
        <v>1592800</v>
      </c>
      <c r="ET14" s="24">
        <v>1619600</v>
      </c>
      <c r="EU14" s="24">
        <v>1595200</v>
      </c>
      <c r="EV14" s="24">
        <v>1357100</v>
      </c>
      <c r="EW14" s="24">
        <v>967800</v>
      </c>
      <c r="EX14" s="24">
        <v>1089700</v>
      </c>
      <c r="EY14" s="24">
        <v>855100</v>
      </c>
      <c r="EZ14" s="24">
        <v>866400</v>
      </c>
      <c r="FA14" s="24">
        <v>971100</v>
      </c>
      <c r="FB14" s="24">
        <v>618700</v>
      </c>
      <c r="FC14" s="24">
        <v>373200</v>
      </c>
      <c r="FD14" s="24">
        <v>361100</v>
      </c>
      <c r="FE14" s="24">
        <v>230700</v>
      </c>
      <c r="FF14" s="24">
        <v>389100</v>
      </c>
      <c r="FG14" s="24">
        <v>85300</v>
      </c>
      <c r="FH14" s="24">
        <v>115300</v>
      </c>
      <c r="FI14" s="24">
        <v>127700</v>
      </c>
      <c r="FJ14" s="24">
        <v>34200</v>
      </c>
      <c r="FK14" s="10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</row>
    <row r="15" outlineLevel="3">
      <c r="A15" s="12"/>
      <c r="B15" s="6"/>
      <c r="C15" s="32" t="s">
        <v>442</v>
      </c>
      <c r="D15" s="36">
        <f t="shared" si="0"/>
      </c>
      <c r="E15" s="36">
        <f t="shared" si="4"/>
      </c>
      <c r="F15" s="36">
        <f t="shared" si="8"/>
      </c>
      <c r="G15" s="36">
        <f t="shared" si="12"/>
      </c>
      <c r="H15" s="36">
        <f t="shared" si="16"/>
      </c>
      <c r="I15" s="36">
        <f t="shared" si="20"/>
      </c>
      <c r="J15" s="36">
        <f t="shared" si="24"/>
      </c>
      <c r="K15" s="37">
        <f t="shared" si="28"/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10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</row>
    <row r="16" outlineLevel="4">
      <c r="A16" s="12"/>
      <c r="B16" s="6"/>
      <c r="C16" s="32" t="s">
        <v>443</v>
      </c>
      <c r="D16" s="36">
        <f t="shared" si="0"/>
      </c>
      <c r="E16" s="36">
        <f t="shared" si="4"/>
      </c>
      <c r="F16" s="36">
        <f t="shared" si="8"/>
      </c>
      <c r="G16" s="36">
        <f t="shared" si="12"/>
      </c>
      <c r="H16" s="36">
        <f t="shared" si="16"/>
      </c>
      <c r="I16" s="36">
        <f t="shared" si="20"/>
      </c>
      <c r="J16" s="36">
        <f t="shared" si="24"/>
      </c>
      <c r="K16" s="37">
        <f t="shared" si="28"/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>
        <v>22761000</v>
      </c>
      <c r="AB16" s="24">
        <v>17097000</v>
      </c>
      <c r="AC16" s="24">
        <v>14788000</v>
      </c>
      <c r="AD16" s="24">
        <v>15738000</v>
      </c>
      <c r="AE16" s="24">
        <v>11910000</v>
      </c>
      <c r="AF16" s="24">
        <v>12288000</v>
      </c>
      <c r="AG16" s="24">
        <v>8127000</v>
      </c>
      <c r="AH16" s="24">
        <v>7847000</v>
      </c>
      <c r="AI16" s="24">
        <v>6241000</v>
      </c>
      <c r="AJ16" s="24">
        <v>6663000</v>
      </c>
      <c r="AK16" s="24">
        <v>6181000</v>
      </c>
      <c r="AL16" s="24">
        <v>5843000</v>
      </c>
      <c r="AM16" s="24">
        <v>7138000</v>
      </c>
      <c r="AN16" s="24">
        <v>7348000</v>
      </c>
      <c r="AO16" s="24">
        <v>10623000</v>
      </c>
      <c r="AP16" s="24">
        <v>8755000</v>
      </c>
      <c r="AQ16" s="24">
        <v>6983000</v>
      </c>
      <c r="AR16" s="24">
        <v>11084000</v>
      </c>
      <c r="AS16" s="24">
        <v>9303000</v>
      </c>
      <c r="AT16" s="24">
        <v>8314000</v>
      </c>
      <c r="AU16" s="24">
        <v>9747000</v>
      </c>
      <c r="AV16" s="24">
        <v>9503000</v>
      </c>
      <c r="AW16" s="24">
        <v>9103000</v>
      </c>
      <c r="AX16" s="24">
        <v>7323000</v>
      </c>
      <c r="AY16" s="24">
        <v>6659000</v>
      </c>
      <c r="AZ16" s="24">
        <v>6810000</v>
      </c>
      <c r="BA16" s="24">
        <v>8010000</v>
      </c>
      <c r="BB16" s="24">
        <v>9063000</v>
      </c>
      <c r="BC16" s="24">
        <v>9000000</v>
      </c>
      <c r="BD16" s="24">
        <v>9771000</v>
      </c>
      <c r="BE16" s="24">
        <v>9035000</v>
      </c>
      <c r="BF16" s="24">
        <v>8441000</v>
      </c>
      <c r="BG16" s="24">
        <v>7773000</v>
      </c>
      <c r="BH16" s="24">
        <v>7358000</v>
      </c>
      <c r="BI16" s="24">
        <v>7052000</v>
      </c>
      <c r="BJ16" s="24">
        <v>5685000</v>
      </c>
      <c r="BK16" s="24"/>
      <c r="BL16" s="24"/>
      <c r="BM16" s="24"/>
      <c r="BN16" s="24">
        <v>4591000</v>
      </c>
      <c r="BO16" s="24"/>
      <c r="BP16" s="24"/>
      <c r="BQ16" s="24"/>
      <c r="BR16" s="24"/>
      <c r="BS16" s="24">
        <v>5763000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10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</row>
    <row r="17" outlineLevel="4">
      <c r="A17" s="12"/>
      <c r="B17" s="6"/>
      <c r="C17" s="32" t="s">
        <v>444</v>
      </c>
      <c r="D17" s="36">
        <f t="shared" si="0"/>
      </c>
      <c r="E17" s="36">
        <f t="shared" si="4"/>
      </c>
      <c r="F17" s="36">
        <f t="shared" si="8"/>
      </c>
      <c r="G17" s="36">
        <f t="shared" si="12"/>
      </c>
      <c r="H17" s="36">
        <f t="shared" si="16"/>
      </c>
      <c r="I17" s="36">
        <f t="shared" si="20"/>
      </c>
      <c r="J17" s="36">
        <f t="shared" si="24"/>
      </c>
      <c r="K17" s="37">
        <f t="shared" si="28"/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>
        <v>4004000</v>
      </c>
      <c r="AB17" s="24">
        <v>3014000</v>
      </c>
      <c r="AC17" s="24">
        <v>2417000</v>
      </c>
      <c r="AD17" s="24">
        <v>2292000</v>
      </c>
      <c r="AE17" s="24">
        <v>2987000</v>
      </c>
      <c r="AF17" s="24">
        <v>4791000</v>
      </c>
      <c r="AG17" s="24">
        <v>1296000</v>
      </c>
      <c r="AH17" s="24">
        <v>1082000</v>
      </c>
      <c r="AI17" s="24">
        <v>1849000</v>
      </c>
      <c r="AJ17" s="24">
        <v>2414000</v>
      </c>
      <c r="AK17" s="24">
        <v>2698000</v>
      </c>
      <c r="AL17" s="24">
        <v>2788000</v>
      </c>
      <c r="AM17" s="24">
        <v>2641000</v>
      </c>
      <c r="AN17" s="24">
        <v>2263000</v>
      </c>
      <c r="AO17" s="24">
        <v>2020000</v>
      </c>
      <c r="AP17" s="24">
        <v>1814000</v>
      </c>
      <c r="AQ17" s="24">
        <v>1446000</v>
      </c>
      <c r="AR17" s="24">
        <v>3158000</v>
      </c>
      <c r="AS17" s="24">
        <v>3058000</v>
      </c>
      <c r="AT17" s="24">
        <v>3225000</v>
      </c>
      <c r="AU17" s="24">
        <v>3270000</v>
      </c>
      <c r="AV17" s="24">
        <v>4301000</v>
      </c>
      <c r="AW17" s="24">
        <v>2927000</v>
      </c>
      <c r="AX17" s="24">
        <v>2682000</v>
      </c>
      <c r="AY17" s="24">
        <v>7119000</v>
      </c>
      <c r="AZ17" s="24">
        <v>2606000</v>
      </c>
      <c r="BA17" s="24">
        <v>1864000</v>
      </c>
      <c r="BB17" s="24">
        <v>2430000</v>
      </c>
      <c r="BC17" s="24">
        <v>3451000</v>
      </c>
      <c r="BD17" s="24">
        <v>4491000</v>
      </c>
      <c r="BE17" s="24">
        <v>5234000</v>
      </c>
      <c r="BF17" s="24">
        <v>5972000</v>
      </c>
      <c r="BG17" s="24">
        <v>6492000</v>
      </c>
      <c r="BH17" s="24">
        <v>6214000</v>
      </c>
      <c r="BI17" s="24">
        <v>4323000</v>
      </c>
      <c r="BJ17" s="24">
        <v>3999000</v>
      </c>
      <c r="BK17" s="24"/>
      <c r="BL17" s="24"/>
      <c r="BM17" s="24"/>
      <c r="BN17" s="24">
        <v>5181000</v>
      </c>
      <c r="BO17" s="24"/>
      <c r="BP17" s="24"/>
      <c r="BQ17" s="24"/>
      <c r="BR17" s="24"/>
      <c r="BS17" s="24">
        <v>9470000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10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</row>
    <row r="18" outlineLevel="4">
      <c r="A18" s="12"/>
      <c r="B18" s="6"/>
      <c r="C18" s="45" t="s">
        <v>445</v>
      </c>
      <c r="D18" s="33">
        <f t="shared" si="0"/>
      </c>
      <c r="E18" s="33">
        <f t="shared" si="4"/>
      </c>
      <c r="F18" s="33">
        <f t="shared" si="8"/>
      </c>
      <c r="G18" s="33">
        <f t="shared" si="12"/>
      </c>
      <c r="H18" s="33">
        <f t="shared" si="16"/>
      </c>
      <c r="I18" s="33">
        <f t="shared" si="20"/>
      </c>
      <c r="J18" s="33">
        <f t="shared" si="24"/>
      </c>
      <c r="K18" s="46">
        <f t="shared" si="28"/>
      </c>
      <c r="L18" s="4"/>
      <c r="M18" s="44">
        <v>12101000</v>
      </c>
      <c r="N18" s="44">
        <v>13813000</v>
      </c>
      <c r="O18" s="44">
        <v>15301000</v>
      </c>
      <c r="P18" s="44">
        <v>17986000</v>
      </c>
      <c r="Q18" s="44">
        <v>14388000</v>
      </c>
      <c r="R18" s="44">
        <v>17955000</v>
      </c>
      <c r="S18" s="44">
        <v>17409000</v>
      </c>
      <c r="T18" s="44">
        <v>15908000</v>
      </c>
      <c r="U18" s="44">
        <v>19302000</v>
      </c>
      <c r="V18" s="44">
        <v>17194000</v>
      </c>
      <c r="W18" s="44">
        <v>18030000</v>
      </c>
      <c r="X18" s="44">
        <v>22654000</v>
      </c>
      <c r="Y18" s="44">
        <v>32481000</v>
      </c>
      <c r="Z18" s="44">
        <v>24426000</v>
      </c>
      <c r="AA18" s="44">
        <v>26765000</v>
      </c>
      <c r="AB18" s="44">
        <v>20111000</v>
      </c>
      <c r="AC18" s="44">
        <v>17205000</v>
      </c>
      <c r="AD18" s="44">
        <v>18030000</v>
      </c>
      <c r="AE18" s="44">
        <v>14897000</v>
      </c>
      <c r="AF18" s="44">
        <v>17079000</v>
      </c>
      <c r="AG18" s="44">
        <v>9423000</v>
      </c>
      <c r="AH18" s="44">
        <v>8929000</v>
      </c>
      <c r="AI18" s="44">
        <v>8090000</v>
      </c>
      <c r="AJ18" s="44">
        <v>9077000</v>
      </c>
      <c r="AK18" s="44">
        <v>8879000</v>
      </c>
      <c r="AL18" s="44">
        <v>8631000</v>
      </c>
      <c r="AM18" s="44">
        <v>9779000</v>
      </c>
      <c r="AN18" s="44">
        <v>9611000</v>
      </c>
      <c r="AO18" s="44">
        <v>12643000</v>
      </c>
      <c r="AP18" s="44">
        <v>10569000</v>
      </c>
      <c r="AQ18" s="44">
        <v>8429000</v>
      </c>
      <c r="AR18" s="44">
        <v>14242000</v>
      </c>
      <c r="AS18" s="44">
        <v>12361000</v>
      </c>
      <c r="AT18" s="44">
        <v>11539000</v>
      </c>
      <c r="AU18" s="44">
        <v>13017000</v>
      </c>
      <c r="AV18" s="44">
        <v>13804000</v>
      </c>
      <c r="AW18" s="44">
        <v>12030000</v>
      </c>
      <c r="AX18" s="44">
        <v>10005000</v>
      </c>
      <c r="AY18" s="44">
        <v>13778000</v>
      </c>
      <c r="AZ18" s="44">
        <v>9416000</v>
      </c>
      <c r="BA18" s="44">
        <v>9874000</v>
      </c>
      <c r="BB18" s="44">
        <v>11493000</v>
      </c>
      <c r="BC18" s="44">
        <v>12451000</v>
      </c>
      <c r="BD18" s="44">
        <v>14262000</v>
      </c>
      <c r="BE18" s="44">
        <v>14269000</v>
      </c>
      <c r="BF18" s="44">
        <v>14413000</v>
      </c>
      <c r="BG18" s="44">
        <v>14265000</v>
      </c>
      <c r="BH18" s="44">
        <v>13572000</v>
      </c>
      <c r="BI18" s="44">
        <v>11375000</v>
      </c>
      <c r="BJ18" s="44">
        <v>9684000</v>
      </c>
      <c r="BK18" s="44">
        <v>6945000</v>
      </c>
      <c r="BL18" s="44">
        <v>8425000</v>
      </c>
      <c r="BM18" s="44">
        <v>9324000</v>
      </c>
      <c r="BN18" s="44">
        <v>9772000</v>
      </c>
      <c r="BO18" s="44">
        <v>8141000</v>
      </c>
      <c r="BP18" s="44">
        <v>6912000</v>
      </c>
      <c r="BQ18" s="44">
        <v>7790000</v>
      </c>
      <c r="BR18" s="44">
        <v>16387000</v>
      </c>
      <c r="BS18" s="44">
        <v>15233000</v>
      </c>
      <c r="BT18" s="44">
        <v>12789000</v>
      </c>
      <c r="BU18" s="44">
        <v>5927000</v>
      </c>
      <c r="BV18" s="44">
        <v>9933000</v>
      </c>
      <c r="BW18" s="44">
        <v>5150000</v>
      </c>
      <c r="BX18" s="44">
        <v>5195000</v>
      </c>
      <c r="BY18" s="44">
        <v>4256000</v>
      </c>
      <c r="BZ18" s="44">
        <v>5331000</v>
      </c>
      <c r="CA18" s="44">
        <v>4583000</v>
      </c>
      <c r="CB18" s="44">
        <v>4312000</v>
      </c>
      <c r="CC18" s="44">
        <v>4993000</v>
      </c>
      <c r="CD18" s="44">
        <v>5490000</v>
      </c>
      <c r="CE18" s="44">
        <v>7177000</v>
      </c>
      <c r="CF18" s="44">
        <v>5952000</v>
      </c>
      <c r="CG18" s="44">
        <v>4552000</v>
      </c>
      <c r="CH18" s="44">
        <v>3404000</v>
      </c>
      <c r="CI18" s="44">
        <v>3750000</v>
      </c>
      <c r="CJ18" s="44">
        <v>4207000</v>
      </c>
      <c r="CK18" s="44">
        <v>3906000</v>
      </c>
      <c r="CL18" s="44">
        <v>5448000</v>
      </c>
      <c r="CM18" s="44">
        <v>5076000</v>
      </c>
      <c r="CN18" s="44">
        <v>5849000</v>
      </c>
      <c r="CO18" s="44">
        <v>6837000</v>
      </c>
      <c r="CP18" s="44">
        <v>8765000</v>
      </c>
      <c r="CQ18" s="44">
        <v>9624000</v>
      </c>
      <c r="CR18" s="44">
        <v>9819000</v>
      </c>
      <c r="CS18" s="44">
        <v>8179000</v>
      </c>
      <c r="CT18" s="44">
        <v>8193000</v>
      </c>
      <c r="CU18" s="44">
        <v>6034000</v>
      </c>
      <c r="CV18" s="44">
        <v>5254000</v>
      </c>
      <c r="CW18" s="44">
        <v>5301000</v>
      </c>
      <c r="CX18" s="44">
        <v>5183000</v>
      </c>
      <c r="CY18" s="44">
        <v>4564000</v>
      </c>
      <c r="CZ18" s="44">
        <v>4539000</v>
      </c>
      <c r="DA18" s="44">
        <v>4324000</v>
      </c>
      <c r="DB18" s="44">
        <v>3580000</v>
      </c>
      <c r="DC18" s="44">
        <v>5353000</v>
      </c>
      <c r="DD18" s="44">
        <v>7360000</v>
      </c>
      <c r="DE18" s="44">
        <v>8742000</v>
      </c>
      <c r="DF18" s="44">
        <v>10847000</v>
      </c>
      <c r="DG18" s="44">
        <v>7573000</v>
      </c>
      <c r="DH18" s="44">
        <v>6336000</v>
      </c>
      <c r="DI18" s="44">
        <v>5012000</v>
      </c>
      <c r="DJ18" s="44">
        <v>8093000</v>
      </c>
      <c r="DK18" s="44">
        <v>8379000</v>
      </c>
      <c r="DL18" s="44">
        <v>7010000</v>
      </c>
      <c r="DM18" s="44">
        <v>8086000</v>
      </c>
      <c r="DN18" s="44">
        <v>5588000</v>
      </c>
      <c r="DO18" s="44">
        <v>5519000</v>
      </c>
      <c r="DP18" s="44">
        <v>5522000</v>
      </c>
      <c r="DQ18" s="44">
        <v>5256000</v>
      </c>
      <c r="DR18" s="44">
        <v>5630000</v>
      </c>
      <c r="DS18" s="44">
        <v>3789000</v>
      </c>
      <c r="DT18" s="44">
        <v>3885000</v>
      </c>
      <c r="DU18" s="44">
        <v>4529000</v>
      </c>
      <c r="DV18" s="44">
        <v>3742000</v>
      </c>
      <c r="DW18" s="44">
        <v>2307000</v>
      </c>
      <c r="DX18" s="44">
        <v>1906000</v>
      </c>
      <c r="DY18" s="44">
        <v>1470000</v>
      </c>
      <c r="DZ18" s="44">
        <v>995000</v>
      </c>
      <c r="EA18" s="44">
        <v>627000</v>
      </c>
      <c r="EB18" s="44">
        <v>965000</v>
      </c>
      <c r="EC18" s="44">
        <v>1220000</v>
      </c>
      <c r="ED18" s="44">
        <v>1230000</v>
      </c>
      <c r="EE18" s="44">
        <v>1105000</v>
      </c>
      <c r="EF18" s="44">
        <v>1308000</v>
      </c>
      <c r="EG18" s="44">
        <v>1465000</v>
      </c>
      <c r="EH18" s="44">
        <v>1477000</v>
      </c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10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</row>
    <row r="19" outlineLevel="3">
      <c r="A19" s="12"/>
      <c r="B19" s="6"/>
      <c r="C19" s="45" t="s">
        <v>446</v>
      </c>
      <c r="D19" s="33">
        <f t="shared" si="0"/>
      </c>
      <c r="E19" s="33">
        <f t="shared" si="4"/>
      </c>
      <c r="F19" s="33">
        <f t="shared" si="8"/>
      </c>
      <c r="G19" s="33">
        <f t="shared" si="12"/>
      </c>
      <c r="H19" s="33">
        <f t="shared" si="16"/>
      </c>
      <c r="I19" s="33">
        <f t="shared" si="20"/>
      </c>
      <c r="J19" s="33">
        <f t="shared" si="24"/>
      </c>
      <c r="K19" s="46">
        <f t="shared" si="28"/>
      </c>
      <c r="L19" s="4"/>
      <c r="M19" s="44">
        <v>21048000</v>
      </c>
      <c r="N19" s="44">
        <v>22062000</v>
      </c>
      <c r="O19" s="44">
        <v>24086000</v>
      </c>
      <c r="P19" s="44">
        <v>29273000</v>
      </c>
      <c r="Q19" s="44">
        <v>21311000</v>
      </c>
      <c r="R19" s="44">
        <v>25034000</v>
      </c>
      <c r="S19" s="44">
        <v>25030000</v>
      </c>
      <c r="T19" s="44">
        <v>24257000</v>
      </c>
      <c r="U19" s="44">
        <v>27534000</v>
      </c>
      <c r="V19" s="44">
        <v>28338000</v>
      </c>
      <c r="W19" s="44">
        <v>22559000</v>
      </c>
      <c r="X19" s="44">
        <v>27044000</v>
      </c>
      <c r="Y19" s="44">
        <v>38696000</v>
      </c>
      <c r="Z19" s="44">
        <v>29253000</v>
      </c>
      <c r="AA19" s="44">
        <v>34635000</v>
      </c>
      <c r="AB19" s="44">
        <v>24857000</v>
      </c>
      <c r="AC19" s="44">
        <v>22397000</v>
      </c>
      <c r="AD19" s="44">
        <v>23895000</v>
      </c>
      <c r="AE19" s="44">
        <v>18253000</v>
      </c>
      <c r="AF19" s="44">
        <v>25815000</v>
      </c>
      <c r="AG19" s="44">
        <v>20803000</v>
      </c>
      <c r="AH19" s="44">
        <v>13123000</v>
      </c>
      <c r="AI19" s="44">
        <v>12025000</v>
      </c>
      <c r="AJ19" s="44">
        <v>11944000</v>
      </c>
      <c r="AK19" s="44">
        <v>12033000</v>
      </c>
      <c r="AL19" s="44">
        <v>11650000</v>
      </c>
      <c r="AM19" s="44">
        <v>13186000</v>
      </c>
      <c r="AN19" s="44">
        <v>12225000</v>
      </c>
      <c r="AO19" s="44">
        <v>16197000</v>
      </c>
      <c r="AP19" s="44">
        <v>14002000</v>
      </c>
      <c r="AQ19" s="44">
        <v>17504000</v>
      </c>
      <c r="AR19" s="44">
        <v>25929000</v>
      </c>
      <c r="AS19" s="44">
        <v>17295000</v>
      </c>
      <c r="AT19" s="44">
        <v>17099000</v>
      </c>
      <c r="AU19" s="44">
        <v>17769000</v>
      </c>
      <c r="AV19" s="44">
        <v>17689000</v>
      </c>
      <c r="AW19" s="44">
        <v>15091000</v>
      </c>
      <c r="AX19" s="44">
        <v>25313000</v>
      </c>
      <c r="AY19" s="44">
        <v>20843000</v>
      </c>
      <c r="AZ19" s="44">
        <v>13870000</v>
      </c>
      <c r="BA19" s="44">
        <v>14118000</v>
      </c>
      <c r="BB19" s="44">
        <v>14054000</v>
      </c>
      <c r="BC19" s="44">
        <v>15594000</v>
      </c>
      <c r="BD19" s="44">
        <v>17311000</v>
      </c>
      <c r="BE19" s="44">
        <v>19046000</v>
      </c>
      <c r="BF19" s="44">
        <v>20087000</v>
      </c>
      <c r="BG19" s="44">
        <v>19146000</v>
      </c>
      <c r="BH19" s="44">
        <v>17350000</v>
      </c>
      <c r="BI19" s="44">
        <v>17073000</v>
      </c>
      <c r="BJ19" s="44">
        <v>18162000</v>
      </c>
      <c r="BK19" s="44">
        <v>10465000</v>
      </c>
      <c r="BL19" s="44">
        <v>13648000</v>
      </c>
      <c r="BM19" s="44">
        <v>13753000</v>
      </c>
      <c r="BN19" s="44">
        <v>14837000</v>
      </c>
      <c r="BO19" s="44">
        <v>15198000</v>
      </c>
      <c r="BP19" s="44">
        <v>11547000</v>
      </c>
      <c r="BQ19" s="44">
        <v>11978000</v>
      </c>
      <c r="BR19" s="44">
        <v>21885000</v>
      </c>
      <c r="BS19" s="44">
        <v>20750000</v>
      </c>
      <c r="BT19" s="44">
        <v>18303000</v>
      </c>
      <c r="BU19" s="44">
        <v>10915000</v>
      </c>
      <c r="BV19" s="44">
        <v>13920000</v>
      </c>
      <c r="BW19" s="44">
        <v>9259000</v>
      </c>
      <c r="BX19" s="44">
        <v>9021000</v>
      </c>
      <c r="BY19" s="44">
        <v>7792000</v>
      </c>
      <c r="BZ19" s="44">
        <v>8681000</v>
      </c>
      <c r="CA19" s="44">
        <v>8287000</v>
      </c>
      <c r="CB19" s="44">
        <v>8391000</v>
      </c>
      <c r="CC19" s="44">
        <v>10876000</v>
      </c>
      <c r="CD19" s="44">
        <v>12797000</v>
      </c>
      <c r="CE19" s="44">
        <v>13021000</v>
      </c>
      <c r="CF19" s="44">
        <v>10661000</v>
      </c>
      <c r="CG19" s="44">
        <v>9024000</v>
      </c>
      <c r="CH19" s="44">
        <v>10002000</v>
      </c>
      <c r="CI19" s="44">
        <v>8219000</v>
      </c>
      <c r="CJ19" s="44">
        <v>7643000</v>
      </c>
      <c r="CK19" s="44">
        <v>7854000</v>
      </c>
      <c r="CL19" s="44">
        <v>12772000</v>
      </c>
      <c r="CM19" s="44">
        <v>13933000</v>
      </c>
      <c r="CN19" s="44">
        <v>14824000</v>
      </c>
      <c r="CO19" s="44">
        <v>16116000</v>
      </c>
      <c r="CP19" s="44">
        <v>17172000</v>
      </c>
      <c r="CQ19" s="44">
        <v>16157000</v>
      </c>
      <c r="CR19" s="44">
        <v>16972000</v>
      </c>
      <c r="CS19" s="44">
        <v>15718000</v>
      </c>
      <c r="CT19" s="44">
        <v>16164000</v>
      </c>
      <c r="CU19" s="44">
        <v>15440000</v>
      </c>
      <c r="CV19" s="44">
        <v>13636000</v>
      </c>
      <c r="CW19" s="44">
        <v>12435000</v>
      </c>
      <c r="CX19" s="44">
        <v>12587000</v>
      </c>
      <c r="CY19" s="44">
        <v>11242000</v>
      </c>
      <c r="CZ19" s="44">
        <v>10607000</v>
      </c>
      <c r="DA19" s="44">
        <v>10848000</v>
      </c>
      <c r="DB19" s="44">
        <v>11550000</v>
      </c>
      <c r="DC19" s="44">
        <v>10217000</v>
      </c>
      <c r="DD19" s="44">
        <v>10565000</v>
      </c>
      <c r="DE19" s="44">
        <v>11603000</v>
      </c>
      <c r="DF19" s="44">
        <v>13823000</v>
      </c>
      <c r="DG19" s="44">
        <v>14007000</v>
      </c>
      <c r="DH19" s="44">
        <v>13644000</v>
      </c>
      <c r="DI19" s="44">
        <v>11216000</v>
      </c>
      <c r="DJ19" s="44">
        <v>11788000</v>
      </c>
      <c r="DK19" s="44">
        <v>11891000</v>
      </c>
      <c r="DL19" s="44">
        <v>10609000</v>
      </c>
      <c r="DM19" s="44">
        <v>10589000</v>
      </c>
      <c r="DN19" s="44">
        <v>7626000</v>
      </c>
      <c r="DO19" s="44">
        <v>8419000</v>
      </c>
      <c r="DP19" s="44">
        <v>7409000</v>
      </c>
      <c r="DQ19" s="44">
        <v>10329000</v>
      </c>
      <c r="DR19" s="44">
        <v>9732000</v>
      </c>
      <c r="DS19" s="44">
        <v>8774000</v>
      </c>
      <c r="DT19" s="44">
        <v>7887000</v>
      </c>
      <c r="DU19" s="44">
        <v>8353000</v>
      </c>
      <c r="DV19" s="44">
        <v>7907000</v>
      </c>
      <c r="DW19" s="44">
        <v>5820000</v>
      </c>
      <c r="DX19" s="44">
        <v>4715000</v>
      </c>
      <c r="DY19" s="44">
        <v>3425000</v>
      </c>
      <c r="DZ19" s="44">
        <v>2458000</v>
      </c>
      <c r="EA19" s="44">
        <v>1954000</v>
      </c>
      <c r="EB19" s="44">
        <v>1988000</v>
      </c>
      <c r="EC19" s="44">
        <v>2510000</v>
      </c>
      <c r="ED19" s="44">
        <v>2410000</v>
      </c>
      <c r="EE19" s="44">
        <v>2291000</v>
      </c>
      <c r="EF19" s="44">
        <v>2320000</v>
      </c>
      <c r="EG19" s="44">
        <v>2887000</v>
      </c>
      <c r="EH19" s="44">
        <v>3136000</v>
      </c>
      <c r="EI19" s="44">
        <v>1533000</v>
      </c>
      <c r="EJ19" s="44">
        <v>1716900</v>
      </c>
      <c r="EK19" s="44">
        <v>2051800</v>
      </c>
      <c r="EL19" s="44">
        <v>1842000</v>
      </c>
      <c r="EM19" s="44">
        <v>1392500</v>
      </c>
      <c r="EN19" s="44">
        <v>1782500</v>
      </c>
      <c r="EO19" s="44">
        <v>1579000</v>
      </c>
      <c r="EP19" s="44">
        <v>1519000</v>
      </c>
      <c r="EQ19" s="44">
        <v>1512800</v>
      </c>
      <c r="ER19" s="44">
        <v>1601500</v>
      </c>
      <c r="ES19" s="44">
        <v>1592800</v>
      </c>
      <c r="ET19" s="44">
        <v>1619600</v>
      </c>
      <c r="EU19" s="44">
        <v>1595200</v>
      </c>
      <c r="EV19" s="44">
        <v>1357100</v>
      </c>
      <c r="EW19" s="44">
        <v>967800</v>
      </c>
      <c r="EX19" s="44">
        <v>1089700</v>
      </c>
      <c r="EY19" s="44">
        <v>855100</v>
      </c>
      <c r="EZ19" s="44">
        <v>866400</v>
      </c>
      <c r="FA19" s="44">
        <v>971100</v>
      </c>
      <c r="FB19" s="44">
        <v>618700</v>
      </c>
      <c r="FC19" s="44">
        <v>373200</v>
      </c>
      <c r="FD19" s="44">
        <v>361100</v>
      </c>
      <c r="FE19" s="44">
        <v>230700</v>
      </c>
      <c r="FF19" s="44">
        <v>389100</v>
      </c>
      <c r="FG19" s="44">
        <v>85300</v>
      </c>
      <c r="FH19" s="44">
        <v>115300</v>
      </c>
      <c r="FI19" s="44">
        <v>127700</v>
      </c>
      <c r="FJ19" s="44">
        <v>34200</v>
      </c>
      <c r="FK19" s="10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</row>
    <row r="20" outlineLevel="2">
      <c r="A20" s="12"/>
      <c r="B20" s="6"/>
      <c r="C20" s="32" t="s">
        <v>447</v>
      </c>
      <c r="D20" s="36">
        <f t="shared" si="0"/>
      </c>
      <c r="E20" s="36">
        <f t="shared" si="4"/>
      </c>
      <c r="F20" s="36">
        <f t="shared" si="8"/>
      </c>
      <c r="G20" s="36">
        <f t="shared" si="12"/>
      </c>
      <c r="H20" s="36">
        <f t="shared" si="16"/>
      </c>
      <c r="I20" s="36">
        <f t="shared" si="20"/>
      </c>
      <c r="J20" s="36">
        <f t="shared" si="24"/>
      </c>
      <c r="K20" s="37">
        <f t="shared" si="28"/>
      </c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10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</row>
    <row r="21" outlineLevel="3">
      <c r="A21" s="12"/>
      <c r="B21" s="6"/>
      <c r="C21" s="32" t="s">
        <v>448</v>
      </c>
      <c r="D21" s="36">
        <f t="shared" si="0"/>
      </c>
      <c r="E21" s="36">
        <f t="shared" si="4"/>
      </c>
      <c r="F21" s="36">
        <f t="shared" si="8"/>
      </c>
      <c r="G21" s="36">
        <f t="shared" si="12"/>
      </c>
      <c r="H21" s="36">
        <f t="shared" si="16"/>
      </c>
      <c r="I21" s="36">
        <f t="shared" si="20"/>
      </c>
      <c r="J21" s="36">
        <f t="shared" si="24"/>
      </c>
      <c r="K21" s="37">
        <f t="shared" si="28"/>
      </c>
      <c r="M21" s="24">
        <v>1322000</v>
      </c>
      <c r="N21" s="24">
        <v>1344000</v>
      </c>
      <c r="O21" s="24">
        <v>1434000</v>
      </c>
      <c r="P21" s="24">
        <v>1284000</v>
      </c>
      <c r="Q21" s="24">
        <v>1209000</v>
      </c>
      <c r="R21" s="24">
        <v>1166000</v>
      </c>
      <c r="S21" s="24">
        <v>1278000</v>
      </c>
      <c r="T21" s="24">
        <v>1284000</v>
      </c>
      <c r="U21" s="24">
        <v>1358000</v>
      </c>
      <c r="V21" s="24">
        <v>1517000</v>
      </c>
      <c r="W21" s="24">
        <v>1635000</v>
      </c>
      <c r="X21" s="24">
        <v>1587000</v>
      </c>
      <c r="Y21" s="24">
        <v>1596000</v>
      </c>
      <c r="Z21" s="24">
        <v>1441000</v>
      </c>
      <c r="AA21" s="24">
        <v>1274000</v>
      </c>
      <c r="AB21" s="24">
        <v>1010000</v>
      </c>
      <c r="AC21" s="24">
        <v>926000</v>
      </c>
      <c r="AD21" s="24">
        <v>908000</v>
      </c>
      <c r="AE21" s="24">
        <v>975000</v>
      </c>
      <c r="AF21" s="24">
        <v>903000</v>
      </c>
      <c r="AG21" s="24">
        <v>877000</v>
      </c>
      <c r="AH21" s="24">
        <v>840000</v>
      </c>
      <c r="AI21" s="24">
        <v>803000</v>
      </c>
      <c r="AJ21" s="24">
        <v>808000</v>
      </c>
      <c r="AK21" s="24">
        <v>789000</v>
      </c>
      <c r="AL21" s="24">
        <v>813000</v>
      </c>
      <c r="AM21" s="24">
        <v>932000</v>
      </c>
      <c r="AN21" s="24">
        <v>1236000</v>
      </c>
      <c r="AO21" s="24">
        <v>1242000</v>
      </c>
      <c r="AP21" s="24">
        <v>738000</v>
      </c>
      <c r="AQ21" s="24">
        <v>1115000</v>
      </c>
      <c r="AR21" s="24">
        <v>1014000</v>
      </c>
      <c r="AS21" s="24">
        <v>786000</v>
      </c>
      <c r="AT21" s="24">
        <v>695000</v>
      </c>
      <c r="AU21" s="24">
        <v>688000</v>
      </c>
      <c r="AV21" s="24">
        <v>651000</v>
      </c>
      <c r="AW21" s="24">
        <v>628000</v>
      </c>
      <c r="AX21" s="24">
        <v>532000</v>
      </c>
      <c r="AY21" s="24">
        <v>557000</v>
      </c>
      <c r="AZ21" s="24">
        <v>490000</v>
      </c>
      <c r="BA21" s="24">
        <v>528000</v>
      </c>
      <c r="BB21" s="24">
        <v>462000</v>
      </c>
      <c r="BC21" s="24">
        <v>496000</v>
      </c>
      <c r="BD21" s="24">
        <v>503000</v>
      </c>
      <c r="BE21" s="24">
        <v>463000</v>
      </c>
      <c r="BF21" s="24">
        <v>458000</v>
      </c>
      <c r="BG21" s="24">
        <v>505000</v>
      </c>
      <c r="BH21" s="24">
        <v>487000</v>
      </c>
      <c r="BI21" s="24">
        <v>451000</v>
      </c>
      <c r="BJ21" s="24">
        <v>478000</v>
      </c>
      <c r="BK21" s="24">
        <v>614000</v>
      </c>
      <c r="BL21" s="24">
        <v>655000</v>
      </c>
      <c r="BM21" s="24">
        <v>646000</v>
      </c>
      <c r="BN21" s="24">
        <v>644000</v>
      </c>
      <c r="BO21" s="24">
        <v>614000</v>
      </c>
      <c r="BP21" s="24">
        <v>546000</v>
      </c>
      <c r="BQ21" s="24">
        <v>585000</v>
      </c>
      <c r="BR21" s="24">
        <v>471000</v>
      </c>
      <c r="BS21" s="24">
        <v>380000</v>
      </c>
      <c r="BT21" s="24">
        <v>407000</v>
      </c>
      <c r="BU21" s="24">
        <v>464000</v>
      </c>
      <c r="BV21" s="24">
        <v>437000</v>
      </c>
      <c r="BW21" s="24">
        <v>398000</v>
      </c>
      <c r="BX21" s="24">
        <v>385000</v>
      </c>
      <c r="BY21" s="24">
        <v>380000</v>
      </c>
      <c r="BZ21" s="24">
        <v>608000</v>
      </c>
      <c r="CA21" s="24">
        <v>583000</v>
      </c>
      <c r="CB21" s="24">
        <v>580000</v>
      </c>
      <c r="CC21" s="24">
        <v>545000</v>
      </c>
      <c r="CD21" s="24">
        <v>507000</v>
      </c>
      <c r="CE21" s="24">
        <v>538000</v>
      </c>
      <c r="CF21" s="24">
        <v>583000</v>
      </c>
      <c r="CG21" s="24">
        <v>670000</v>
      </c>
      <c r="CH21" s="24">
        <v>608000</v>
      </c>
      <c r="CI21" s="24">
        <v>535000</v>
      </c>
      <c r="CJ21" s="24">
        <v>496000</v>
      </c>
      <c r="CK21" s="24">
        <v>416000</v>
      </c>
      <c r="CL21" s="24">
        <v>409000</v>
      </c>
      <c r="CM21" s="24">
        <v>381000</v>
      </c>
      <c r="CN21" s="24">
        <v>384000</v>
      </c>
      <c r="CO21" s="24">
        <v>392000</v>
      </c>
      <c r="CP21" s="24">
        <v>388000</v>
      </c>
      <c r="CQ21" s="24">
        <v>434000</v>
      </c>
      <c r="CR21" s="24">
        <v>395000</v>
      </c>
      <c r="CS21" s="24">
        <v>355000</v>
      </c>
      <c r="CT21" s="24">
        <v>333000</v>
      </c>
      <c r="CU21" s="24">
        <v>273000</v>
      </c>
      <c r="CV21" s="24">
        <v>245000</v>
      </c>
      <c r="CW21" s="24">
        <v>248000</v>
      </c>
      <c r="CX21" s="24">
        <v>223000</v>
      </c>
      <c r="CY21" s="24">
        <v>286000</v>
      </c>
      <c r="CZ21" s="24">
        <v>242000</v>
      </c>
      <c r="DA21" s="24">
        <v>265000</v>
      </c>
      <c r="DB21" s="24">
        <v>237000</v>
      </c>
      <c r="DC21" s="24">
        <v>297000</v>
      </c>
      <c r="DD21" s="24">
        <v>379000</v>
      </c>
      <c r="DE21" s="24">
        <v>406000</v>
      </c>
      <c r="DF21" s="24">
        <v>384000</v>
      </c>
      <c r="DG21" s="24">
        <v>334000</v>
      </c>
      <c r="DH21" s="24">
        <v>232000</v>
      </c>
      <c r="DI21" s="24">
        <v>224000</v>
      </c>
      <c r="DJ21" s="24">
        <v>183000</v>
      </c>
      <c r="DK21" s="24">
        <v>204000</v>
      </c>
      <c r="DL21" s="24">
        <v>222000</v>
      </c>
      <c r="DM21" s="24">
        <v>232000</v>
      </c>
      <c r="DN21" s="24">
        <v>206000</v>
      </c>
      <c r="DO21" s="24">
        <v>258000</v>
      </c>
      <c r="DP21" s="24">
        <v>250000</v>
      </c>
      <c r="DQ21" s="24">
        <v>254000</v>
      </c>
      <c r="DR21" s="24">
        <v>255000</v>
      </c>
      <c r="DS21" s="24">
        <v>257000</v>
      </c>
      <c r="DT21" s="24">
        <v>260000</v>
      </c>
      <c r="DU21" s="24">
        <v>290000</v>
      </c>
      <c r="DV21" s="24">
        <v>280000</v>
      </c>
      <c r="DW21" s="24">
        <v>320000</v>
      </c>
      <c r="DX21" s="24">
        <v>382000</v>
      </c>
      <c r="DY21" s="24">
        <v>435000</v>
      </c>
      <c r="DZ21" s="24">
        <v>674000</v>
      </c>
      <c r="EA21" s="24">
        <v>808000</v>
      </c>
      <c r="EB21" s="24">
        <v>556000</v>
      </c>
      <c r="EC21" s="24">
        <v>420000</v>
      </c>
      <c r="ED21" s="24">
        <v>345000</v>
      </c>
      <c r="EE21" s="24">
        <v>347000</v>
      </c>
      <c r="EF21" s="24">
        <v>309000</v>
      </c>
      <c r="EG21" s="24">
        <v>287000</v>
      </c>
      <c r="EH21" s="24">
        <v>216000</v>
      </c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10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</row>
    <row r="22" outlineLevel="3">
      <c r="A22" s="12"/>
      <c r="B22" s="6"/>
      <c r="C22" s="32" t="s">
        <v>449</v>
      </c>
      <c r="D22" s="36">
        <f t="shared" si="0"/>
      </c>
      <c r="E22" s="36">
        <f t="shared" si="4"/>
      </c>
      <c r="F22" s="36">
        <f t="shared" si="8"/>
      </c>
      <c r="G22" s="36">
        <f t="shared" si="12"/>
      </c>
      <c r="H22" s="36">
        <f t="shared" si="16"/>
      </c>
      <c r="I22" s="36">
        <f t="shared" si="20"/>
      </c>
      <c r="J22" s="36">
        <f t="shared" si="24"/>
      </c>
      <c r="K22" s="37">
        <f t="shared" si="28"/>
      </c>
      <c r="M22" s="24">
        <v>7240000</v>
      </c>
      <c r="N22" s="24">
        <v>7432000</v>
      </c>
      <c r="O22" s="24">
        <v>6971000</v>
      </c>
      <c r="P22" s="24">
        <v>6294000</v>
      </c>
      <c r="Q22" s="24">
        <v>6560000</v>
      </c>
      <c r="R22" s="24">
        <v>6203000</v>
      </c>
      <c r="S22" s="24">
        <v>6266000</v>
      </c>
      <c r="T22" s="24">
        <v>6638000</v>
      </c>
      <c r="U22" s="24">
        <v>7415000</v>
      </c>
      <c r="V22" s="24">
        <v>7565000</v>
      </c>
      <c r="W22" s="24">
        <v>7030000</v>
      </c>
      <c r="X22" s="24">
        <v>6164000</v>
      </c>
      <c r="Y22" s="24">
        <v>6928000</v>
      </c>
      <c r="Z22" s="24">
        <v>6656000</v>
      </c>
      <c r="AA22" s="24">
        <v>6304000</v>
      </c>
      <c r="AB22" s="24">
        <v>5968000</v>
      </c>
      <c r="AC22" s="24">
        <v>5758000</v>
      </c>
      <c r="AD22" s="24">
        <v>5693000</v>
      </c>
      <c r="AE22" s="24">
        <v>6313000</v>
      </c>
      <c r="AF22" s="24">
        <v>6093000</v>
      </c>
      <c r="AG22" s="24">
        <v>6654000</v>
      </c>
      <c r="AH22" s="24">
        <v>6225000</v>
      </c>
      <c r="AI22" s="24">
        <v>5945000</v>
      </c>
      <c r="AJ22" s="24">
        <v>5612000</v>
      </c>
      <c r="AK22" s="24">
        <v>4758000</v>
      </c>
      <c r="AL22" s="24">
        <v>4511000</v>
      </c>
      <c r="AM22" s="24">
        <v>4507000</v>
      </c>
      <c r="AN22" s="24">
        <v>4081000</v>
      </c>
      <c r="AO22" s="24">
        <v>3750000</v>
      </c>
      <c r="AP22" s="24">
        <v>4213000</v>
      </c>
      <c r="AQ22" s="24">
        <v>3965000</v>
      </c>
      <c r="AR22" s="24">
        <v>3775000</v>
      </c>
      <c r="AS22" s="24">
        <v>3412000</v>
      </c>
      <c r="AT22" s="24">
        <v>3190000</v>
      </c>
      <c r="AU22" s="24">
        <v>3443000</v>
      </c>
      <c r="AV22" s="24">
        <v>3218000</v>
      </c>
      <c r="AW22" s="24">
        <v>2980000</v>
      </c>
      <c r="AX22" s="24">
        <v>2893000</v>
      </c>
      <c r="AY22" s="24">
        <v>2690000</v>
      </c>
      <c r="AZ22" s="24">
        <v>2668000</v>
      </c>
      <c r="BA22" s="24">
        <v>2190000</v>
      </c>
      <c r="BB22" s="24">
        <v>2375000</v>
      </c>
      <c r="BC22" s="24">
        <v>2292000</v>
      </c>
      <c r="BD22" s="24">
        <v>2071000</v>
      </c>
      <c r="BE22" s="24">
        <v>1803000</v>
      </c>
      <c r="BF22" s="24">
        <v>1998000</v>
      </c>
      <c r="BG22" s="24">
        <v>2259000</v>
      </c>
      <c r="BH22" s="24">
        <v>2220000</v>
      </c>
      <c r="BI22" s="24">
        <v>2129000</v>
      </c>
      <c r="BJ22" s="24">
        <v>2219000</v>
      </c>
      <c r="BK22" s="24">
        <v>2363000</v>
      </c>
      <c r="BL22" s="24">
        <v>2068000</v>
      </c>
      <c r="BM22" s="24">
        <v>2048000</v>
      </c>
      <c r="BN22" s="24">
        <v>1680000</v>
      </c>
      <c r="BO22" s="24">
        <v>1494000</v>
      </c>
      <c r="BP22" s="24">
        <v>1450000</v>
      </c>
      <c r="BQ22" s="24">
        <v>1783000</v>
      </c>
      <c r="BR22" s="24">
        <v>1887000</v>
      </c>
      <c r="BS22" s="24">
        <v>1634000</v>
      </c>
      <c r="BT22" s="24">
        <v>1637000</v>
      </c>
      <c r="BU22" s="24">
        <v>1473000</v>
      </c>
      <c r="BV22" s="24">
        <v>1469000</v>
      </c>
      <c r="BW22" s="24">
        <v>1072000</v>
      </c>
      <c r="BX22" s="24">
        <v>1209000</v>
      </c>
      <c r="BY22" s="24">
        <v>1448000</v>
      </c>
      <c r="BZ22" s="24">
        <v>1577000</v>
      </c>
      <c r="CA22" s="24">
        <v>1427000</v>
      </c>
      <c r="CB22" s="24">
        <v>1355000</v>
      </c>
      <c r="CC22" s="24">
        <v>1361000</v>
      </c>
      <c r="CD22" s="24">
        <v>1460000</v>
      </c>
      <c r="CE22" s="24">
        <v>1647000</v>
      </c>
      <c r="CF22" s="24">
        <v>2063000</v>
      </c>
      <c r="CG22" s="24">
        <v>2187000</v>
      </c>
      <c r="CH22" s="24">
        <v>2044000</v>
      </c>
      <c r="CI22" s="24">
        <v>2265000</v>
      </c>
      <c r="CJ22" s="24">
        <v>2331000</v>
      </c>
      <c r="CK22" s="24">
        <v>1944000</v>
      </c>
      <c r="CL22" s="24">
        <v>1662000</v>
      </c>
      <c r="CM22" s="24">
        <v>1434000</v>
      </c>
      <c r="CN22" s="24">
        <v>1506000</v>
      </c>
      <c r="CO22" s="24">
        <v>1517000</v>
      </c>
      <c r="CP22" s="24">
        <v>1418000</v>
      </c>
      <c r="CQ22" s="24">
        <v>1750000</v>
      </c>
      <c r="CR22" s="24">
        <v>1912000</v>
      </c>
      <c r="CS22" s="24">
        <v>1682000</v>
      </c>
      <c r="CT22" s="24">
        <v>1490000</v>
      </c>
      <c r="CU22" s="24">
        <v>1247000</v>
      </c>
      <c r="CV22" s="24">
        <v>1315000</v>
      </c>
      <c r="CW22" s="24">
        <v>1355000</v>
      </c>
      <c r="CX22" s="24">
        <v>1365000</v>
      </c>
      <c r="CY22" s="24">
        <v>1520000</v>
      </c>
      <c r="CZ22" s="24">
        <v>1393000</v>
      </c>
      <c r="DA22" s="24">
        <v>1301000</v>
      </c>
      <c r="DB22" s="24">
        <v>1316000</v>
      </c>
      <c r="DC22" s="24">
        <v>1308000</v>
      </c>
      <c r="DD22" s="24">
        <v>1431000</v>
      </c>
      <c r="DE22" s="24">
        <v>1367000</v>
      </c>
      <c r="DF22" s="24">
        <v>1057000</v>
      </c>
      <c r="DG22" s="24">
        <v>926000</v>
      </c>
      <c r="DH22" s="24">
        <v>863000</v>
      </c>
      <c r="DI22" s="24">
        <v>796000</v>
      </c>
      <c r="DJ22" s="24">
        <v>755000</v>
      </c>
      <c r="DK22" s="24">
        <v>840000</v>
      </c>
      <c r="DL22" s="24">
        <v>947000</v>
      </c>
      <c r="DM22" s="24">
        <v>797000</v>
      </c>
      <c r="DN22" s="24">
        <v>795000</v>
      </c>
      <c r="DO22" s="24">
        <v>879000</v>
      </c>
      <c r="DP22" s="24">
        <v>988000</v>
      </c>
      <c r="DQ22" s="24">
        <v>1035000</v>
      </c>
      <c r="DR22" s="24">
        <v>928000</v>
      </c>
      <c r="DS22" s="24">
        <v>849000</v>
      </c>
      <c r="DT22" s="24">
        <v>703000</v>
      </c>
      <c r="DU22" s="24">
        <v>708000</v>
      </c>
      <c r="DV22" s="24">
        <v>672000</v>
      </c>
      <c r="DW22" s="24">
        <v>712000</v>
      </c>
      <c r="DX22" s="24">
        <v>693000</v>
      </c>
      <c r="DY22" s="24">
        <v>655000</v>
      </c>
      <c r="DZ22" s="24">
        <v>707000</v>
      </c>
      <c r="EA22" s="24">
        <v>653000</v>
      </c>
      <c r="EB22" s="24">
        <v>619000</v>
      </c>
      <c r="EC22" s="24">
        <v>637000</v>
      </c>
      <c r="ED22" s="24">
        <v>528000</v>
      </c>
      <c r="EE22" s="24">
        <v>668000</v>
      </c>
      <c r="EF22" s="24">
        <v>531000</v>
      </c>
      <c r="EG22" s="24">
        <v>402000</v>
      </c>
      <c r="EH22" s="24">
        <v>321000</v>
      </c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10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</row>
    <row r="23" outlineLevel="3">
      <c r="A23" s="12"/>
      <c r="B23" s="6"/>
      <c r="C23" s="32" t="s">
        <v>450</v>
      </c>
      <c r="D23" s="36">
        <f t="shared" si="0"/>
      </c>
      <c r="E23" s="36">
        <f t="shared" si="4"/>
      </c>
      <c r="F23" s="36">
        <f t="shared" si="8"/>
      </c>
      <c r="G23" s="36">
        <f t="shared" si="12"/>
      </c>
      <c r="H23" s="36">
        <f t="shared" si="16"/>
      </c>
      <c r="I23" s="36">
        <f t="shared" si="20"/>
      </c>
      <c r="J23" s="36">
        <f t="shared" si="24"/>
      </c>
      <c r="K23" s="37">
        <f t="shared" si="28"/>
      </c>
      <c r="M23" s="24">
        <v>3719000</v>
      </c>
      <c r="N23" s="24">
        <v>3422000</v>
      </c>
      <c r="O23" s="24">
        <v>3657000</v>
      </c>
      <c r="P23" s="24">
        <v>3666000</v>
      </c>
      <c r="Q23" s="24">
        <v>3725000</v>
      </c>
      <c r="R23" s="24">
        <v>3758000</v>
      </c>
      <c r="S23" s="24">
        <v>3922000</v>
      </c>
      <c r="T23" s="24">
        <v>4062000</v>
      </c>
      <c r="U23" s="24">
        <v>4220000</v>
      </c>
      <c r="V23" s="24">
        <v>4142000</v>
      </c>
      <c r="W23" s="24">
        <v>4166000</v>
      </c>
      <c r="X23" s="24">
        <v>4423000</v>
      </c>
      <c r="Y23" s="24">
        <v>3411000</v>
      </c>
      <c r="Z23" s="24">
        <v>2679000</v>
      </c>
      <c r="AA23" s="24">
        <v>2220000</v>
      </c>
      <c r="AB23" s="24">
        <v>1839000</v>
      </c>
      <c r="AC23" s="24">
        <v>1803000</v>
      </c>
      <c r="AD23" s="24">
        <v>1826000</v>
      </c>
      <c r="AE23" s="24">
        <v>1985000</v>
      </c>
      <c r="AF23" s="24">
        <v>1973000</v>
      </c>
      <c r="AG23" s="24">
        <v>1715000</v>
      </c>
      <c r="AH23" s="24">
        <v>1679000</v>
      </c>
      <c r="AI23" s="24">
        <v>1890000</v>
      </c>
      <c r="AJ23" s="24">
        <v>2276000</v>
      </c>
      <c r="AK23" s="24">
        <v>2218000</v>
      </c>
      <c r="AL23" s="24">
        <v>1929000</v>
      </c>
      <c r="AM23" s="24">
        <v>1962000</v>
      </c>
      <c r="AN23" s="24">
        <v>2027000</v>
      </c>
      <c r="AO23" s="24">
        <v>2154000</v>
      </c>
      <c r="AP23" s="24">
        <v>2032000</v>
      </c>
      <c r="AQ23" s="24">
        <v>1849000</v>
      </c>
      <c r="AR23" s="24">
        <v>1535000</v>
      </c>
      <c r="AS23" s="24">
        <v>1603000</v>
      </c>
      <c r="AT23" s="24">
        <v>1668000</v>
      </c>
      <c r="AU23" s="24">
        <v>1652000</v>
      </c>
      <c r="AV23" s="24">
        <v>1931000</v>
      </c>
      <c r="AW23" s="24">
        <v>2143000</v>
      </c>
      <c r="AX23" s="24">
        <v>1742000</v>
      </c>
      <c r="AY23" s="24">
        <v>1718000</v>
      </c>
      <c r="AZ23" s="24">
        <v>1660000</v>
      </c>
      <c r="BA23" s="24">
        <v>1700000</v>
      </c>
      <c r="BB23" s="24">
        <v>1436000</v>
      </c>
      <c r="BC23" s="24">
        <v>1327000</v>
      </c>
      <c r="BD23" s="24">
        <v>1369000</v>
      </c>
      <c r="BE23" s="24">
        <v>1497000</v>
      </c>
      <c r="BF23" s="24">
        <v>1716000</v>
      </c>
      <c r="BG23" s="24">
        <v>1769000</v>
      </c>
      <c r="BH23" s="24">
        <v>1835000</v>
      </c>
      <c r="BI23" s="24">
        <v>1778000</v>
      </c>
      <c r="BJ23" s="24">
        <v>2037000</v>
      </c>
      <c r="BK23" s="24">
        <v>2342000</v>
      </c>
      <c r="BL23" s="24">
        <v>2181000</v>
      </c>
      <c r="BM23" s="24">
        <v>1795000</v>
      </c>
      <c r="BN23" s="24">
        <v>1772000</v>
      </c>
      <c r="BO23" s="24">
        <v>1851000</v>
      </c>
      <c r="BP23" s="24">
        <v>2034000</v>
      </c>
      <c r="BQ23" s="24">
        <v>1731000</v>
      </c>
      <c r="BR23" s="24">
        <v>1399000</v>
      </c>
      <c r="BS23" s="24">
        <v>1409000</v>
      </c>
      <c r="BT23" s="24">
        <v>1301000</v>
      </c>
      <c r="BU23" s="24">
        <v>1049000</v>
      </c>
      <c r="BV23" s="24">
        <v>1029000</v>
      </c>
      <c r="BW23" s="24">
        <v>1020000</v>
      </c>
      <c r="BX23" s="24">
        <v>1211000</v>
      </c>
      <c r="BY23" s="24">
        <v>1217000</v>
      </c>
      <c r="BZ23" s="24">
        <v>1559000</v>
      </c>
      <c r="CA23" s="24">
        <v>1388000</v>
      </c>
      <c r="CB23" s="24">
        <v>1330000</v>
      </c>
      <c r="CC23" s="24">
        <v>1366000</v>
      </c>
      <c r="CD23" s="24">
        <v>1403000</v>
      </c>
      <c r="CE23" s="24">
        <v>1353000</v>
      </c>
      <c r="CF23" s="24">
        <v>1481000</v>
      </c>
      <c r="CG23" s="24">
        <v>1509000</v>
      </c>
      <c r="CH23" s="24">
        <v>1662000</v>
      </c>
      <c r="CI23" s="24">
        <v>1677000</v>
      </c>
      <c r="CJ23" s="24">
        <v>1505000</v>
      </c>
      <c r="CK23" s="24">
        <v>1207000</v>
      </c>
      <c r="CL23" s="24">
        <v>1055000</v>
      </c>
      <c r="CM23" s="24">
        <v>1000000</v>
      </c>
      <c r="CN23" s="24">
        <v>849000</v>
      </c>
      <c r="CO23" s="24">
        <v>899000</v>
      </c>
      <c r="CP23" s="24">
        <v>815000</v>
      </c>
      <c r="CQ23" s="24">
        <v>996000</v>
      </c>
      <c r="CR23" s="24">
        <v>916000</v>
      </c>
      <c r="CS23" s="24">
        <v>759000</v>
      </c>
      <c r="CT23" s="24">
        <v>696000</v>
      </c>
      <c r="CU23" s="24">
        <v>705000</v>
      </c>
      <c r="CV23" s="24">
        <v>592000</v>
      </c>
      <c r="CW23" s="24">
        <v>561000</v>
      </c>
      <c r="CX23" s="24">
        <v>688000</v>
      </c>
      <c r="CY23" s="24">
        <v>675000</v>
      </c>
      <c r="CZ23" s="24">
        <v>870000</v>
      </c>
      <c r="DA23" s="24">
        <v>914000</v>
      </c>
      <c r="DB23" s="24">
        <v>700000</v>
      </c>
      <c r="DC23" s="24">
        <v>746000</v>
      </c>
      <c r="DD23" s="24">
        <v>1016000</v>
      </c>
      <c r="DE23" s="24">
        <v>879000</v>
      </c>
      <c r="DF23" s="24">
        <v>800000</v>
      </c>
      <c r="DG23" s="24">
        <v>676000</v>
      </c>
      <c r="DH23" s="24">
        <v>512000</v>
      </c>
      <c r="DI23" s="24">
        <v>517000</v>
      </c>
      <c r="DJ23" s="24">
        <v>540000</v>
      </c>
      <c r="DK23" s="24">
        <v>582000</v>
      </c>
      <c r="DL23" s="24">
        <v>594000</v>
      </c>
      <c r="DM23" s="24">
        <v>679000</v>
      </c>
      <c r="DN23" s="24">
        <v>581000</v>
      </c>
      <c r="DO23" s="24">
        <v>441000</v>
      </c>
      <c r="DP23" s="24">
        <v>465000</v>
      </c>
      <c r="DQ23" s="24">
        <v>532000</v>
      </c>
      <c r="DR23" s="24">
        <v>514000</v>
      </c>
      <c r="DS23" s="24">
        <v>401000</v>
      </c>
      <c r="DT23" s="24">
        <v>480000</v>
      </c>
      <c r="DU23" s="24">
        <v>375000</v>
      </c>
      <c r="DV23" s="24">
        <v>341000</v>
      </c>
      <c r="DW23" s="24">
        <v>338000</v>
      </c>
      <c r="DX23" s="24">
        <v>404000</v>
      </c>
      <c r="DY23" s="24">
        <v>454000</v>
      </c>
      <c r="DZ23" s="24">
        <v>623000</v>
      </c>
      <c r="EA23" s="24">
        <v>649000</v>
      </c>
      <c r="EB23" s="24">
        <v>352000</v>
      </c>
      <c r="EC23" s="24">
        <v>267000</v>
      </c>
      <c r="ED23" s="24">
        <v>296000</v>
      </c>
      <c r="EE23" s="24">
        <v>363000</v>
      </c>
      <c r="EF23" s="24">
        <v>357000</v>
      </c>
      <c r="EG23" s="24">
        <v>300000</v>
      </c>
      <c r="EH23" s="24">
        <v>301000</v>
      </c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10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</row>
    <row r="24" outlineLevel="3">
      <c r="A24" s="12"/>
      <c r="B24" s="6"/>
      <c r="C24" s="45" t="s">
        <v>451</v>
      </c>
      <c r="D24" s="33">
        <f t="shared" si="0"/>
      </c>
      <c r="E24" s="33">
        <f t="shared" si="4"/>
      </c>
      <c r="F24" s="33">
        <f t="shared" si="8"/>
      </c>
      <c r="G24" s="33">
        <f t="shared" si="12"/>
      </c>
      <c r="H24" s="33">
        <f t="shared" si="16"/>
      </c>
      <c r="I24" s="33">
        <f t="shared" si="20"/>
      </c>
      <c r="J24" s="33">
        <f t="shared" si="24"/>
      </c>
      <c r="K24" s="46">
        <f t="shared" si="28"/>
      </c>
      <c r="L24" s="4"/>
      <c r="M24" s="44">
        <v>12281000</v>
      </c>
      <c r="N24" s="44">
        <v>12198000</v>
      </c>
      <c r="O24" s="44">
        <v>12062000</v>
      </c>
      <c r="P24" s="44">
        <v>11244000</v>
      </c>
      <c r="Q24" s="44">
        <v>11494000</v>
      </c>
      <c r="R24" s="44">
        <v>11127000</v>
      </c>
      <c r="S24" s="44">
        <v>11466000</v>
      </c>
      <c r="T24" s="44">
        <v>11984000</v>
      </c>
      <c r="U24" s="44">
        <v>12993000</v>
      </c>
      <c r="V24" s="44">
        <v>13224000</v>
      </c>
      <c r="W24" s="44">
        <v>12831000</v>
      </c>
      <c r="X24" s="44">
        <v>12174000</v>
      </c>
      <c r="Y24" s="44">
        <v>11935000</v>
      </c>
      <c r="Z24" s="44">
        <v>10776000</v>
      </c>
      <c r="AA24" s="44">
        <v>9798000</v>
      </c>
      <c r="AB24" s="44">
        <v>8817000</v>
      </c>
      <c r="AC24" s="44">
        <v>8487000</v>
      </c>
      <c r="AD24" s="44">
        <v>8427000</v>
      </c>
      <c r="AE24" s="44">
        <v>9273000</v>
      </c>
      <c r="AF24" s="44">
        <v>8969000</v>
      </c>
      <c r="AG24" s="44">
        <v>9246000</v>
      </c>
      <c r="AH24" s="44">
        <v>8744000</v>
      </c>
      <c r="AI24" s="44">
        <v>8638000</v>
      </c>
      <c r="AJ24" s="44">
        <v>8696000</v>
      </c>
      <c r="AK24" s="44">
        <v>7765000</v>
      </c>
      <c r="AL24" s="44">
        <v>7253000</v>
      </c>
      <c r="AM24" s="44">
        <v>7401000</v>
      </c>
      <c r="AN24" s="44">
        <v>7344000</v>
      </c>
      <c r="AO24" s="44">
        <v>7146000</v>
      </c>
      <c r="AP24" s="44">
        <v>6983000</v>
      </c>
      <c r="AQ24" s="44">
        <v>6929000</v>
      </c>
      <c r="AR24" s="44">
        <v>6324000</v>
      </c>
      <c r="AS24" s="44">
        <v>5801000</v>
      </c>
      <c r="AT24" s="44">
        <v>5553000</v>
      </c>
      <c r="AU24" s="44">
        <v>5783000</v>
      </c>
      <c r="AV24" s="44">
        <v>5800000</v>
      </c>
      <c r="AW24" s="44">
        <v>5751000</v>
      </c>
      <c r="AX24" s="44">
        <v>5167000</v>
      </c>
      <c r="AY24" s="44">
        <v>4965000</v>
      </c>
      <c r="AZ24" s="44">
        <v>4818000</v>
      </c>
      <c r="BA24" s="44">
        <v>4418000</v>
      </c>
      <c r="BB24" s="44">
        <v>4273000</v>
      </c>
      <c r="BC24" s="44">
        <v>4115000</v>
      </c>
      <c r="BD24" s="44">
        <v>3943000</v>
      </c>
      <c r="BE24" s="44">
        <v>3763000</v>
      </c>
      <c r="BF24" s="44">
        <v>4172000</v>
      </c>
      <c r="BG24" s="44">
        <v>4533000</v>
      </c>
      <c r="BH24" s="44">
        <v>4542000</v>
      </c>
      <c r="BI24" s="44">
        <v>4358000</v>
      </c>
      <c r="BJ24" s="44">
        <v>4734000</v>
      </c>
      <c r="BK24" s="44">
        <v>5319000</v>
      </c>
      <c r="BL24" s="44">
        <v>4904000</v>
      </c>
      <c r="BM24" s="44">
        <v>4489000</v>
      </c>
      <c r="BN24" s="44">
        <v>4096000</v>
      </c>
      <c r="BO24" s="44">
        <v>3959000</v>
      </c>
      <c r="BP24" s="44">
        <v>4030000</v>
      </c>
      <c r="BQ24" s="44">
        <v>4099000</v>
      </c>
      <c r="BR24" s="44">
        <v>3757000</v>
      </c>
      <c r="BS24" s="44">
        <v>3423000</v>
      </c>
      <c r="BT24" s="44">
        <v>3345000</v>
      </c>
      <c r="BU24" s="44">
        <v>2986000</v>
      </c>
      <c r="BV24" s="44">
        <v>2935000</v>
      </c>
      <c r="BW24" s="44">
        <v>2490000</v>
      </c>
      <c r="BX24" s="44">
        <v>2805000</v>
      </c>
      <c r="BY24" s="44">
        <v>3045000</v>
      </c>
      <c r="BZ24" s="44">
        <v>3744000</v>
      </c>
      <c r="CA24" s="44">
        <v>3398000</v>
      </c>
      <c r="CB24" s="44">
        <v>3265000</v>
      </c>
      <c r="CC24" s="44">
        <v>3272000</v>
      </c>
      <c r="CD24" s="44">
        <v>3370000</v>
      </c>
      <c r="CE24" s="44">
        <v>3538000</v>
      </c>
      <c r="CF24" s="44">
        <v>4127000</v>
      </c>
      <c r="CG24" s="44">
        <v>4366000</v>
      </c>
      <c r="CH24" s="44">
        <v>4314000</v>
      </c>
      <c r="CI24" s="44">
        <v>4477000</v>
      </c>
      <c r="CJ24" s="44">
        <v>4332000</v>
      </c>
      <c r="CK24" s="44">
        <v>3567000</v>
      </c>
      <c r="CL24" s="44">
        <v>3126000</v>
      </c>
      <c r="CM24" s="44">
        <v>2815000</v>
      </c>
      <c r="CN24" s="44">
        <v>2739000</v>
      </c>
      <c r="CO24" s="44">
        <v>2808000</v>
      </c>
      <c r="CP24" s="44">
        <v>2621000</v>
      </c>
      <c r="CQ24" s="44">
        <v>3180000</v>
      </c>
      <c r="CR24" s="44">
        <v>3223000</v>
      </c>
      <c r="CS24" s="44">
        <v>2796000</v>
      </c>
      <c r="CT24" s="44">
        <v>2519000</v>
      </c>
      <c r="CU24" s="44">
        <v>2225000</v>
      </c>
      <c r="CV24" s="44">
        <v>2152000</v>
      </c>
      <c r="CW24" s="44">
        <v>2164000</v>
      </c>
      <c r="CX24" s="44">
        <v>2276000</v>
      </c>
      <c r="CY24" s="44">
        <v>2481000</v>
      </c>
      <c r="CZ24" s="44">
        <v>2505000</v>
      </c>
      <c r="DA24" s="44">
        <v>2480000</v>
      </c>
      <c r="DB24" s="44">
        <v>2253000</v>
      </c>
      <c r="DC24" s="44">
        <v>2351000</v>
      </c>
      <c r="DD24" s="44">
        <v>2826000</v>
      </c>
      <c r="DE24" s="44">
        <v>2652000</v>
      </c>
      <c r="DF24" s="44">
        <v>2241000</v>
      </c>
      <c r="DG24" s="44">
        <v>1936000</v>
      </c>
      <c r="DH24" s="44">
        <v>1607000</v>
      </c>
      <c r="DI24" s="44">
        <v>1537000</v>
      </c>
      <c r="DJ24" s="44">
        <v>1478000</v>
      </c>
      <c r="DK24" s="44">
        <v>1626000</v>
      </c>
      <c r="DL24" s="44">
        <v>1763000</v>
      </c>
      <c r="DM24" s="44">
        <v>1708000</v>
      </c>
      <c r="DN24" s="44">
        <v>1582000</v>
      </c>
      <c r="DO24" s="44">
        <v>1578000</v>
      </c>
      <c r="DP24" s="44">
        <v>1703000</v>
      </c>
      <c r="DQ24" s="44">
        <v>1821000</v>
      </c>
      <c r="DR24" s="44">
        <v>1697000</v>
      </c>
      <c r="DS24" s="44">
        <v>1507000</v>
      </c>
      <c r="DT24" s="44">
        <v>1443000</v>
      </c>
      <c r="DU24" s="44">
        <v>1373000</v>
      </c>
      <c r="DV24" s="44">
        <v>1293000</v>
      </c>
      <c r="DW24" s="44">
        <v>1370000</v>
      </c>
      <c r="DX24" s="44">
        <v>1479000</v>
      </c>
      <c r="DY24" s="44">
        <v>1544000</v>
      </c>
      <c r="DZ24" s="44">
        <v>2004000</v>
      </c>
      <c r="EA24" s="44">
        <v>2110000</v>
      </c>
      <c r="EB24" s="44">
        <v>1527000</v>
      </c>
      <c r="EC24" s="44">
        <v>1324000</v>
      </c>
      <c r="ED24" s="44">
        <v>1169000</v>
      </c>
      <c r="EE24" s="44">
        <v>1378000</v>
      </c>
      <c r="EF24" s="44">
        <v>1197000</v>
      </c>
      <c r="EG24" s="44">
        <v>989000</v>
      </c>
      <c r="EH24" s="44">
        <v>838000</v>
      </c>
      <c r="EI24" s="44">
        <v>722900</v>
      </c>
      <c r="EJ24" s="44">
        <v>611300</v>
      </c>
      <c r="EK24" s="44">
        <v>527000</v>
      </c>
      <c r="EL24" s="44">
        <v>535000</v>
      </c>
      <c r="EM24" s="44">
        <v>548500</v>
      </c>
      <c r="EN24" s="44">
        <v>503400</v>
      </c>
      <c r="EO24" s="44">
        <v>456100</v>
      </c>
      <c r="EP24" s="44">
        <v>422300</v>
      </c>
      <c r="EQ24" s="44">
        <v>447000</v>
      </c>
      <c r="ER24" s="44">
        <v>445800</v>
      </c>
      <c r="ES24" s="44">
        <v>419700</v>
      </c>
      <c r="ET24" s="44">
        <v>415400</v>
      </c>
      <c r="EU24" s="44">
        <v>411800</v>
      </c>
      <c r="EV24" s="44">
        <v>399000</v>
      </c>
      <c r="EW24" s="44">
        <v>383400</v>
      </c>
      <c r="EX24" s="44">
        <v>347100</v>
      </c>
      <c r="EY24" s="44">
        <v>357900</v>
      </c>
      <c r="EZ24" s="44">
        <v>366800</v>
      </c>
      <c r="FA24" s="44">
        <v>365900</v>
      </c>
      <c r="FB24" s="44">
        <v>235500</v>
      </c>
      <c r="FC24" s="44">
        <v>197900</v>
      </c>
      <c r="FD24" s="44">
        <v>170800</v>
      </c>
      <c r="FE24" s="44">
        <v>219300</v>
      </c>
      <c r="FF24" s="44">
        <v>151900</v>
      </c>
      <c r="FG24" s="44">
        <v>121700</v>
      </c>
      <c r="FH24" s="44">
        <v>97500</v>
      </c>
      <c r="FI24" s="44">
        <v>91400</v>
      </c>
      <c r="FJ24" s="44">
        <v>78700</v>
      </c>
      <c r="FK24" s="10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</row>
    <row r="25" outlineLevel="2">
      <c r="A25" s="12"/>
      <c r="B25" s="6"/>
      <c r="C25" s="32" t="s">
        <v>452</v>
      </c>
      <c r="D25" s="36">
        <f t="shared" si="0"/>
      </c>
      <c r="E25" s="36">
        <f t="shared" si="4"/>
      </c>
      <c r="F25" s="36">
        <f t="shared" si="8"/>
      </c>
      <c r="G25" s="36">
        <f t="shared" si="12"/>
      </c>
      <c r="H25" s="36">
        <f t="shared" si="16"/>
      </c>
      <c r="I25" s="36">
        <f t="shared" si="20"/>
      </c>
      <c r="J25" s="36">
        <f t="shared" si="24"/>
      </c>
      <c r="K25" s="37">
        <f t="shared" si="28"/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10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</row>
    <row r="26" outlineLevel="3">
      <c r="A26" s="12"/>
      <c r="B26" s="6"/>
      <c r="C26" s="32" t="s">
        <v>453</v>
      </c>
      <c r="D26" s="36">
        <f t="shared" si="0"/>
      </c>
      <c r="E26" s="36">
        <f t="shared" si="4"/>
      </c>
      <c r="F26" s="36">
        <f t="shared" si="8"/>
      </c>
      <c r="G26" s="36">
        <f t="shared" si="12"/>
      </c>
      <c r="H26" s="36">
        <f t="shared" si="16"/>
      </c>
      <c r="I26" s="36">
        <f t="shared" si="20"/>
      </c>
      <c r="J26" s="36">
        <f t="shared" si="24"/>
      </c>
      <c r="K26" s="37">
        <f t="shared" si="28"/>
      </c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10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</row>
    <row r="27" outlineLevel="4">
      <c r="A27" s="12"/>
      <c r="B27" s="6"/>
      <c r="C27" s="32" t="s">
        <v>454</v>
      </c>
      <c r="D27" s="36">
        <f t="shared" si="0"/>
      </c>
      <c r="E27" s="36">
        <f t="shared" si="4"/>
      </c>
      <c r="F27" s="36">
        <f t="shared" si="8"/>
      </c>
      <c r="G27" s="36">
        <f t="shared" si="12"/>
      </c>
      <c r="H27" s="36">
        <f t="shared" si="16"/>
      </c>
      <c r="I27" s="36">
        <f t="shared" si="20"/>
      </c>
      <c r="J27" s="36">
        <f t="shared" si="24"/>
      </c>
      <c r="K27" s="37">
        <f t="shared" si="28"/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>
        <v>5632000</v>
      </c>
      <c r="AQ27" s="24"/>
      <c r="AR27" s="24"/>
      <c r="AS27" s="24"/>
      <c r="AT27" s="24">
        <v>4727000</v>
      </c>
      <c r="AU27" s="24"/>
      <c r="AV27" s="24"/>
      <c r="AW27" s="24"/>
      <c r="AX27" s="24">
        <v>4827000</v>
      </c>
      <c r="AY27" s="24"/>
      <c r="AZ27" s="24"/>
      <c r="BA27" s="24"/>
      <c r="BB27" s="24">
        <v>4465000</v>
      </c>
      <c r="BC27" s="24"/>
      <c r="BD27" s="24"/>
      <c r="BE27" s="24"/>
      <c r="BF27" s="24">
        <v>3620000</v>
      </c>
      <c r="BG27" s="24"/>
      <c r="BH27" s="24"/>
      <c r="BI27" s="24"/>
      <c r="BJ27" s="24">
        <v>3871000</v>
      </c>
      <c r="BK27" s="24"/>
      <c r="BL27" s="24"/>
      <c r="BM27" s="24"/>
      <c r="BN27" s="24">
        <v>3686000</v>
      </c>
      <c r="BO27" s="24"/>
      <c r="BP27" s="24"/>
      <c r="BQ27" s="24"/>
      <c r="BR27" s="24">
        <v>2895000</v>
      </c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10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</row>
    <row r="28" outlineLevel="4">
      <c r="A28" s="12"/>
      <c r="B28" s="6"/>
      <c r="C28" s="32" t="s">
        <v>455</v>
      </c>
      <c r="D28" s="36">
        <f t="shared" si="0"/>
      </c>
      <c r="E28" s="36">
        <f t="shared" si="4"/>
      </c>
      <c r="F28" s="36">
        <f t="shared" si="8"/>
      </c>
      <c r="G28" s="36">
        <f t="shared" si="12"/>
      </c>
      <c r="H28" s="36">
        <f t="shared" si="16"/>
      </c>
      <c r="I28" s="36">
        <f t="shared" si="20"/>
      </c>
      <c r="J28" s="36">
        <f t="shared" si="24"/>
      </c>
      <c r="K28" s="37">
        <f t="shared" si="28"/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>
        <v>-25000</v>
      </c>
      <c r="AQ28" s="24"/>
      <c r="AR28" s="24"/>
      <c r="AS28" s="24"/>
      <c r="AT28" s="24">
        <v>-37000</v>
      </c>
      <c r="AU28" s="24"/>
      <c r="AV28" s="24"/>
      <c r="AW28" s="24"/>
      <c r="AX28" s="24">
        <v>-40000</v>
      </c>
      <c r="AY28" s="24"/>
      <c r="AZ28" s="24"/>
      <c r="BA28" s="24"/>
      <c r="BB28" s="24">
        <v>-38000</v>
      </c>
      <c r="BC28" s="24"/>
      <c r="BD28" s="24"/>
      <c r="BE28" s="24"/>
      <c r="BF28" s="24">
        <v>-38000</v>
      </c>
      <c r="BG28" s="24"/>
      <c r="BH28" s="24"/>
      <c r="BI28" s="24"/>
      <c r="BJ28" s="24">
        <v>-38000</v>
      </c>
      <c r="BK28" s="24"/>
      <c r="BL28" s="24"/>
      <c r="BM28" s="24"/>
      <c r="BN28" s="24">
        <v>-36000</v>
      </c>
      <c r="BO28" s="24"/>
      <c r="BP28" s="24"/>
      <c r="BQ28" s="24"/>
      <c r="BR28" s="24">
        <v>-28000</v>
      </c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10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</row>
    <row r="29" outlineLevel="4">
      <c r="A29" s="12"/>
      <c r="B29" s="6"/>
      <c r="C29" s="45" t="s">
        <v>456</v>
      </c>
      <c r="D29" s="33">
        <f t="shared" si="0"/>
      </c>
      <c r="E29" s="33">
        <f t="shared" si="4"/>
      </c>
      <c r="F29" s="33">
        <f t="shared" si="8"/>
      </c>
      <c r="G29" s="33">
        <f t="shared" si="12"/>
      </c>
      <c r="H29" s="33">
        <f t="shared" si="16"/>
      </c>
      <c r="I29" s="33">
        <f t="shared" si="20"/>
      </c>
      <c r="J29" s="33">
        <f t="shared" si="24"/>
      </c>
      <c r="K29" s="46">
        <f t="shared" si="28"/>
      </c>
      <c r="L29" s="4"/>
      <c r="M29" s="44">
        <v>3064000</v>
      </c>
      <c r="N29" s="44">
        <v>3478000</v>
      </c>
      <c r="O29" s="44">
        <v>3121000</v>
      </c>
      <c r="P29" s="44">
        <v>3131000</v>
      </c>
      <c r="Q29" s="44">
        <v>3323000</v>
      </c>
      <c r="R29" s="44">
        <v>3402000</v>
      </c>
      <c r="S29" s="44">
        <v>2843000</v>
      </c>
      <c r="T29" s="44">
        <v>2996000</v>
      </c>
      <c r="U29" s="44">
        <v>3847000</v>
      </c>
      <c r="V29" s="44">
        <v>4133000</v>
      </c>
      <c r="W29" s="44">
        <v>7469000</v>
      </c>
      <c r="X29" s="44">
        <v>6063000</v>
      </c>
      <c r="Y29" s="44">
        <v>7074000</v>
      </c>
      <c r="Z29" s="44">
        <v>9457000</v>
      </c>
      <c r="AA29" s="44">
        <v>8400000</v>
      </c>
      <c r="AB29" s="44">
        <v>7460000</v>
      </c>
      <c r="AC29" s="44">
        <v>7208000</v>
      </c>
      <c r="AD29" s="44">
        <v>6782000</v>
      </c>
      <c r="AE29" s="44">
        <v>7140000</v>
      </c>
      <c r="AF29" s="44">
        <v>7441000</v>
      </c>
      <c r="AG29" s="44">
        <v>8455000</v>
      </c>
      <c r="AH29" s="44">
        <v>7659000</v>
      </c>
      <c r="AI29" s="44">
        <v>6880000</v>
      </c>
      <c r="AJ29" s="44">
        <v>6233000</v>
      </c>
      <c r="AK29" s="44">
        <v>6957000</v>
      </c>
      <c r="AL29" s="44">
        <v>6722000</v>
      </c>
      <c r="AM29" s="44">
        <v>5457000</v>
      </c>
      <c r="AN29" s="44">
        <v>4636000</v>
      </c>
      <c r="AO29" s="44">
        <v>4879000</v>
      </c>
      <c r="AP29" s="44">
        <v>5607000</v>
      </c>
      <c r="AQ29" s="44">
        <v>5954000</v>
      </c>
      <c r="AR29" s="44">
        <v>5397000</v>
      </c>
      <c r="AS29" s="44">
        <v>4921000</v>
      </c>
      <c r="AT29" s="44">
        <v>4690000</v>
      </c>
      <c r="AU29" s="44">
        <v>4952000</v>
      </c>
      <c r="AV29" s="44">
        <v>4426000</v>
      </c>
      <c r="AW29" s="44">
        <v>4216000</v>
      </c>
      <c r="AX29" s="44">
        <v>4787000</v>
      </c>
      <c r="AY29" s="44">
        <v>4101000</v>
      </c>
      <c r="AZ29" s="44">
        <v>3860000</v>
      </c>
      <c r="BA29" s="44">
        <v>3246000</v>
      </c>
      <c r="BB29" s="44">
        <v>4427000</v>
      </c>
      <c r="BC29" s="44">
        <v>3647000</v>
      </c>
      <c r="BD29" s="44">
        <v>3489000</v>
      </c>
      <c r="BE29" s="44">
        <v>3505000</v>
      </c>
      <c r="BF29" s="44">
        <v>3582000</v>
      </c>
      <c r="BG29" s="44">
        <v>3719000</v>
      </c>
      <c r="BH29" s="44">
        <v>3474000</v>
      </c>
      <c r="BI29" s="44">
        <v>3536000</v>
      </c>
      <c r="BJ29" s="44">
        <v>3833000</v>
      </c>
      <c r="BK29" s="44">
        <v>3938000</v>
      </c>
      <c r="BL29" s="44">
        <v>3544000</v>
      </c>
      <c r="BM29" s="44">
        <v>4037000</v>
      </c>
      <c r="BN29" s="44">
        <v>3650000</v>
      </c>
      <c r="BO29" s="44">
        <v>3821000</v>
      </c>
      <c r="BP29" s="44">
        <v>3359000</v>
      </c>
      <c r="BQ29" s="44">
        <v>3542000</v>
      </c>
      <c r="BR29" s="44">
        <v>2867000</v>
      </c>
      <c r="BS29" s="44">
        <v>2911000</v>
      </c>
      <c r="BT29" s="44">
        <v>2430000</v>
      </c>
      <c r="BU29" s="44">
        <v>2192000</v>
      </c>
      <c r="BV29" s="44">
        <v>2273000</v>
      </c>
      <c r="BW29" s="44">
        <v>2025000</v>
      </c>
      <c r="BX29" s="44">
        <v>1938000</v>
      </c>
      <c r="BY29" s="44">
        <v>2086000</v>
      </c>
      <c r="BZ29" s="44">
        <v>1712000</v>
      </c>
      <c r="CA29" s="44">
        <v>2737000</v>
      </c>
      <c r="CB29" s="44">
        <v>2399000</v>
      </c>
      <c r="CC29" s="44">
        <v>2725000</v>
      </c>
      <c r="CD29" s="44">
        <v>2576000</v>
      </c>
      <c r="CE29" s="44">
        <v>2933000</v>
      </c>
      <c r="CF29" s="44">
        <v>2531000</v>
      </c>
      <c r="CG29" s="44">
        <v>2780000</v>
      </c>
      <c r="CH29" s="44">
        <v>2709000</v>
      </c>
      <c r="CI29" s="44">
        <v>3358000</v>
      </c>
      <c r="CJ29" s="44">
        <v>3178000</v>
      </c>
      <c r="CK29" s="44">
        <v>3912000</v>
      </c>
      <c r="CL29" s="44">
        <v>3914000</v>
      </c>
      <c r="CM29" s="44">
        <v>3748000</v>
      </c>
      <c r="CN29" s="44">
        <v>3448000</v>
      </c>
      <c r="CO29" s="44">
        <v>3226000</v>
      </c>
      <c r="CP29" s="44">
        <v>2999000</v>
      </c>
      <c r="CQ29" s="44">
        <v>3266000</v>
      </c>
      <c r="CR29" s="44">
        <v>3183000</v>
      </c>
      <c r="CS29" s="44">
        <v>3374000</v>
      </c>
      <c r="CT29" s="44">
        <v>2960000</v>
      </c>
      <c r="CU29" s="44">
        <v>3290000</v>
      </c>
      <c r="CV29" s="44">
        <v>2850000</v>
      </c>
      <c r="CW29" s="44">
        <v>2964000</v>
      </c>
      <c r="CX29" s="44">
        <v>2574000</v>
      </c>
      <c r="CY29" s="44">
        <v>3089000</v>
      </c>
      <c r="CZ29" s="44">
        <v>2907000</v>
      </c>
      <c r="DA29" s="44">
        <v>2883000</v>
      </c>
      <c r="DB29" s="44">
        <v>2607000</v>
      </c>
      <c r="DC29" s="44">
        <v>3043000</v>
      </c>
      <c r="DD29" s="44">
        <v>2904000</v>
      </c>
      <c r="DE29" s="44">
        <v>3432000</v>
      </c>
      <c r="DF29" s="44">
        <v>4129000</v>
      </c>
      <c r="DG29" s="44">
        <v>4574000</v>
      </c>
      <c r="DH29" s="44">
        <v>4333000</v>
      </c>
      <c r="DI29" s="44">
        <v>3678000</v>
      </c>
      <c r="DJ29" s="44">
        <v>3700000</v>
      </c>
      <c r="DK29" s="44">
        <v>3494000</v>
      </c>
      <c r="DL29" s="44">
        <v>3265000</v>
      </c>
      <c r="DM29" s="44">
        <v>3319000</v>
      </c>
      <c r="DN29" s="44">
        <v>3527000</v>
      </c>
      <c r="DO29" s="44">
        <v>3636000</v>
      </c>
      <c r="DP29" s="44">
        <v>3126000</v>
      </c>
      <c r="DQ29" s="44">
        <v>3092000</v>
      </c>
      <c r="DR29" s="44">
        <v>3438000</v>
      </c>
      <c r="DS29" s="44">
        <v>3921000</v>
      </c>
      <c r="DT29" s="44">
        <v>3950000</v>
      </c>
      <c r="DU29" s="44">
        <v>3984000</v>
      </c>
      <c r="DV29" s="44">
        <v>3723000</v>
      </c>
      <c r="DW29" s="44">
        <v>3488000</v>
      </c>
      <c r="DX29" s="44">
        <v>2900000</v>
      </c>
      <c r="DY29" s="44">
        <v>3101000</v>
      </c>
      <c r="DZ29" s="44">
        <v>3116000</v>
      </c>
      <c r="EA29" s="44">
        <v>3361000</v>
      </c>
      <c r="EB29" s="44">
        <v>2884000</v>
      </c>
      <c r="EC29" s="44">
        <v>2340000</v>
      </c>
      <c r="ED29" s="44">
        <v>1978000</v>
      </c>
      <c r="EE29" s="44">
        <v>1909000</v>
      </c>
      <c r="EF29" s="44">
        <v>1588000</v>
      </c>
      <c r="EG29" s="44">
        <v>1531000</v>
      </c>
      <c r="EH29" s="44">
        <v>1448000</v>
      </c>
      <c r="EI29" s="44"/>
      <c r="EJ29" s="44"/>
      <c r="EK29" s="44"/>
      <c r="EL29" s="44">
        <v>2062000</v>
      </c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10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</row>
    <row r="30" outlineLevel="3">
      <c r="A30" s="12"/>
      <c r="B30" s="6"/>
      <c r="C30" s="45" t="s">
        <v>457</v>
      </c>
      <c r="D30" s="33">
        <f t="shared" si="0"/>
      </c>
      <c r="E30" s="33">
        <f t="shared" si="4"/>
      </c>
      <c r="F30" s="33">
        <f t="shared" si="8"/>
      </c>
      <c r="G30" s="33">
        <f t="shared" si="12"/>
      </c>
      <c r="H30" s="33">
        <f t="shared" si="16"/>
      </c>
      <c r="I30" s="33">
        <f t="shared" si="20"/>
      </c>
      <c r="J30" s="33">
        <f t="shared" si="24"/>
      </c>
      <c r="K30" s="46">
        <f t="shared" si="28"/>
      </c>
      <c r="L30" s="4"/>
      <c r="M30" s="44">
        <v>3064000</v>
      </c>
      <c r="N30" s="44">
        <v>3478000</v>
      </c>
      <c r="O30" s="44">
        <v>3121000</v>
      </c>
      <c r="P30" s="44">
        <v>3131000</v>
      </c>
      <c r="Q30" s="44">
        <v>3323000</v>
      </c>
      <c r="R30" s="44">
        <v>3402000</v>
      </c>
      <c r="S30" s="44">
        <v>2843000</v>
      </c>
      <c r="T30" s="44">
        <v>2996000</v>
      </c>
      <c r="U30" s="44">
        <v>3847000</v>
      </c>
      <c r="V30" s="44">
        <v>4133000</v>
      </c>
      <c r="W30" s="44">
        <v>7469000</v>
      </c>
      <c r="X30" s="44">
        <v>6063000</v>
      </c>
      <c r="Y30" s="44">
        <v>7074000</v>
      </c>
      <c r="Z30" s="44">
        <v>9457000</v>
      </c>
      <c r="AA30" s="44">
        <v>8400000</v>
      </c>
      <c r="AB30" s="44">
        <v>7460000</v>
      </c>
      <c r="AC30" s="44">
        <v>7208000</v>
      </c>
      <c r="AD30" s="44">
        <v>6782000</v>
      </c>
      <c r="AE30" s="44">
        <v>7140000</v>
      </c>
      <c r="AF30" s="44">
        <v>7441000</v>
      </c>
      <c r="AG30" s="44">
        <v>8455000</v>
      </c>
      <c r="AH30" s="44">
        <v>7659000</v>
      </c>
      <c r="AI30" s="44">
        <v>6880000</v>
      </c>
      <c r="AJ30" s="44">
        <v>6233000</v>
      </c>
      <c r="AK30" s="44">
        <v>6957000</v>
      </c>
      <c r="AL30" s="44">
        <v>6722000</v>
      </c>
      <c r="AM30" s="44">
        <v>5457000</v>
      </c>
      <c r="AN30" s="44">
        <v>4636000</v>
      </c>
      <c r="AO30" s="44">
        <v>4879000</v>
      </c>
      <c r="AP30" s="44">
        <v>5607000</v>
      </c>
      <c r="AQ30" s="44">
        <v>5954000</v>
      </c>
      <c r="AR30" s="44">
        <v>5397000</v>
      </c>
      <c r="AS30" s="44">
        <v>4921000</v>
      </c>
      <c r="AT30" s="44">
        <v>4690000</v>
      </c>
      <c r="AU30" s="44">
        <v>4952000</v>
      </c>
      <c r="AV30" s="44">
        <v>4426000</v>
      </c>
      <c r="AW30" s="44">
        <v>4216000</v>
      </c>
      <c r="AX30" s="44">
        <v>4787000</v>
      </c>
      <c r="AY30" s="44">
        <v>4101000</v>
      </c>
      <c r="AZ30" s="44">
        <v>3860000</v>
      </c>
      <c r="BA30" s="44">
        <v>3246000</v>
      </c>
      <c r="BB30" s="44">
        <v>4427000</v>
      </c>
      <c r="BC30" s="44">
        <v>3647000</v>
      </c>
      <c r="BD30" s="44">
        <v>3489000</v>
      </c>
      <c r="BE30" s="44">
        <v>3505000</v>
      </c>
      <c r="BF30" s="44">
        <v>3582000</v>
      </c>
      <c r="BG30" s="44">
        <v>3719000</v>
      </c>
      <c r="BH30" s="44">
        <v>3474000</v>
      </c>
      <c r="BI30" s="44">
        <v>3536000</v>
      </c>
      <c r="BJ30" s="44">
        <v>3833000</v>
      </c>
      <c r="BK30" s="44">
        <v>3938000</v>
      </c>
      <c r="BL30" s="44">
        <v>3544000</v>
      </c>
      <c r="BM30" s="44">
        <v>4037000</v>
      </c>
      <c r="BN30" s="44">
        <v>3650000</v>
      </c>
      <c r="BO30" s="44">
        <v>3821000</v>
      </c>
      <c r="BP30" s="44">
        <v>3359000</v>
      </c>
      <c r="BQ30" s="44">
        <v>3542000</v>
      </c>
      <c r="BR30" s="44">
        <v>2867000</v>
      </c>
      <c r="BS30" s="44">
        <v>2911000</v>
      </c>
      <c r="BT30" s="44">
        <v>2430000</v>
      </c>
      <c r="BU30" s="44">
        <v>2192000</v>
      </c>
      <c r="BV30" s="44">
        <v>2273000</v>
      </c>
      <c r="BW30" s="44">
        <v>2025000</v>
      </c>
      <c r="BX30" s="44">
        <v>1938000</v>
      </c>
      <c r="BY30" s="44">
        <v>2086000</v>
      </c>
      <c r="BZ30" s="44">
        <v>1712000</v>
      </c>
      <c r="CA30" s="44">
        <v>2737000</v>
      </c>
      <c r="CB30" s="44">
        <v>2399000</v>
      </c>
      <c r="CC30" s="44">
        <v>2725000</v>
      </c>
      <c r="CD30" s="44">
        <v>2576000</v>
      </c>
      <c r="CE30" s="44">
        <v>2933000</v>
      </c>
      <c r="CF30" s="44">
        <v>2531000</v>
      </c>
      <c r="CG30" s="44">
        <v>2780000</v>
      </c>
      <c r="CH30" s="44">
        <v>2709000</v>
      </c>
      <c r="CI30" s="44">
        <v>3358000</v>
      </c>
      <c r="CJ30" s="44">
        <v>3178000</v>
      </c>
      <c r="CK30" s="44">
        <v>3912000</v>
      </c>
      <c r="CL30" s="44">
        <v>3914000</v>
      </c>
      <c r="CM30" s="44">
        <v>3748000</v>
      </c>
      <c r="CN30" s="44">
        <v>3448000</v>
      </c>
      <c r="CO30" s="44">
        <v>3226000</v>
      </c>
      <c r="CP30" s="44">
        <v>2999000</v>
      </c>
      <c r="CQ30" s="44">
        <v>3266000</v>
      </c>
      <c r="CR30" s="44">
        <v>3183000</v>
      </c>
      <c r="CS30" s="44">
        <v>3374000</v>
      </c>
      <c r="CT30" s="44">
        <v>2960000</v>
      </c>
      <c r="CU30" s="44">
        <v>3290000</v>
      </c>
      <c r="CV30" s="44">
        <v>2850000</v>
      </c>
      <c r="CW30" s="44">
        <v>2964000</v>
      </c>
      <c r="CX30" s="44">
        <v>2574000</v>
      </c>
      <c r="CY30" s="44">
        <v>3089000</v>
      </c>
      <c r="CZ30" s="44">
        <v>2907000</v>
      </c>
      <c r="DA30" s="44">
        <v>2883000</v>
      </c>
      <c r="DB30" s="44">
        <v>2607000</v>
      </c>
      <c r="DC30" s="44">
        <v>3043000</v>
      </c>
      <c r="DD30" s="44">
        <v>2904000</v>
      </c>
      <c r="DE30" s="44">
        <v>3432000</v>
      </c>
      <c r="DF30" s="44">
        <v>4129000</v>
      </c>
      <c r="DG30" s="44">
        <v>4574000</v>
      </c>
      <c r="DH30" s="44">
        <v>4333000</v>
      </c>
      <c r="DI30" s="44">
        <v>3678000</v>
      </c>
      <c r="DJ30" s="44">
        <v>3700000</v>
      </c>
      <c r="DK30" s="44">
        <v>3494000</v>
      </c>
      <c r="DL30" s="44">
        <v>3265000</v>
      </c>
      <c r="DM30" s="44">
        <v>3319000</v>
      </c>
      <c r="DN30" s="44">
        <v>3527000</v>
      </c>
      <c r="DO30" s="44">
        <v>3636000</v>
      </c>
      <c r="DP30" s="44">
        <v>3126000</v>
      </c>
      <c r="DQ30" s="44">
        <v>3092000</v>
      </c>
      <c r="DR30" s="44">
        <v>3438000</v>
      </c>
      <c r="DS30" s="44">
        <v>3921000</v>
      </c>
      <c r="DT30" s="44">
        <v>3950000</v>
      </c>
      <c r="DU30" s="44">
        <v>3984000</v>
      </c>
      <c r="DV30" s="44">
        <v>3723000</v>
      </c>
      <c r="DW30" s="44">
        <v>3488000</v>
      </c>
      <c r="DX30" s="44">
        <v>2900000</v>
      </c>
      <c r="DY30" s="44">
        <v>3101000</v>
      </c>
      <c r="DZ30" s="44">
        <v>3116000</v>
      </c>
      <c r="EA30" s="44">
        <v>3361000</v>
      </c>
      <c r="EB30" s="44">
        <v>2884000</v>
      </c>
      <c r="EC30" s="44">
        <v>2340000</v>
      </c>
      <c r="ED30" s="44">
        <v>1978000</v>
      </c>
      <c r="EE30" s="44">
        <v>1909000</v>
      </c>
      <c r="EF30" s="44">
        <v>1588000</v>
      </c>
      <c r="EG30" s="44">
        <v>1531000</v>
      </c>
      <c r="EH30" s="44">
        <v>1448000</v>
      </c>
      <c r="EI30" s="44">
        <v>1477100</v>
      </c>
      <c r="EJ30" s="44">
        <v>1320100</v>
      </c>
      <c r="EK30" s="44">
        <v>1240600</v>
      </c>
      <c r="EL30" s="44">
        <v>2062000</v>
      </c>
      <c r="EM30" s="44">
        <v>964900</v>
      </c>
      <c r="EN30" s="44">
        <v>787200</v>
      </c>
      <c r="EO30" s="44">
        <v>731100</v>
      </c>
      <c r="EP30" s="44">
        <v>698200</v>
      </c>
      <c r="EQ30" s="44">
        <v>745900</v>
      </c>
      <c r="ER30" s="44">
        <v>781200</v>
      </c>
      <c r="ES30" s="44">
        <v>715300</v>
      </c>
      <c r="ET30" s="44">
        <v>709700</v>
      </c>
      <c r="EU30" s="44">
        <v>702000</v>
      </c>
      <c r="EV30" s="44">
        <v>626800</v>
      </c>
      <c r="EW30" s="44">
        <v>586800</v>
      </c>
      <c r="EX30" s="44">
        <v>568700</v>
      </c>
      <c r="EY30" s="44">
        <v>554600</v>
      </c>
      <c r="EZ30" s="44">
        <v>522700</v>
      </c>
      <c r="FA30" s="44">
        <v>506500</v>
      </c>
      <c r="FB30" s="44">
        <v>438900</v>
      </c>
      <c r="FC30" s="44">
        <v>298400</v>
      </c>
      <c r="FD30" s="44">
        <v>305100</v>
      </c>
      <c r="FE30" s="44">
        <v>354100</v>
      </c>
      <c r="FF30" s="44">
        <v>303000</v>
      </c>
      <c r="FG30" s="44">
        <v>221200</v>
      </c>
      <c r="FH30" s="44">
        <v>179600</v>
      </c>
      <c r="FI30" s="44">
        <v>195600</v>
      </c>
      <c r="FJ30" s="44">
        <v>139200</v>
      </c>
      <c r="FK30" s="10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</row>
    <row r="31" outlineLevel="2">
      <c r="A31" s="12"/>
      <c r="B31" s="6"/>
      <c r="C31" s="32" t="s">
        <v>458</v>
      </c>
      <c r="D31" s="36">
        <f t="shared" si="0"/>
      </c>
      <c r="E31" s="36">
        <f t="shared" si="4"/>
      </c>
      <c r="F31" s="36">
        <f t="shared" si="8"/>
      </c>
      <c r="G31" s="36">
        <f t="shared" si="12"/>
      </c>
      <c r="H31" s="36">
        <f t="shared" si="16"/>
      </c>
      <c r="I31" s="36">
        <f t="shared" si="20"/>
      </c>
      <c r="J31" s="36">
        <f t="shared" si="24"/>
      </c>
      <c r="K31" s="37">
        <f t="shared" si="28"/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>
        <v>1992000</v>
      </c>
      <c r="AZ31" s="24">
        <v>1895000</v>
      </c>
      <c r="BA31" s="24">
        <v>2048000</v>
      </c>
      <c r="BB31" s="24">
        <v>1958000</v>
      </c>
      <c r="BC31" s="24">
        <v>1674000</v>
      </c>
      <c r="BD31" s="24">
        <v>2255000</v>
      </c>
      <c r="BE31" s="24">
        <v>2507000</v>
      </c>
      <c r="BF31" s="24">
        <v>2594000</v>
      </c>
      <c r="BG31" s="24">
        <v>2435000</v>
      </c>
      <c r="BH31" s="24">
        <v>2121000</v>
      </c>
      <c r="BI31" s="24">
        <v>2109000</v>
      </c>
      <c r="BJ31" s="24">
        <v>2117000</v>
      </c>
      <c r="BK31" s="24">
        <v>1633000</v>
      </c>
      <c r="BL31" s="24">
        <v>1517000</v>
      </c>
      <c r="BM31" s="24">
        <v>1794000</v>
      </c>
      <c r="BN31" s="24">
        <v>1700000</v>
      </c>
      <c r="BO31" s="24">
        <v>2011000</v>
      </c>
      <c r="BP31" s="24">
        <v>1973000</v>
      </c>
      <c r="BQ31" s="24">
        <v>1906000</v>
      </c>
      <c r="BR31" s="24">
        <v>1488000</v>
      </c>
      <c r="BS31" s="24">
        <v>1233000</v>
      </c>
      <c r="BT31" s="24">
        <v>1206000</v>
      </c>
      <c r="BU31" s="24">
        <v>1423000</v>
      </c>
      <c r="BV31" s="24">
        <v>1216000</v>
      </c>
      <c r="BW31" s="24">
        <v>1260000</v>
      </c>
      <c r="BX31" s="24">
        <v>1217000</v>
      </c>
      <c r="BY31" s="24">
        <v>1337000</v>
      </c>
      <c r="BZ31" s="24">
        <v>1390000</v>
      </c>
      <c r="CA31" s="24">
        <v>1430000</v>
      </c>
      <c r="CB31" s="24">
        <v>1209000</v>
      </c>
      <c r="CC31" s="24">
        <v>1143000</v>
      </c>
      <c r="CD31" s="24">
        <v>1186000</v>
      </c>
      <c r="CE31" s="24">
        <v>1088000</v>
      </c>
      <c r="CF31" s="24">
        <v>1060000</v>
      </c>
      <c r="CG31" s="24">
        <v>1060000</v>
      </c>
      <c r="CH31" s="24">
        <v>997000</v>
      </c>
      <c r="CI31" s="24">
        <v>1138000</v>
      </c>
      <c r="CJ31" s="24">
        <v>1221000</v>
      </c>
      <c r="CK31" s="24">
        <v>1032000</v>
      </c>
      <c r="CL31" s="24">
        <v>1149000</v>
      </c>
      <c r="CM31" s="24">
        <v>967000</v>
      </c>
      <c r="CN31" s="24">
        <v>900000</v>
      </c>
      <c r="CO31" s="24">
        <v>975000</v>
      </c>
      <c r="CP31" s="24">
        <v>979000</v>
      </c>
      <c r="CQ31" s="24">
        <v>1147000</v>
      </c>
      <c r="CR31" s="24">
        <v>1070000</v>
      </c>
      <c r="CS31" s="24">
        <v>970000</v>
      </c>
      <c r="CT31" s="24">
        <v>969000</v>
      </c>
      <c r="CU31" s="24">
        <v>1058000</v>
      </c>
      <c r="CV31" s="24">
        <v>1138000</v>
      </c>
      <c r="CW31" s="24">
        <v>1155000</v>
      </c>
      <c r="CX31" s="24">
        <v>1136000</v>
      </c>
      <c r="CY31" s="24">
        <v>885000</v>
      </c>
      <c r="CZ31" s="24">
        <v>917000</v>
      </c>
      <c r="DA31" s="24">
        <v>933000</v>
      </c>
      <c r="DB31" s="24">
        <v>958000</v>
      </c>
      <c r="DC31" s="24">
        <v>1019000</v>
      </c>
      <c r="DD31" s="24">
        <v>730000</v>
      </c>
      <c r="DE31" s="24">
        <v>718000</v>
      </c>
      <c r="DF31" s="24">
        <v>721000</v>
      </c>
      <c r="DG31" s="24">
        <v>736000</v>
      </c>
      <c r="DH31" s="24">
        <v>721000</v>
      </c>
      <c r="DI31" s="24">
        <v>709000</v>
      </c>
      <c r="DJ31" s="24">
        <v>673000</v>
      </c>
      <c r="DK31" s="24">
        <v>714000</v>
      </c>
      <c r="DL31" s="24">
        <v>659000</v>
      </c>
      <c r="DM31" s="24">
        <v>646000</v>
      </c>
      <c r="DN31" s="24">
        <v>618000</v>
      </c>
      <c r="DO31" s="24">
        <v>629000</v>
      </c>
      <c r="DP31" s="24">
        <v>665000</v>
      </c>
      <c r="DQ31" s="24">
        <v>680000</v>
      </c>
      <c r="DR31" s="24">
        <v>676000</v>
      </c>
      <c r="DS31" s="24">
        <v>606000</v>
      </c>
      <c r="DT31" s="24">
        <v>591000</v>
      </c>
      <c r="DU31" s="24">
        <v>581000</v>
      </c>
      <c r="DV31" s="24">
        <v>570000</v>
      </c>
      <c r="DW31" s="24">
        <v>430000</v>
      </c>
      <c r="DX31" s="24">
        <v>417000</v>
      </c>
      <c r="DY31" s="24">
        <v>411000</v>
      </c>
      <c r="DZ31" s="24">
        <v>408000</v>
      </c>
      <c r="EA31" s="24">
        <v>437000</v>
      </c>
      <c r="EB31" s="24">
        <v>474000</v>
      </c>
      <c r="EC31" s="24">
        <v>524000</v>
      </c>
      <c r="ED31" s="24">
        <v>552000</v>
      </c>
      <c r="EE31" s="24">
        <v>355000</v>
      </c>
      <c r="EF31" s="24">
        <v>336000</v>
      </c>
      <c r="EG31" s="24">
        <v>321000</v>
      </c>
      <c r="EH31" s="24">
        <v>310000</v>
      </c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10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</row>
    <row r="32" outlineLevel="2">
      <c r="A32" s="12"/>
      <c r="B32" s="6"/>
      <c r="C32" s="32" t="s">
        <v>459</v>
      </c>
      <c r="D32" s="36">
        <f t="shared" si="0"/>
      </c>
      <c r="E32" s="36">
        <f t="shared" si="4"/>
      </c>
      <c r="F32" s="36">
        <f t="shared" si="8"/>
      </c>
      <c r="G32" s="36">
        <f t="shared" si="12"/>
      </c>
      <c r="H32" s="36">
        <f t="shared" si="16"/>
      </c>
      <c r="I32" s="36">
        <f t="shared" si="20"/>
      </c>
      <c r="J32" s="36">
        <f t="shared" si="24"/>
      </c>
      <c r="K32" s="37">
        <f t="shared" si="28"/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>
        <v>0</v>
      </c>
      <c r="BL32" s="24">
        <v>0</v>
      </c>
      <c r="BM32" s="24">
        <v>0</v>
      </c>
      <c r="BN32" s="24"/>
      <c r="BO32" s="24">
        <v>0</v>
      </c>
      <c r="BP32" s="24">
        <v>0</v>
      </c>
      <c r="BQ32" s="24">
        <v>0</v>
      </c>
      <c r="BR32" s="24">
        <v>0</v>
      </c>
      <c r="BS32" s="24"/>
      <c r="BT32" s="24">
        <v>0</v>
      </c>
      <c r="BU32" s="24">
        <v>0</v>
      </c>
      <c r="BV32" s="24">
        <v>0</v>
      </c>
      <c r="BW32" s="24">
        <v>0</v>
      </c>
      <c r="BX32" s="24">
        <v>0</v>
      </c>
      <c r="BY32" s="24">
        <v>0</v>
      </c>
      <c r="BZ32" s="24">
        <v>0</v>
      </c>
      <c r="CA32" s="24">
        <v>0</v>
      </c>
      <c r="CB32" s="24">
        <v>0</v>
      </c>
      <c r="CC32" s="24">
        <v>0</v>
      </c>
      <c r="CD32" s="24">
        <v>0</v>
      </c>
      <c r="CE32" s="24">
        <v>0</v>
      </c>
      <c r="CF32" s="24">
        <v>0</v>
      </c>
      <c r="CG32" s="24">
        <v>0</v>
      </c>
      <c r="CH32" s="24">
        <v>0</v>
      </c>
      <c r="CI32" s="24">
        <v>0</v>
      </c>
      <c r="CJ32" s="24">
        <v>0</v>
      </c>
      <c r="CK32" s="24">
        <v>0</v>
      </c>
      <c r="CL32" s="24">
        <v>0</v>
      </c>
      <c r="CM32" s="24">
        <v>0</v>
      </c>
      <c r="CN32" s="24">
        <v>0</v>
      </c>
      <c r="CO32" s="24">
        <v>0</v>
      </c>
      <c r="CP32" s="24">
        <v>0</v>
      </c>
      <c r="CQ32" s="24">
        <v>0</v>
      </c>
      <c r="CR32" s="24">
        <v>0</v>
      </c>
      <c r="CS32" s="24">
        <v>0</v>
      </c>
      <c r="CT32" s="24">
        <v>0</v>
      </c>
      <c r="CU32" s="24">
        <v>0</v>
      </c>
      <c r="CV32" s="24">
        <v>0</v>
      </c>
      <c r="CW32" s="24">
        <v>0</v>
      </c>
      <c r="CX32" s="24">
        <v>0</v>
      </c>
      <c r="CY32" s="24">
        <v>0</v>
      </c>
      <c r="CZ32" s="24">
        <v>0</v>
      </c>
      <c r="DA32" s="24">
        <v>0</v>
      </c>
      <c r="DB32" s="24">
        <v>0</v>
      </c>
      <c r="DC32" s="24">
        <v>0</v>
      </c>
      <c r="DD32" s="24">
        <v>0</v>
      </c>
      <c r="DE32" s="24">
        <v>0</v>
      </c>
      <c r="DF32" s="24">
        <v>0</v>
      </c>
      <c r="DG32" s="24">
        <v>0</v>
      </c>
      <c r="DH32" s="24">
        <v>0</v>
      </c>
      <c r="DI32" s="24">
        <v>0</v>
      </c>
      <c r="DJ32" s="24">
        <v>0</v>
      </c>
      <c r="DK32" s="24">
        <v>0</v>
      </c>
      <c r="DL32" s="24">
        <v>0</v>
      </c>
      <c r="DM32" s="24">
        <v>0</v>
      </c>
      <c r="DN32" s="24">
        <v>0</v>
      </c>
      <c r="DO32" s="24">
        <v>0</v>
      </c>
      <c r="DP32" s="24">
        <v>0</v>
      </c>
      <c r="DQ32" s="24">
        <v>0</v>
      </c>
      <c r="DR32" s="24">
        <v>0</v>
      </c>
      <c r="DS32" s="24">
        <v>0</v>
      </c>
      <c r="DT32" s="24">
        <v>0</v>
      </c>
      <c r="DU32" s="24">
        <v>0</v>
      </c>
      <c r="DV32" s="24">
        <v>0</v>
      </c>
      <c r="DW32" s="24">
        <v>0</v>
      </c>
      <c r="DX32" s="24">
        <v>0</v>
      </c>
      <c r="DY32" s="24">
        <v>0</v>
      </c>
      <c r="DZ32" s="24">
        <v>0</v>
      </c>
      <c r="EA32" s="24">
        <v>0</v>
      </c>
      <c r="EB32" s="24">
        <v>0</v>
      </c>
      <c r="EC32" s="24">
        <v>0</v>
      </c>
      <c r="ED32" s="24">
        <v>0</v>
      </c>
      <c r="EE32" s="24">
        <v>0</v>
      </c>
      <c r="EF32" s="24">
        <v>0</v>
      </c>
      <c r="EG32" s="24">
        <v>0</v>
      </c>
      <c r="EH32" s="24">
        <v>0</v>
      </c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10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</row>
    <row r="33" outlineLevel="2">
      <c r="A33" s="12"/>
      <c r="B33" s="6"/>
      <c r="C33" s="32" t="s">
        <v>460</v>
      </c>
      <c r="D33" s="36">
        <f t="shared" si="0"/>
      </c>
      <c r="E33" s="36">
        <f t="shared" si="4"/>
      </c>
      <c r="F33" s="36">
        <f t="shared" si="8"/>
      </c>
      <c r="G33" s="36">
        <f t="shared" si="12"/>
      </c>
      <c r="H33" s="36">
        <f t="shared" si="16"/>
      </c>
      <c r="I33" s="36">
        <f t="shared" si="20"/>
      </c>
      <c r="J33" s="36">
        <f t="shared" si="24"/>
      </c>
      <c r="K33" s="37">
        <f t="shared" si="28"/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>
        <v>56000</v>
      </c>
      <c r="X33" s="24">
        <v>32000</v>
      </c>
      <c r="Y33" s="24">
        <v>236000</v>
      </c>
      <c r="Z33" s="24">
        <v>6942000</v>
      </c>
      <c r="AA33" s="24">
        <v>6398000</v>
      </c>
      <c r="AB33" s="24">
        <v>5817000</v>
      </c>
      <c r="AC33" s="24">
        <v>5557000</v>
      </c>
      <c r="AD33" s="24">
        <v>5400000</v>
      </c>
      <c r="AE33" s="24"/>
      <c r="AF33" s="24"/>
      <c r="AG33" s="24"/>
      <c r="AH33" s="24">
        <v>0</v>
      </c>
      <c r="AI33" s="24"/>
      <c r="AJ33" s="24"/>
      <c r="AK33" s="24"/>
      <c r="AL33" s="24"/>
      <c r="AM33" s="24"/>
      <c r="AN33" s="24"/>
      <c r="AO33" s="24"/>
      <c r="AP33" s="24"/>
      <c r="AQ33" s="24">
        <v>0</v>
      </c>
      <c r="AR33" s="24">
        <v>0</v>
      </c>
      <c r="AS33" s="24">
        <v>5138000</v>
      </c>
      <c r="AT33" s="24">
        <v>5210000</v>
      </c>
      <c r="AU33" s="24">
        <v>5100000</v>
      </c>
      <c r="AV33" s="24"/>
      <c r="AW33" s="24"/>
      <c r="AX33" s="24">
        <v>71000</v>
      </c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10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</row>
    <row r="34" outlineLevel="2">
      <c r="A34" s="12"/>
      <c r="B34" s="6"/>
      <c r="C34" s="32" t="s">
        <v>461</v>
      </c>
      <c r="D34" s="36">
        <f t="shared" si="0"/>
      </c>
      <c r="E34" s="36">
        <f t="shared" si="4"/>
      </c>
      <c r="F34" s="36">
        <f t="shared" si="8"/>
      </c>
      <c r="G34" s="36">
        <f t="shared" si="12"/>
      </c>
      <c r="H34" s="36">
        <f t="shared" si="16"/>
      </c>
      <c r="I34" s="36">
        <f t="shared" si="20"/>
      </c>
      <c r="J34" s="36">
        <f t="shared" si="24"/>
      </c>
      <c r="K34" s="37">
        <f t="shared" si="28"/>
      </c>
      <c r="M34" s="24">
        <v>5741000</v>
      </c>
      <c r="N34" s="24">
        <v>9586000</v>
      </c>
      <c r="O34" s="24">
        <v>6868000</v>
      </c>
      <c r="P34" s="24">
        <v>7181000</v>
      </c>
      <c r="Q34" s="24">
        <v>6480000</v>
      </c>
      <c r="R34" s="24">
        <v>3706000</v>
      </c>
      <c r="S34" s="24">
        <v>4472000</v>
      </c>
      <c r="T34" s="24">
        <v>4119000</v>
      </c>
      <c r="U34" s="24">
        <v>3940000</v>
      </c>
      <c r="V34" s="24">
        <v>4712000</v>
      </c>
      <c r="W34" s="24">
        <v>6348000</v>
      </c>
      <c r="X34" s="24">
        <v>5275000</v>
      </c>
      <c r="Y34" s="24">
        <v>4627000</v>
      </c>
      <c r="Z34" s="24">
        <v>2130000</v>
      </c>
      <c r="AA34" s="24">
        <v>2073000</v>
      </c>
      <c r="AB34" s="24">
        <v>2421000</v>
      </c>
      <c r="AC34" s="24">
        <v>2124000</v>
      </c>
      <c r="AD34" s="24">
        <v>2745000</v>
      </c>
      <c r="AE34" s="24">
        <v>2119000</v>
      </c>
      <c r="AF34" s="24">
        <v>2165000</v>
      </c>
      <c r="AG34" s="24">
        <v>2997000</v>
      </c>
      <c r="AH34" s="24">
        <v>1713000</v>
      </c>
      <c r="AI34" s="24">
        <v>2414000</v>
      </c>
      <c r="AJ34" s="24">
        <v>2366000</v>
      </c>
      <c r="AK34" s="24">
        <v>2305000</v>
      </c>
      <c r="AL34" s="24">
        <v>3162000</v>
      </c>
      <c r="AM34" s="24">
        <v>3546000</v>
      </c>
      <c r="AN34" s="24">
        <v>3398000</v>
      </c>
      <c r="AO34" s="24">
        <v>3408000</v>
      </c>
      <c r="AP34" s="24">
        <v>2908000</v>
      </c>
      <c r="AQ34" s="24">
        <v>2767000</v>
      </c>
      <c r="AR34" s="24">
        <v>2967000</v>
      </c>
      <c r="AS34" s="24">
        <v>2903000</v>
      </c>
      <c r="AT34" s="24">
        <v>2956000</v>
      </c>
      <c r="AU34" s="24">
        <v>2612000</v>
      </c>
      <c r="AV34" s="24">
        <v>3273000</v>
      </c>
      <c r="AW34" s="24">
        <v>2339000</v>
      </c>
      <c r="AX34" s="24">
        <v>2982000</v>
      </c>
      <c r="AY34" s="24">
        <v>4304000</v>
      </c>
      <c r="AZ34" s="24">
        <v>2267000</v>
      </c>
      <c r="BA34" s="24">
        <v>2636000</v>
      </c>
      <c r="BB34" s="24">
        <v>3018000</v>
      </c>
      <c r="BC34" s="24">
        <v>2479000</v>
      </c>
      <c r="BD34" s="24">
        <v>2008000</v>
      </c>
      <c r="BE34" s="24">
        <v>1733000</v>
      </c>
      <c r="BF34" s="24">
        <v>1649000</v>
      </c>
      <c r="BG34" s="24">
        <v>1517000</v>
      </c>
      <c r="BH34" s="24">
        <v>1561000</v>
      </c>
      <c r="BI34" s="24">
        <v>1601000</v>
      </c>
      <c r="BJ34" s="24">
        <v>2512000</v>
      </c>
      <c r="BK34" s="24">
        <v>1659000</v>
      </c>
      <c r="BL34" s="24">
        <v>2172000</v>
      </c>
      <c r="BM34" s="24">
        <v>1348000</v>
      </c>
      <c r="BN34" s="24">
        <v>1589000</v>
      </c>
      <c r="BO34" s="24">
        <v>1709000</v>
      </c>
      <c r="BP34" s="24">
        <v>2193000</v>
      </c>
      <c r="BQ34" s="24">
        <v>1270000</v>
      </c>
      <c r="BR34" s="24">
        <v>1614000</v>
      </c>
      <c r="BS34" s="24">
        <v>1182000</v>
      </c>
      <c r="BT34" s="24">
        <v>1180000</v>
      </c>
      <c r="BU34" s="24">
        <v>6208000</v>
      </c>
      <c r="BV34" s="24">
        <v>813000</v>
      </c>
      <c r="BW34" s="24">
        <v>4213000</v>
      </c>
      <c r="BX34" s="24">
        <v>3486000</v>
      </c>
      <c r="BY34" s="24">
        <v>3882000</v>
      </c>
      <c r="BZ34" s="24">
        <v>4344000</v>
      </c>
      <c r="CA34" s="24">
        <v>5571000</v>
      </c>
      <c r="CB34" s="24">
        <v>4514000</v>
      </c>
      <c r="CC34" s="24">
        <v>4048000</v>
      </c>
      <c r="CD34" s="24">
        <v>3956000</v>
      </c>
      <c r="CE34" s="24">
        <v>846000</v>
      </c>
      <c r="CF34" s="24">
        <v>1269000</v>
      </c>
      <c r="CG34" s="24">
        <v>464000</v>
      </c>
      <c r="CH34" s="24">
        <v>258000</v>
      </c>
      <c r="CI34" s="24">
        <v>412000</v>
      </c>
      <c r="CJ34" s="24">
        <v>381000</v>
      </c>
      <c r="CK34" s="24">
        <v>1662000</v>
      </c>
      <c r="CL34" s="24">
        <v>233000</v>
      </c>
      <c r="CM34" s="24">
        <v>261000</v>
      </c>
      <c r="CN34" s="24">
        <v>279000</v>
      </c>
      <c r="CO34" s="24">
        <v>353000</v>
      </c>
      <c r="CP34" s="24">
        <v>287000</v>
      </c>
      <c r="CQ34" s="24">
        <v>240000</v>
      </c>
      <c r="CR34" s="24">
        <v>310000</v>
      </c>
      <c r="CS34" s="24">
        <v>233000</v>
      </c>
      <c r="CT34" s="24">
        <v>270000</v>
      </c>
      <c r="CU34" s="24">
        <v>325000</v>
      </c>
      <c r="CV34" s="24">
        <v>326000</v>
      </c>
      <c r="CW34" s="24">
        <v>358000</v>
      </c>
      <c r="CX34" s="24">
        <v>352000</v>
      </c>
      <c r="CY34" s="24">
        <v>348000</v>
      </c>
      <c r="CZ34" s="24">
        <v>265000</v>
      </c>
      <c r="DA34" s="24">
        <v>345000</v>
      </c>
      <c r="DB34" s="24">
        <v>265000</v>
      </c>
      <c r="DC34" s="24">
        <v>237000</v>
      </c>
      <c r="DD34" s="24">
        <v>280000</v>
      </c>
      <c r="DE34" s="24">
        <v>334000</v>
      </c>
      <c r="DF34" s="24">
        <v>236000</v>
      </c>
      <c r="DG34" s="24">
        <v>257000</v>
      </c>
      <c r="DH34" s="24">
        <v>245000</v>
      </c>
      <c r="DI34" s="24">
        <v>268000</v>
      </c>
      <c r="DJ34" s="24">
        <v>180000</v>
      </c>
      <c r="DK34" s="24">
        <v>191000</v>
      </c>
      <c r="DL34" s="24">
        <v>177000</v>
      </c>
      <c r="DM34" s="24">
        <v>187000</v>
      </c>
      <c r="DN34" s="24">
        <v>122000</v>
      </c>
      <c r="DO34" s="24">
        <v>451000</v>
      </c>
      <c r="DP34" s="24">
        <v>465000</v>
      </c>
      <c r="DQ34" s="24">
        <v>350000</v>
      </c>
      <c r="DR34" s="24">
        <v>324000</v>
      </c>
      <c r="DS34" s="24">
        <v>332000</v>
      </c>
      <c r="DT34" s="24">
        <v>318000</v>
      </c>
      <c r="DU34" s="24">
        <v>290000</v>
      </c>
      <c r="DV34" s="24">
        <v>191000</v>
      </c>
      <c r="DW34" s="24">
        <v>107000</v>
      </c>
      <c r="DX34" s="24">
        <v>114000</v>
      </c>
      <c r="DY34" s="24">
        <v>151000</v>
      </c>
      <c r="DZ34" s="24">
        <v>111000</v>
      </c>
      <c r="EA34" s="24">
        <v>162000</v>
      </c>
      <c r="EB34" s="24">
        <v>131000</v>
      </c>
      <c r="EC34" s="24">
        <v>126000</v>
      </c>
      <c r="ED34" s="24">
        <v>58000</v>
      </c>
      <c r="EE34" s="24">
        <v>122000</v>
      </c>
      <c r="EF34" s="24">
        <v>85000</v>
      </c>
      <c r="EG34" s="24">
        <v>92000</v>
      </c>
      <c r="EH34" s="24">
        <v>70000</v>
      </c>
      <c r="EI34" s="24">
        <v>2091600</v>
      </c>
      <c r="EJ34" s="24">
        <v>1752900</v>
      </c>
      <c r="EK34" s="24">
        <v>1596100</v>
      </c>
      <c r="EL34" s="24">
        <v>252000</v>
      </c>
      <c r="EM34" s="24">
        <v>1250800</v>
      </c>
      <c r="EN34" s="24">
        <v>919900</v>
      </c>
      <c r="EO34" s="24">
        <v>906600</v>
      </c>
      <c r="EP34" s="24">
        <v>964500</v>
      </c>
      <c r="EQ34" s="24">
        <v>854900</v>
      </c>
      <c r="ER34" s="24">
        <v>519100</v>
      </c>
      <c r="ES34" s="24">
        <v>415100</v>
      </c>
      <c r="ET34" s="24">
        <v>374500</v>
      </c>
      <c r="EU34" s="24">
        <v>293600</v>
      </c>
      <c r="EV34" s="24">
        <v>279100</v>
      </c>
      <c r="EW34" s="24">
        <v>209000</v>
      </c>
      <c r="EX34" s="24">
        <v>157400</v>
      </c>
      <c r="EY34" s="24">
        <v>192300</v>
      </c>
      <c r="EZ34" s="24">
        <v>212700</v>
      </c>
      <c r="FA34" s="24">
        <v>126400</v>
      </c>
      <c r="FB34" s="24">
        <v>137700</v>
      </c>
      <c r="FC34" s="24">
        <v>154200</v>
      </c>
      <c r="FD34" s="24">
        <v>186900</v>
      </c>
      <c r="FE34" s="24">
        <v>154200</v>
      </c>
      <c r="FF34" s="24">
        <v>89300</v>
      </c>
      <c r="FG34" s="24">
        <v>99800</v>
      </c>
      <c r="FH34" s="24">
        <v>67400</v>
      </c>
      <c r="FI34" s="24">
        <v>31900</v>
      </c>
      <c r="FJ34" s="24">
        <v>30600</v>
      </c>
      <c r="FK34" s="10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</row>
    <row r="35" outlineLevel="2">
      <c r="A35" s="12"/>
      <c r="B35" s="6"/>
      <c r="C35" s="45" t="s">
        <v>462</v>
      </c>
      <c r="D35" s="33">
        <f t="shared" si="0"/>
      </c>
      <c r="E35" s="33">
        <f t="shared" si="4"/>
      </c>
      <c r="F35" s="33">
        <f t="shared" si="8"/>
      </c>
      <c r="G35" s="33">
        <f t="shared" si="12"/>
      </c>
      <c r="H35" s="33">
        <f t="shared" si="16"/>
      </c>
      <c r="I35" s="33">
        <f t="shared" si="20"/>
      </c>
      <c r="J35" s="33">
        <f t="shared" si="24"/>
      </c>
      <c r="K35" s="46">
        <f t="shared" si="28"/>
      </c>
      <c r="L35" s="4"/>
      <c r="M35" s="44">
        <v>42134000</v>
      </c>
      <c r="N35" s="44">
        <v>47324000</v>
      </c>
      <c r="O35" s="44">
        <v>46137000</v>
      </c>
      <c r="P35" s="44">
        <v>50829000</v>
      </c>
      <c r="Q35" s="44">
        <v>42608000</v>
      </c>
      <c r="R35" s="44">
        <v>43269000</v>
      </c>
      <c r="S35" s="44">
        <v>43811000</v>
      </c>
      <c r="T35" s="44">
        <v>43356000</v>
      </c>
      <c r="U35" s="44">
        <v>48314000</v>
      </c>
      <c r="V35" s="44">
        <v>50407000</v>
      </c>
      <c r="W35" s="44">
        <v>49263000</v>
      </c>
      <c r="X35" s="44">
        <v>50588000</v>
      </c>
      <c r="Y35" s="44">
        <v>62568000</v>
      </c>
      <c r="Z35" s="44">
        <v>58558000</v>
      </c>
      <c r="AA35" s="44">
        <v>61304000</v>
      </c>
      <c r="AB35" s="44">
        <v>49372000</v>
      </c>
      <c r="AC35" s="44">
        <v>45773000</v>
      </c>
      <c r="AD35" s="44">
        <v>47249000</v>
      </c>
      <c r="AE35" s="44">
        <v>36785000</v>
      </c>
      <c r="AF35" s="44">
        <v>44390000</v>
      </c>
      <c r="AG35" s="44">
        <v>41501000</v>
      </c>
      <c r="AH35" s="44">
        <v>31239000</v>
      </c>
      <c r="AI35" s="44">
        <v>29957000</v>
      </c>
      <c r="AJ35" s="44">
        <v>29239000</v>
      </c>
      <c r="AK35" s="44">
        <v>29060000</v>
      </c>
      <c r="AL35" s="44">
        <v>28787000</v>
      </c>
      <c r="AM35" s="44">
        <v>29590000</v>
      </c>
      <c r="AN35" s="44">
        <v>27603000</v>
      </c>
      <c r="AO35" s="44">
        <v>31630000</v>
      </c>
      <c r="AP35" s="44">
        <v>29500000</v>
      </c>
      <c r="AQ35" s="44">
        <v>33154000</v>
      </c>
      <c r="AR35" s="44">
        <v>40617000</v>
      </c>
      <c r="AS35" s="44">
        <v>36058000</v>
      </c>
      <c r="AT35" s="44">
        <v>35508000</v>
      </c>
      <c r="AU35" s="44">
        <v>36216000</v>
      </c>
      <c r="AV35" s="44">
        <v>31188000</v>
      </c>
      <c r="AW35" s="44">
        <v>27397000</v>
      </c>
      <c r="AX35" s="44">
        <v>38320000</v>
      </c>
      <c r="AY35" s="44">
        <v>36205000</v>
      </c>
      <c r="AZ35" s="44">
        <v>26710000</v>
      </c>
      <c r="BA35" s="44">
        <v>26466000</v>
      </c>
      <c r="BB35" s="44">
        <v>27730000</v>
      </c>
      <c r="BC35" s="44">
        <v>27509000</v>
      </c>
      <c r="BD35" s="44">
        <v>29006000</v>
      </c>
      <c r="BE35" s="44">
        <v>30554000</v>
      </c>
      <c r="BF35" s="44">
        <v>32084000</v>
      </c>
      <c r="BG35" s="44">
        <v>31350000</v>
      </c>
      <c r="BH35" s="44">
        <v>29048000</v>
      </c>
      <c r="BI35" s="44">
        <v>28677000</v>
      </c>
      <c r="BJ35" s="44">
        <v>31358000</v>
      </c>
      <c r="BK35" s="44">
        <v>23014000</v>
      </c>
      <c r="BL35" s="44">
        <v>25785000</v>
      </c>
      <c r="BM35" s="44">
        <v>25421000</v>
      </c>
      <c r="BN35" s="44">
        <v>25872000</v>
      </c>
      <c r="BO35" s="44">
        <v>26698000</v>
      </c>
      <c r="BP35" s="44">
        <v>23102000</v>
      </c>
      <c r="BQ35" s="44">
        <v>22795000</v>
      </c>
      <c r="BR35" s="44">
        <v>31611000</v>
      </c>
      <c r="BS35" s="44">
        <v>29499000</v>
      </c>
      <c r="BT35" s="44">
        <v>26464000</v>
      </c>
      <c r="BU35" s="44">
        <v>23724000</v>
      </c>
      <c r="BV35" s="44">
        <v>21157000</v>
      </c>
      <c r="BW35" s="44">
        <v>19247000</v>
      </c>
      <c r="BX35" s="44">
        <v>18467000</v>
      </c>
      <c r="BY35" s="44">
        <v>18142000</v>
      </c>
      <c r="BZ35" s="44">
        <v>19871000</v>
      </c>
      <c r="CA35" s="44">
        <v>21423000</v>
      </c>
      <c r="CB35" s="44">
        <v>19778000</v>
      </c>
      <c r="CC35" s="44">
        <v>22064000</v>
      </c>
      <c r="CD35" s="44">
        <v>23885000</v>
      </c>
      <c r="CE35" s="44">
        <v>21426000</v>
      </c>
      <c r="CF35" s="44">
        <v>19648000</v>
      </c>
      <c r="CG35" s="44">
        <v>17694000</v>
      </c>
      <c r="CH35" s="44">
        <v>18280000</v>
      </c>
      <c r="CI35" s="44">
        <v>17604000</v>
      </c>
      <c r="CJ35" s="44">
        <v>16755000</v>
      </c>
      <c r="CK35" s="44">
        <v>18027000</v>
      </c>
      <c r="CL35" s="44">
        <v>21194000</v>
      </c>
      <c r="CM35" s="44">
        <v>21724000</v>
      </c>
      <c r="CN35" s="44">
        <v>22190000</v>
      </c>
      <c r="CO35" s="44">
        <v>23478000</v>
      </c>
      <c r="CP35" s="44">
        <v>24058000</v>
      </c>
      <c r="CQ35" s="44">
        <v>23990000</v>
      </c>
      <c r="CR35" s="44">
        <v>24758000</v>
      </c>
      <c r="CS35" s="44">
        <v>23091000</v>
      </c>
      <c r="CT35" s="44">
        <v>22882000</v>
      </c>
      <c r="CU35" s="44">
        <v>22338000</v>
      </c>
      <c r="CV35" s="44">
        <v>20102000</v>
      </c>
      <c r="CW35" s="44">
        <v>19076000</v>
      </c>
      <c r="CX35" s="44">
        <v>18925000</v>
      </c>
      <c r="CY35" s="44">
        <v>18045000</v>
      </c>
      <c r="CZ35" s="44">
        <v>17201000</v>
      </c>
      <c r="DA35" s="44">
        <v>17489000</v>
      </c>
      <c r="DB35" s="44">
        <v>17633000</v>
      </c>
      <c r="DC35" s="44">
        <v>16867000</v>
      </c>
      <c r="DD35" s="44">
        <v>17305000</v>
      </c>
      <c r="DE35" s="44">
        <v>18739000</v>
      </c>
      <c r="DF35" s="44">
        <v>21150000</v>
      </c>
      <c r="DG35" s="44">
        <v>21510000</v>
      </c>
      <c r="DH35" s="44">
        <v>20550000</v>
      </c>
      <c r="DI35" s="44">
        <v>17408000</v>
      </c>
      <c r="DJ35" s="44">
        <v>17819000</v>
      </c>
      <c r="DK35" s="44">
        <v>17916000</v>
      </c>
      <c r="DL35" s="44">
        <v>16473000</v>
      </c>
      <c r="DM35" s="44">
        <v>16449000</v>
      </c>
      <c r="DN35" s="44">
        <v>13475000</v>
      </c>
      <c r="DO35" s="44">
        <v>14713000</v>
      </c>
      <c r="DP35" s="44">
        <v>13368000</v>
      </c>
      <c r="DQ35" s="44">
        <v>16272000</v>
      </c>
      <c r="DR35" s="44">
        <v>15867000</v>
      </c>
      <c r="DS35" s="44">
        <v>15140000</v>
      </c>
      <c r="DT35" s="44">
        <v>14189000</v>
      </c>
      <c r="DU35" s="44">
        <v>14581000</v>
      </c>
      <c r="DV35" s="44">
        <v>13684000</v>
      </c>
      <c r="DW35" s="44">
        <v>11215000</v>
      </c>
      <c r="DX35" s="44">
        <v>9625000</v>
      </c>
      <c r="DY35" s="44">
        <v>8632000</v>
      </c>
      <c r="DZ35" s="44">
        <v>8097000</v>
      </c>
      <c r="EA35" s="44">
        <v>8024000</v>
      </c>
      <c r="EB35" s="44">
        <v>7004000</v>
      </c>
      <c r="EC35" s="44">
        <v>6824000</v>
      </c>
      <c r="ED35" s="44">
        <v>6167000</v>
      </c>
      <c r="EE35" s="44">
        <v>6055000</v>
      </c>
      <c r="EF35" s="44">
        <v>5526000</v>
      </c>
      <c r="EG35" s="44">
        <v>5820000</v>
      </c>
      <c r="EH35" s="44">
        <v>5802000</v>
      </c>
      <c r="EI35" s="44">
        <v>5824600</v>
      </c>
      <c r="EJ35" s="44">
        <v>5401200</v>
      </c>
      <c r="EK35" s="44">
        <v>5415500</v>
      </c>
      <c r="EL35" s="44">
        <v>4691000</v>
      </c>
      <c r="EM35" s="44">
        <v>4156700</v>
      </c>
      <c r="EN35" s="44">
        <v>3993000</v>
      </c>
      <c r="EO35" s="44">
        <v>3672800</v>
      </c>
      <c r="EP35" s="44">
        <v>3604000</v>
      </c>
      <c r="EQ35" s="44">
        <v>3560600</v>
      </c>
      <c r="ER35" s="44">
        <v>3347600</v>
      </c>
      <c r="ES35" s="44">
        <v>3142900</v>
      </c>
      <c r="ET35" s="44">
        <v>3119200</v>
      </c>
      <c r="EU35" s="44">
        <v>3002600</v>
      </c>
      <c r="EV35" s="44">
        <v>2662000</v>
      </c>
      <c r="EW35" s="44">
        <v>2147000</v>
      </c>
      <c r="EX35" s="44">
        <v>2162900</v>
      </c>
      <c r="EY35" s="44">
        <v>1959900</v>
      </c>
      <c r="EZ35" s="44">
        <v>1968600</v>
      </c>
      <c r="FA35" s="44">
        <v>1969900</v>
      </c>
      <c r="FB35" s="44">
        <v>1430800</v>
      </c>
      <c r="FC35" s="44">
        <v>1023700</v>
      </c>
      <c r="FD35" s="44">
        <v>1023900</v>
      </c>
      <c r="FE35" s="44">
        <v>958300</v>
      </c>
      <c r="FF35" s="44">
        <v>933300</v>
      </c>
      <c r="FG35" s="44">
        <v>528000</v>
      </c>
      <c r="FH35" s="44">
        <v>459800</v>
      </c>
      <c r="FI35" s="44">
        <v>446600</v>
      </c>
      <c r="FJ35" s="44">
        <v>282700</v>
      </c>
      <c r="FK35" s="10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</row>
    <row r="36" outlineLevel="1">
      <c r="A36" s="12"/>
      <c r="B36" s="6"/>
      <c r="C36" s="32" t="s">
        <v>463</v>
      </c>
      <c r="D36" s="36">
        <f t="shared" si="0"/>
      </c>
      <c r="E36" s="36">
        <f t="shared" si="4"/>
      </c>
      <c r="F36" s="36">
        <f t="shared" si="8"/>
      </c>
      <c r="G36" s="36">
        <f t="shared" si="12"/>
      </c>
      <c r="H36" s="36">
        <f t="shared" si="16"/>
      </c>
      <c r="I36" s="36">
        <f t="shared" si="20"/>
      </c>
      <c r="J36" s="36">
        <f t="shared" si="24"/>
      </c>
      <c r="K36" s="37">
        <f t="shared" si="28"/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10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</row>
    <row r="37" outlineLevel="2">
      <c r="A37" s="12"/>
      <c r="B37" s="6"/>
      <c r="C37" s="32" t="s">
        <v>464</v>
      </c>
      <c r="D37" s="36">
        <f t="shared" si="0"/>
      </c>
      <c r="E37" s="36">
        <f t="shared" si="4"/>
      </c>
      <c r="F37" s="36">
        <f t="shared" si="8"/>
      </c>
      <c r="G37" s="36">
        <f t="shared" si="12"/>
      </c>
      <c r="H37" s="36">
        <f t="shared" si="16"/>
      </c>
      <c r="I37" s="36">
        <f t="shared" si="20"/>
      </c>
      <c r="J37" s="36">
        <f t="shared" si="24"/>
      </c>
      <c r="K37" s="37">
        <f t="shared" si="28"/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10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</row>
    <row r="38" outlineLevel="3">
      <c r="A38" s="12"/>
      <c r="B38" s="6"/>
      <c r="C38" s="32" t="s">
        <v>465</v>
      </c>
      <c r="D38" s="36">
        <f t="shared" si="0"/>
      </c>
      <c r="E38" s="36">
        <f t="shared" si="4"/>
      </c>
      <c r="F38" s="36">
        <f t="shared" si="8"/>
      </c>
      <c r="G38" s="36">
        <f t="shared" si="12"/>
      </c>
      <c r="H38" s="36">
        <f t="shared" si="16"/>
      </c>
      <c r="I38" s="36">
        <f t="shared" si="20"/>
      </c>
      <c r="J38" s="36">
        <f t="shared" si="24"/>
      </c>
      <c r="K38" s="37">
        <f t="shared" si="28"/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10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</row>
    <row r="39" outlineLevel="4">
      <c r="A39" s="12"/>
      <c r="B39" s="6"/>
      <c r="C39" s="32" t="s">
        <v>466</v>
      </c>
      <c r="D39" s="36">
        <f t="shared" si="0"/>
      </c>
      <c r="E39" s="36">
        <f t="shared" si="4"/>
      </c>
      <c r="F39" s="36">
        <f t="shared" si="8"/>
      </c>
      <c r="G39" s="36">
        <f t="shared" si="12"/>
      </c>
      <c r="H39" s="36">
        <f t="shared" si="16"/>
      </c>
      <c r="I39" s="36">
        <f t="shared" si="20"/>
      </c>
      <c r="J39" s="36">
        <f t="shared" si="24"/>
      </c>
      <c r="K39" s="37">
        <f t="shared" si="28"/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10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</row>
    <row r="40" outlineLevel="5">
      <c r="A40" s="12"/>
      <c r="B40" s="6"/>
      <c r="C40" s="32" t="s">
        <v>467</v>
      </c>
      <c r="D40" s="36">
        <f t="shared" si="0"/>
      </c>
      <c r="E40" s="36">
        <f t="shared" si="4"/>
      </c>
      <c r="F40" s="36">
        <f t="shared" si="8"/>
      </c>
      <c r="G40" s="36">
        <f t="shared" si="12"/>
      </c>
      <c r="H40" s="36">
        <f t="shared" si="16"/>
      </c>
      <c r="I40" s="36">
        <f t="shared" si="20"/>
      </c>
      <c r="J40" s="36">
        <f t="shared" si="24"/>
      </c>
      <c r="K40" s="37">
        <f t="shared" si="28"/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>
        <v>17421000</v>
      </c>
      <c r="BS40" s="24"/>
      <c r="BT40" s="24"/>
      <c r="BU40" s="24"/>
      <c r="BV40" s="24">
        <v>16687000</v>
      </c>
      <c r="BW40" s="24"/>
      <c r="BX40" s="24"/>
      <c r="BY40" s="24"/>
      <c r="BZ40" s="24">
        <v>16557000</v>
      </c>
      <c r="CA40" s="24"/>
      <c r="CB40" s="24"/>
      <c r="CC40" s="24"/>
      <c r="CD40" s="24">
        <v>15267000</v>
      </c>
      <c r="CE40" s="24"/>
      <c r="CF40" s="24"/>
      <c r="CG40" s="24"/>
      <c r="CH40" s="24">
        <v>14544000</v>
      </c>
      <c r="CI40" s="24"/>
      <c r="CJ40" s="24"/>
      <c r="CK40" s="24"/>
      <c r="CL40" s="24">
        <v>13938000</v>
      </c>
      <c r="CM40" s="24"/>
      <c r="CN40" s="24"/>
      <c r="CO40" s="24"/>
      <c r="CP40" s="24">
        <v>13277000</v>
      </c>
      <c r="CQ40" s="24"/>
      <c r="CR40" s="24"/>
      <c r="CS40" s="24"/>
      <c r="CT40" s="24">
        <v>12651000</v>
      </c>
      <c r="CU40" s="24"/>
      <c r="CV40" s="24"/>
      <c r="CW40" s="24"/>
      <c r="CX40" s="24">
        <v>11374000</v>
      </c>
      <c r="CY40" s="24"/>
      <c r="CZ40" s="24"/>
      <c r="DA40" s="24"/>
      <c r="DB40" s="24">
        <v>10709000</v>
      </c>
      <c r="DC40" s="24"/>
      <c r="DD40" s="24"/>
      <c r="DE40" s="24"/>
      <c r="DF40" s="24">
        <v>7416000</v>
      </c>
      <c r="DG40" s="24"/>
      <c r="DH40" s="24"/>
      <c r="DI40" s="24"/>
      <c r="DJ40" s="24">
        <v>7246000</v>
      </c>
      <c r="DK40" s="24"/>
      <c r="DL40" s="24"/>
      <c r="DM40" s="24"/>
      <c r="DN40" s="24">
        <v>6297000</v>
      </c>
      <c r="DO40" s="24"/>
      <c r="DP40" s="24"/>
      <c r="DQ40" s="24"/>
      <c r="DR40" s="24">
        <v>5113000</v>
      </c>
      <c r="DS40" s="24"/>
      <c r="DT40" s="24"/>
      <c r="DU40" s="24"/>
      <c r="DV40" s="24">
        <v>4372000</v>
      </c>
      <c r="DW40" s="24"/>
      <c r="DX40" s="24"/>
      <c r="DY40" s="24"/>
      <c r="DZ40" s="24">
        <v>3145000</v>
      </c>
      <c r="EA40" s="24"/>
      <c r="EB40" s="24"/>
      <c r="EC40" s="24"/>
      <c r="ED40" s="24">
        <v>2292000</v>
      </c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10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</row>
    <row r="41" outlineLevel="5">
      <c r="A41" s="12"/>
      <c r="B41" s="6"/>
      <c r="C41" s="45" t="s">
        <v>468</v>
      </c>
      <c r="D41" s="33">
        <f t="shared" si="0"/>
      </c>
      <c r="E41" s="33">
        <f t="shared" si="4"/>
      </c>
      <c r="F41" s="33">
        <f t="shared" si="8"/>
      </c>
      <c r="G41" s="33">
        <f t="shared" si="12"/>
      </c>
      <c r="H41" s="33">
        <f t="shared" si="16"/>
      </c>
      <c r="I41" s="33">
        <f t="shared" si="20"/>
      </c>
      <c r="J41" s="33">
        <f t="shared" si="24"/>
      </c>
      <c r="K41" s="46">
        <f t="shared" si="28"/>
      </c>
      <c r="L41" s="4"/>
      <c r="M41" s="44"/>
      <c r="N41" s="44">
        <v>56544000</v>
      </c>
      <c r="O41" s="44"/>
      <c r="P41" s="44"/>
      <c r="Q41" s="44"/>
      <c r="R41" s="44">
        <v>51182000</v>
      </c>
      <c r="S41" s="44"/>
      <c r="T41" s="44"/>
      <c r="U41" s="44"/>
      <c r="V41" s="44">
        <v>44808000</v>
      </c>
      <c r="W41" s="44"/>
      <c r="X41" s="44"/>
      <c r="Y41" s="44"/>
      <c r="Z41" s="44">
        <v>40039000</v>
      </c>
      <c r="AA41" s="44"/>
      <c r="AB41" s="44"/>
      <c r="AC41" s="44"/>
      <c r="AD41" s="44">
        <v>37536000</v>
      </c>
      <c r="AE41" s="44"/>
      <c r="AF41" s="44"/>
      <c r="AG41" s="44"/>
      <c r="AH41" s="44">
        <v>37743000</v>
      </c>
      <c r="AI41" s="44"/>
      <c r="AJ41" s="44"/>
      <c r="AK41" s="44"/>
      <c r="AL41" s="44">
        <v>30954000</v>
      </c>
      <c r="AM41" s="44"/>
      <c r="AN41" s="44"/>
      <c r="AO41" s="44"/>
      <c r="AP41" s="44">
        <v>27391000</v>
      </c>
      <c r="AQ41" s="44"/>
      <c r="AR41" s="44"/>
      <c r="AS41" s="44"/>
      <c r="AT41" s="44">
        <v>26627000</v>
      </c>
      <c r="AU41" s="44"/>
      <c r="AV41" s="44"/>
      <c r="AW41" s="44"/>
      <c r="AX41" s="44">
        <v>25578000</v>
      </c>
      <c r="AY41" s="44"/>
      <c r="AZ41" s="44"/>
      <c r="BA41" s="44"/>
      <c r="BB41" s="44">
        <v>22989000</v>
      </c>
      <c r="BC41" s="44"/>
      <c r="BD41" s="44"/>
      <c r="BE41" s="44"/>
      <c r="BF41" s="44">
        <v>21098000</v>
      </c>
      <c r="BG41" s="44"/>
      <c r="BH41" s="44"/>
      <c r="BI41" s="44"/>
      <c r="BJ41" s="44">
        <v>18807000</v>
      </c>
      <c r="BK41" s="44"/>
      <c r="BL41" s="44"/>
      <c r="BM41" s="44"/>
      <c r="BN41" s="44">
        <v>17883000</v>
      </c>
      <c r="BO41" s="44"/>
      <c r="BP41" s="44"/>
      <c r="BQ41" s="44"/>
      <c r="BR41" s="44">
        <v>17421000</v>
      </c>
      <c r="BS41" s="44"/>
      <c r="BT41" s="44"/>
      <c r="BU41" s="44"/>
      <c r="BV41" s="44">
        <v>16687000</v>
      </c>
      <c r="BW41" s="44"/>
      <c r="BX41" s="44"/>
      <c r="BY41" s="44"/>
      <c r="BZ41" s="44">
        <v>16557000</v>
      </c>
      <c r="CA41" s="44"/>
      <c r="CB41" s="44"/>
      <c r="CC41" s="44"/>
      <c r="CD41" s="44">
        <v>15267000</v>
      </c>
      <c r="CE41" s="44"/>
      <c r="CF41" s="44"/>
      <c r="CG41" s="44"/>
      <c r="CH41" s="44">
        <v>14544000</v>
      </c>
      <c r="CI41" s="44"/>
      <c r="CJ41" s="44"/>
      <c r="CK41" s="44"/>
      <c r="CL41" s="44">
        <v>13938000</v>
      </c>
      <c r="CM41" s="44"/>
      <c r="CN41" s="44"/>
      <c r="CO41" s="44"/>
      <c r="CP41" s="44">
        <v>13277000</v>
      </c>
      <c r="CQ41" s="44"/>
      <c r="CR41" s="44"/>
      <c r="CS41" s="44"/>
      <c r="CT41" s="44">
        <v>12651000</v>
      </c>
      <c r="CU41" s="44"/>
      <c r="CV41" s="44"/>
      <c r="CW41" s="44"/>
      <c r="CX41" s="44">
        <v>11374000</v>
      </c>
      <c r="CY41" s="44"/>
      <c r="CZ41" s="44"/>
      <c r="DA41" s="44"/>
      <c r="DB41" s="44">
        <v>10709000</v>
      </c>
      <c r="DC41" s="44"/>
      <c r="DD41" s="44"/>
      <c r="DE41" s="44"/>
      <c r="DF41" s="44">
        <v>7416000</v>
      </c>
      <c r="DG41" s="44"/>
      <c r="DH41" s="44"/>
      <c r="DI41" s="44"/>
      <c r="DJ41" s="44">
        <v>7246000</v>
      </c>
      <c r="DK41" s="44"/>
      <c r="DL41" s="44"/>
      <c r="DM41" s="44"/>
      <c r="DN41" s="44">
        <v>6297000</v>
      </c>
      <c r="DO41" s="44"/>
      <c r="DP41" s="44"/>
      <c r="DQ41" s="44"/>
      <c r="DR41" s="44">
        <v>5113000</v>
      </c>
      <c r="DS41" s="44"/>
      <c r="DT41" s="44"/>
      <c r="DU41" s="44"/>
      <c r="DV41" s="44">
        <v>4372000</v>
      </c>
      <c r="DW41" s="44"/>
      <c r="DX41" s="44"/>
      <c r="DY41" s="44"/>
      <c r="DZ41" s="44">
        <v>3145000</v>
      </c>
      <c r="EA41" s="44"/>
      <c r="EB41" s="44"/>
      <c r="EC41" s="44"/>
      <c r="ED41" s="44">
        <v>2292000</v>
      </c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10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</row>
    <row r="42" outlineLevel="4">
      <c r="A42" s="12"/>
      <c r="B42" s="6"/>
      <c r="C42" s="32" t="s">
        <v>469</v>
      </c>
      <c r="D42" s="36">
        <f t="shared" si="0"/>
      </c>
      <c r="E42" s="36">
        <f t="shared" si="4"/>
      </c>
      <c r="F42" s="36">
        <f t="shared" si="8"/>
      </c>
      <c r="G42" s="36">
        <f t="shared" si="12"/>
      </c>
      <c r="H42" s="36">
        <f t="shared" si="16"/>
      </c>
      <c r="I42" s="36">
        <f t="shared" si="20"/>
      </c>
      <c r="J42" s="36">
        <f t="shared" si="24"/>
      </c>
      <c r="K42" s="37">
        <f t="shared" si="28"/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10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</row>
    <row r="43" outlineLevel="5">
      <c r="A43" s="12"/>
      <c r="B43" s="6"/>
      <c r="C43" s="32" t="s">
        <v>470</v>
      </c>
      <c r="D43" s="36">
        <f t="shared" si="0"/>
      </c>
      <c r="E43" s="36">
        <f t="shared" si="4"/>
      </c>
      <c r="F43" s="36">
        <f t="shared" si="8"/>
      </c>
      <c r="G43" s="36">
        <f t="shared" si="12"/>
      </c>
      <c r="H43" s="36">
        <f t="shared" si="16"/>
      </c>
      <c r="I43" s="36">
        <f t="shared" si="20"/>
      </c>
      <c r="J43" s="36">
        <f t="shared" si="24"/>
      </c>
      <c r="K43" s="37">
        <f t="shared" si="28"/>
      </c>
      <c r="M43" s="24"/>
      <c r="N43" s="24">
        <v>103150000</v>
      </c>
      <c r="O43" s="24"/>
      <c r="P43" s="24"/>
      <c r="Q43" s="24"/>
      <c r="R43" s="24">
        <v>100033000</v>
      </c>
      <c r="S43" s="24"/>
      <c r="T43" s="24"/>
      <c r="U43" s="24"/>
      <c r="V43" s="24">
        <v>92711000</v>
      </c>
      <c r="W43" s="24"/>
      <c r="X43" s="24"/>
      <c r="Y43" s="24"/>
      <c r="Z43" s="24">
        <v>86955000</v>
      </c>
      <c r="AA43" s="24"/>
      <c r="AB43" s="24"/>
      <c r="AC43" s="24"/>
      <c r="AD43" s="24">
        <v>79384000</v>
      </c>
      <c r="AE43" s="24"/>
      <c r="AF43" s="24"/>
      <c r="AG43" s="24"/>
      <c r="AH43" s="24">
        <v>74901000</v>
      </c>
      <c r="AI43" s="24"/>
      <c r="AJ43" s="24"/>
      <c r="AK43" s="24"/>
      <c r="AL43" s="24">
        <v>66721000</v>
      </c>
      <c r="AM43" s="24"/>
      <c r="AN43" s="24"/>
      <c r="AO43" s="24"/>
      <c r="AP43" s="24">
        <v>57192000</v>
      </c>
      <c r="AQ43" s="24"/>
      <c r="AR43" s="24"/>
      <c r="AS43" s="24"/>
      <c r="AT43" s="24">
        <v>52608000</v>
      </c>
      <c r="AU43" s="24"/>
      <c r="AV43" s="24"/>
      <c r="AW43" s="24"/>
      <c r="AX43" s="24">
        <v>48459000</v>
      </c>
      <c r="AY43" s="24"/>
      <c r="AZ43" s="24"/>
      <c r="BA43" s="24"/>
      <c r="BB43" s="24">
        <v>44441000</v>
      </c>
      <c r="BC43" s="24"/>
      <c r="BD43" s="24"/>
      <c r="BE43" s="24"/>
      <c r="BF43" s="24">
        <v>40540000</v>
      </c>
      <c r="BG43" s="24"/>
      <c r="BH43" s="24"/>
      <c r="BI43" s="24"/>
      <c r="BJ43" s="24">
        <v>39033000</v>
      </c>
      <c r="BK43" s="24"/>
      <c r="BL43" s="24"/>
      <c r="BM43" s="24"/>
      <c r="BN43" s="24">
        <v>34351000</v>
      </c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10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</row>
    <row r="44" outlineLevel="5">
      <c r="A44" s="12"/>
      <c r="B44" s="6"/>
      <c r="C44" s="45" t="s">
        <v>471</v>
      </c>
      <c r="D44" s="33">
        <f t="shared" si="0"/>
      </c>
      <c r="E44" s="33">
        <f t="shared" si="4"/>
      </c>
      <c r="F44" s="33">
        <f t="shared" si="8"/>
      </c>
      <c r="G44" s="33">
        <f t="shared" si="12"/>
      </c>
      <c r="H44" s="33">
        <f t="shared" si="16"/>
      </c>
      <c r="I44" s="33">
        <f t="shared" si="20"/>
      </c>
      <c r="J44" s="33">
        <f t="shared" si="24"/>
      </c>
      <c r="K44" s="46">
        <f t="shared" si="28"/>
      </c>
      <c r="L44" s="4"/>
      <c r="M44" s="44"/>
      <c r="N44" s="44">
        <v>103150000</v>
      </c>
      <c r="O44" s="44"/>
      <c r="P44" s="44"/>
      <c r="Q44" s="44"/>
      <c r="R44" s="44">
        <v>100033000</v>
      </c>
      <c r="S44" s="44"/>
      <c r="T44" s="44"/>
      <c r="U44" s="44"/>
      <c r="V44" s="44">
        <v>92711000</v>
      </c>
      <c r="W44" s="44"/>
      <c r="X44" s="44"/>
      <c r="Y44" s="44"/>
      <c r="Z44" s="44">
        <v>86955000</v>
      </c>
      <c r="AA44" s="44"/>
      <c r="AB44" s="44"/>
      <c r="AC44" s="44"/>
      <c r="AD44" s="44">
        <v>79384000</v>
      </c>
      <c r="AE44" s="44"/>
      <c r="AF44" s="44"/>
      <c r="AG44" s="44"/>
      <c r="AH44" s="44">
        <v>74901000</v>
      </c>
      <c r="AI44" s="44"/>
      <c r="AJ44" s="44"/>
      <c r="AK44" s="44"/>
      <c r="AL44" s="44">
        <v>66721000</v>
      </c>
      <c r="AM44" s="44"/>
      <c r="AN44" s="44"/>
      <c r="AO44" s="44"/>
      <c r="AP44" s="44">
        <v>57192000</v>
      </c>
      <c r="AQ44" s="44"/>
      <c r="AR44" s="44"/>
      <c r="AS44" s="44"/>
      <c r="AT44" s="44">
        <v>52608000</v>
      </c>
      <c r="AU44" s="44"/>
      <c r="AV44" s="44"/>
      <c r="AW44" s="44"/>
      <c r="AX44" s="44">
        <v>48459000</v>
      </c>
      <c r="AY44" s="44"/>
      <c r="AZ44" s="44"/>
      <c r="BA44" s="44"/>
      <c r="BB44" s="44">
        <v>44441000</v>
      </c>
      <c r="BC44" s="44"/>
      <c r="BD44" s="44"/>
      <c r="BE44" s="44"/>
      <c r="BF44" s="44">
        <v>40540000</v>
      </c>
      <c r="BG44" s="44"/>
      <c r="BH44" s="44"/>
      <c r="BI44" s="44"/>
      <c r="BJ44" s="44">
        <v>39033000</v>
      </c>
      <c r="BK44" s="44"/>
      <c r="BL44" s="44"/>
      <c r="BM44" s="44"/>
      <c r="BN44" s="44">
        <v>34351000</v>
      </c>
      <c r="BO44" s="44"/>
      <c r="BP44" s="44"/>
      <c r="BQ44" s="44"/>
      <c r="BR44" s="44">
        <v>30421000</v>
      </c>
      <c r="BS44" s="44"/>
      <c r="BT44" s="44"/>
      <c r="BU44" s="44"/>
      <c r="BV44" s="44">
        <v>28339000</v>
      </c>
      <c r="BW44" s="44"/>
      <c r="BX44" s="44"/>
      <c r="BY44" s="44"/>
      <c r="BZ44" s="44">
        <v>28831000</v>
      </c>
      <c r="CA44" s="44"/>
      <c r="CB44" s="44"/>
      <c r="CC44" s="44"/>
      <c r="CD44" s="44">
        <v>27754000</v>
      </c>
      <c r="CE44" s="44"/>
      <c r="CF44" s="44"/>
      <c r="CG44" s="44"/>
      <c r="CH44" s="44">
        <v>29829000</v>
      </c>
      <c r="CI44" s="44"/>
      <c r="CJ44" s="44"/>
      <c r="CK44" s="44"/>
      <c r="CL44" s="44">
        <v>27297000</v>
      </c>
      <c r="CM44" s="44"/>
      <c r="CN44" s="44"/>
      <c r="CO44" s="44"/>
      <c r="CP44" s="44">
        <v>24561000</v>
      </c>
      <c r="CQ44" s="44"/>
      <c r="CR44" s="44"/>
      <c r="CS44" s="44"/>
      <c r="CT44" s="44">
        <v>24233000</v>
      </c>
      <c r="CU44" s="44"/>
      <c r="CV44" s="44"/>
      <c r="CW44" s="44"/>
      <c r="CX44" s="44">
        <v>22800000</v>
      </c>
      <c r="CY44" s="44"/>
      <c r="CZ44" s="44"/>
      <c r="DA44" s="44"/>
      <c r="DB44" s="44">
        <v>21605000</v>
      </c>
      <c r="DC44" s="44"/>
      <c r="DD44" s="44"/>
      <c r="DE44" s="44"/>
      <c r="DF44" s="44">
        <v>15994000</v>
      </c>
      <c r="DG44" s="44"/>
      <c r="DH44" s="44"/>
      <c r="DI44" s="44"/>
      <c r="DJ44" s="44">
        <v>14851000</v>
      </c>
      <c r="DK44" s="44"/>
      <c r="DL44" s="44"/>
      <c r="DM44" s="44"/>
      <c r="DN44" s="44">
        <v>13149000</v>
      </c>
      <c r="DO44" s="44"/>
      <c r="DP44" s="44"/>
      <c r="DQ44" s="44"/>
      <c r="DR44" s="44">
        <v>10577000</v>
      </c>
      <c r="DS44" s="44"/>
      <c r="DT44" s="44"/>
      <c r="DU44" s="44"/>
      <c r="DV44" s="44">
        <v>8729000</v>
      </c>
      <c r="DW44" s="44"/>
      <c r="DX44" s="44"/>
      <c r="DY44" s="44"/>
      <c r="DZ44" s="44">
        <v>7099000</v>
      </c>
      <c r="EA44" s="44"/>
      <c r="EB44" s="44"/>
      <c r="EC44" s="44"/>
      <c r="ED44" s="44">
        <v>5374000</v>
      </c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  <c r="EZ44" s="44"/>
      <c r="FA44" s="44"/>
      <c r="FB44" s="44"/>
      <c r="FC44" s="44"/>
      <c r="FD44" s="44"/>
      <c r="FE44" s="44"/>
      <c r="FF44" s="44"/>
      <c r="FG44" s="44"/>
      <c r="FH44" s="44"/>
      <c r="FI44" s="44"/>
      <c r="FJ44" s="44"/>
      <c r="FK44" s="10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</row>
    <row r="45" outlineLevel="4">
      <c r="A45" s="12"/>
      <c r="B45" s="6"/>
      <c r="C45" s="32" t="s">
        <v>472</v>
      </c>
      <c r="D45" s="36">
        <f t="shared" si="0"/>
      </c>
      <c r="E45" s="36">
        <f t="shared" si="4"/>
      </c>
      <c r="F45" s="36">
        <f t="shared" si="8"/>
      </c>
      <c r="G45" s="36">
        <f t="shared" si="12"/>
      </c>
      <c r="H45" s="36">
        <f t="shared" si="16"/>
      </c>
      <c r="I45" s="36">
        <f t="shared" si="20"/>
      </c>
      <c r="J45" s="36">
        <f t="shared" si="24"/>
      </c>
      <c r="K45" s="37">
        <f t="shared" si="28"/>
      </c>
      <c r="M45" s="24"/>
      <c r="N45" s="24">
        <v>50418000</v>
      </c>
      <c r="O45" s="24"/>
      <c r="P45" s="24"/>
      <c r="Q45" s="24"/>
      <c r="R45" s="24">
        <v>43442000</v>
      </c>
      <c r="S45" s="24"/>
      <c r="T45" s="24"/>
      <c r="U45" s="24"/>
      <c r="V45" s="24">
        <v>36727000</v>
      </c>
      <c r="W45" s="24"/>
      <c r="X45" s="24"/>
      <c r="Y45" s="24"/>
      <c r="Z45" s="24">
        <v>21545000</v>
      </c>
      <c r="AA45" s="24"/>
      <c r="AB45" s="24"/>
      <c r="AC45" s="24"/>
      <c r="AD45" s="24">
        <v>17309000</v>
      </c>
      <c r="AE45" s="24"/>
      <c r="AF45" s="24"/>
      <c r="AG45" s="24"/>
      <c r="AH45" s="24">
        <v>17704000</v>
      </c>
      <c r="AI45" s="24"/>
      <c r="AJ45" s="24"/>
      <c r="AK45" s="24"/>
      <c r="AL45" s="24">
        <v>18150000</v>
      </c>
      <c r="AM45" s="24"/>
      <c r="AN45" s="24"/>
      <c r="AO45" s="24"/>
      <c r="AP45" s="24">
        <v>16526000</v>
      </c>
      <c r="AQ45" s="24"/>
      <c r="AR45" s="24"/>
      <c r="AS45" s="24"/>
      <c r="AT45" s="24">
        <v>11217000</v>
      </c>
      <c r="AU45" s="24"/>
      <c r="AV45" s="24"/>
      <c r="AW45" s="24"/>
      <c r="AX45" s="24">
        <v>9982000</v>
      </c>
      <c r="AY45" s="24"/>
      <c r="AZ45" s="24"/>
      <c r="BA45" s="24"/>
      <c r="BB45" s="24">
        <v>12915000</v>
      </c>
      <c r="BC45" s="24"/>
      <c r="BD45" s="24"/>
      <c r="BE45" s="24"/>
      <c r="BF45" s="24">
        <v>12299000</v>
      </c>
      <c r="BG45" s="24"/>
      <c r="BH45" s="24"/>
      <c r="BI45" s="24"/>
      <c r="BJ45" s="24">
        <v>8206000</v>
      </c>
      <c r="BK45" s="24"/>
      <c r="BL45" s="24"/>
      <c r="BM45" s="24"/>
      <c r="BN45" s="24">
        <v>5839000</v>
      </c>
      <c r="BO45" s="24"/>
      <c r="BP45" s="24"/>
      <c r="BQ45" s="24"/>
      <c r="BR45" s="24">
        <v>2639000</v>
      </c>
      <c r="BS45" s="24"/>
      <c r="BT45" s="24"/>
      <c r="BU45" s="24"/>
      <c r="BV45" s="24">
        <v>2796000</v>
      </c>
      <c r="BW45" s="24"/>
      <c r="BX45" s="24"/>
      <c r="BY45" s="24"/>
      <c r="BZ45" s="24">
        <v>2730000</v>
      </c>
      <c r="CA45" s="24"/>
      <c r="CB45" s="24"/>
      <c r="CC45" s="24"/>
      <c r="CD45" s="24">
        <v>3031000</v>
      </c>
      <c r="CE45" s="24"/>
      <c r="CF45" s="24"/>
      <c r="CG45" s="24"/>
      <c r="CH45" s="24">
        <v>2711000</v>
      </c>
      <c r="CI45" s="24"/>
      <c r="CJ45" s="24"/>
      <c r="CK45" s="24"/>
      <c r="CL45" s="24">
        <v>2897000</v>
      </c>
      <c r="CM45" s="24"/>
      <c r="CN45" s="24"/>
      <c r="CO45" s="24"/>
      <c r="CP45" s="24">
        <v>1995000</v>
      </c>
      <c r="CQ45" s="24"/>
      <c r="CR45" s="24"/>
      <c r="CS45" s="24"/>
      <c r="CT45" s="24">
        <v>1808000</v>
      </c>
      <c r="CU45" s="24"/>
      <c r="CV45" s="24"/>
      <c r="CW45" s="24"/>
      <c r="CX45" s="24">
        <v>2738000</v>
      </c>
      <c r="CY45" s="24"/>
      <c r="CZ45" s="24"/>
      <c r="DA45" s="24"/>
      <c r="DB45" s="24">
        <v>2042000</v>
      </c>
      <c r="DC45" s="24"/>
      <c r="DD45" s="24"/>
      <c r="DE45" s="24"/>
      <c r="DF45" s="24">
        <v>4843000</v>
      </c>
      <c r="DG45" s="24"/>
      <c r="DH45" s="24"/>
      <c r="DI45" s="24"/>
      <c r="DJ45" s="24">
        <v>1460000</v>
      </c>
      <c r="DK45" s="24"/>
      <c r="DL45" s="24"/>
      <c r="DM45" s="24"/>
      <c r="DN45" s="24">
        <v>1622000</v>
      </c>
      <c r="DO45" s="24"/>
      <c r="DP45" s="24"/>
      <c r="DQ45" s="24"/>
      <c r="DR45" s="24">
        <v>2437000</v>
      </c>
      <c r="DS45" s="24"/>
      <c r="DT45" s="24"/>
      <c r="DU45" s="24"/>
      <c r="DV45" s="24">
        <v>1161000</v>
      </c>
      <c r="DW45" s="24"/>
      <c r="DX45" s="24"/>
      <c r="DY45" s="24"/>
      <c r="DZ45" s="24">
        <v>1548000</v>
      </c>
      <c r="EA45" s="24"/>
      <c r="EB45" s="24"/>
      <c r="EC45" s="24"/>
      <c r="ED45" s="24">
        <v>850000</v>
      </c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10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</row>
    <row r="46" outlineLevel="4">
      <c r="A46" s="12"/>
      <c r="B46" s="6"/>
      <c r="C46" s="45" t="s">
        <v>473</v>
      </c>
      <c r="D46" s="33">
        <f t="shared" si="0"/>
      </c>
      <c r="E46" s="33">
        <f t="shared" si="4"/>
      </c>
      <c r="F46" s="33">
        <f t="shared" si="8"/>
      </c>
      <c r="G46" s="33">
        <f t="shared" si="12"/>
      </c>
      <c r="H46" s="33">
        <f t="shared" si="16"/>
      </c>
      <c r="I46" s="33">
        <f t="shared" si="20"/>
      </c>
      <c r="J46" s="33">
        <f t="shared" si="24"/>
      </c>
      <c r="K46" s="46">
        <f t="shared" si="28"/>
      </c>
      <c r="L46" s="4"/>
      <c r="M46" s="44">
        <v>212799000</v>
      </c>
      <c r="N46" s="44">
        <v>210112000</v>
      </c>
      <c r="O46" s="44">
        <v>205372000</v>
      </c>
      <c r="P46" s="44">
        <v>203571000</v>
      </c>
      <c r="Q46" s="44">
        <v>199239000</v>
      </c>
      <c r="R46" s="44">
        <v>194657000</v>
      </c>
      <c r="S46" s="44">
        <v>190474000</v>
      </c>
      <c r="T46" s="44">
        <v>186726000</v>
      </c>
      <c r="U46" s="44">
        <v>180284000</v>
      </c>
      <c r="V46" s="44">
        <v>174246000</v>
      </c>
      <c r="W46" s="44">
        <v>167180000</v>
      </c>
      <c r="X46" s="44">
        <v>160823000</v>
      </c>
      <c r="Y46" s="44">
        <v>153814000</v>
      </c>
      <c r="Z46" s="44">
        <v>148539000</v>
      </c>
      <c r="AA46" s="44">
        <v>143157000</v>
      </c>
      <c r="AB46" s="44">
        <v>139724000</v>
      </c>
      <c r="AC46" s="44">
        <v>137108000</v>
      </c>
      <c r="AD46" s="44">
        <v>134229000</v>
      </c>
      <c r="AE46" s="44">
        <v>139289000</v>
      </c>
      <c r="AF46" s="44">
        <v>136024000</v>
      </c>
      <c r="AG46" s="44">
        <v>132456000</v>
      </c>
      <c r="AH46" s="44">
        <v>130348000</v>
      </c>
      <c r="AI46" s="44">
        <v>124746000</v>
      </c>
      <c r="AJ46" s="44">
        <v>120604000</v>
      </c>
      <c r="AK46" s="44">
        <v>117478000</v>
      </c>
      <c r="AL46" s="44">
        <v>115825000</v>
      </c>
      <c r="AM46" s="44">
        <v>110755000</v>
      </c>
      <c r="AN46" s="44">
        <v>107985000</v>
      </c>
      <c r="AO46" s="44">
        <v>104400000</v>
      </c>
      <c r="AP46" s="44">
        <v>101109000</v>
      </c>
      <c r="AQ46" s="44">
        <v>97520000</v>
      </c>
      <c r="AR46" s="44">
        <v>94650000</v>
      </c>
      <c r="AS46" s="44">
        <v>92084000</v>
      </c>
      <c r="AT46" s="44">
        <v>90452000</v>
      </c>
      <c r="AU46" s="44">
        <v>88767000</v>
      </c>
      <c r="AV46" s="44">
        <v>87117000</v>
      </c>
      <c r="AW46" s="44">
        <v>84843000</v>
      </c>
      <c r="AX46" s="44">
        <v>84019000</v>
      </c>
      <c r="AY46" s="44">
        <v>83002000</v>
      </c>
      <c r="AZ46" s="44">
        <v>82328000</v>
      </c>
      <c r="BA46" s="44">
        <v>81286000</v>
      </c>
      <c r="BB46" s="44">
        <v>80345000</v>
      </c>
      <c r="BC46" s="44">
        <v>78503000</v>
      </c>
      <c r="BD46" s="44">
        <v>77145000</v>
      </c>
      <c r="BE46" s="44">
        <v>75293000</v>
      </c>
      <c r="BF46" s="44">
        <v>73937000</v>
      </c>
      <c r="BG46" s="44">
        <v>71628000</v>
      </c>
      <c r="BH46" s="44">
        <v>69505000</v>
      </c>
      <c r="BI46" s="44">
        <v>67441000</v>
      </c>
      <c r="BJ46" s="44">
        <v>66046000</v>
      </c>
      <c r="BK46" s="44">
        <v>64166000</v>
      </c>
      <c r="BL46" s="44">
        <v>61999000</v>
      </c>
      <c r="BM46" s="44">
        <v>60602000</v>
      </c>
      <c r="BN46" s="44">
        <v>58073000</v>
      </c>
      <c r="BO46" s="44">
        <v>56817000</v>
      </c>
      <c r="BP46" s="44">
        <v>54871000</v>
      </c>
      <c r="BQ46" s="44">
        <v>53012000</v>
      </c>
      <c r="BR46" s="44">
        <v>50481000</v>
      </c>
      <c r="BS46" s="44">
        <v>49108000</v>
      </c>
      <c r="BT46" s="44">
        <v>48418000</v>
      </c>
      <c r="BU46" s="44">
        <v>47963000</v>
      </c>
      <c r="BV46" s="44">
        <v>47822000</v>
      </c>
      <c r="BW46" s="44">
        <v>48615000</v>
      </c>
      <c r="BX46" s="44">
        <v>48471000</v>
      </c>
      <c r="BY46" s="44">
        <v>49010000</v>
      </c>
      <c r="BZ46" s="44">
        <v>48118000</v>
      </c>
      <c r="CA46" s="44">
        <v>47368000</v>
      </c>
      <c r="CB46" s="44">
        <v>46533000</v>
      </c>
      <c r="CC46" s="44">
        <v>46927000</v>
      </c>
      <c r="CD46" s="44">
        <v>46052000</v>
      </c>
      <c r="CE46" s="44">
        <v>46967000</v>
      </c>
      <c r="CF46" s="44">
        <v>46805000</v>
      </c>
      <c r="CG46" s="44">
        <v>47910000</v>
      </c>
      <c r="CH46" s="44">
        <v>47084000</v>
      </c>
      <c r="CI46" s="44">
        <v>46975000</v>
      </c>
      <c r="CJ46" s="44">
        <v>46463000</v>
      </c>
      <c r="CK46" s="44">
        <v>45404000</v>
      </c>
      <c r="CL46" s="44">
        <v>44132000</v>
      </c>
      <c r="CM46" s="44">
        <v>43128000</v>
      </c>
      <c r="CN46" s="44">
        <v>42329000</v>
      </c>
      <c r="CO46" s="44">
        <v>40386000</v>
      </c>
      <c r="CP46" s="44">
        <v>39833000</v>
      </c>
      <c r="CQ46" s="44">
        <v>40138000</v>
      </c>
      <c r="CR46" s="44">
        <v>39567000</v>
      </c>
      <c r="CS46" s="44">
        <v>39095000</v>
      </c>
      <c r="CT46" s="44">
        <v>38692000</v>
      </c>
      <c r="CU46" s="44">
        <v>38732000</v>
      </c>
      <c r="CV46" s="44">
        <v>37926000</v>
      </c>
      <c r="CW46" s="44">
        <v>37405000</v>
      </c>
      <c r="CX46" s="44">
        <v>36912000</v>
      </c>
      <c r="CY46" s="44">
        <v>36161000</v>
      </c>
      <c r="CZ46" s="44">
        <v>35543000</v>
      </c>
      <c r="DA46" s="44">
        <v>34829000</v>
      </c>
      <c r="DB46" s="44">
        <v>34356000</v>
      </c>
      <c r="DC46" s="44">
        <v>33521000</v>
      </c>
      <c r="DD46" s="44">
        <v>32614000</v>
      </c>
      <c r="DE46" s="44">
        <v>30774000</v>
      </c>
      <c r="DF46" s="44">
        <v>28253000</v>
      </c>
      <c r="DG46" s="44">
        <v>26037000</v>
      </c>
      <c r="DH46" s="44">
        <v>24902000</v>
      </c>
      <c r="DI46" s="44">
        <v>24119000</v>
      </c>
      <c r="DJ46" s="44">
        <v>23557000</v>
      </c>
      <c r="DK46" s="44">
        <v>22858000</v>
      </c>
      <c r="DL46" s="44">
        <v>21998000</v>
      </c>
      <c r="DM46" s="44">
        <v>21520000</v>
      </c>
      <c r="DN46" s="44">
        <v>21068000</v>
      </c>
      <c r="DO46" s="44">
        <v>20748000</v>
      </c>
      <c r="DP46" s="44">
        <v>20303000</v>
      </c>
      <c r="DQ46" s="44">
        <v>19013000</v>
      </c>
      <c r="DR46" s="44">
        <v>18127000</v>
      </c>
      <c r="DS46" s="44">
        <v>16812000</v>
      </c>
      <c r="DT46" s="44">
        <v>15833000</v>
      </c>
      <c r="DU46" s="44">
        <v>14902000</v>
      </c>
      <c r="DV46" s="44">
        <v>14262000</v>
      </c>
      <c r="DW46" s="44">
        <v>13621000</v>
      </c>
      <c r="DX46" s="44">
        <v>13216000</v>
      </c>
      <c r="DY46" s="44">
        <v>12535000</v>
      </c>
      <c r="DZ46" s="44">
        <v>11792000</v>
      </c>
      <c r="EA46" s="44">
        <v>10881000</v>
      </c>
      <c r="EB46" s="44">
        <v>9977000</v>
      </c>
      <c r="EC46" s="44">
        <v>9236000</v>
      </c>
      <c r="ED46" s="44">
        <v>8516000</v>
      </c>
      <c r="EE46" s="44">
        <v>7819000</v>
      </c>
      <c r="EF46" s="44">
        <v>7319000</v>
      </c>
      <c r="EG46" s="44">
        <v>6774000</v>
      </c>
      <c r="EH46" s="44">
        <v>6313000</v>
      </c>
      <c r="EI46" s="44">
        <v>5743900</v>
      </c>
      <c r="EJ46" s="44">
        <v>5391200</v>
      </c>
      <c r="EK46" s="44">
        <v>4977700</v>
      </c>
      <c r="EL46" s="44">
        <v>4648000</v>
      </c>
      <c r="EM46" s="44">
        <v>4347900</v>
      </c>
      <c r="EN46" s="44">
        <v>4067500</v>
      </c>
      <c r="EO46" s="44">
        <v>3846400</v>
      </c>
      <c r="EP46" s="44">
        <v>3644100</v>
      </c>
      <c r="EQ46" s="44">
        <v>3416100</v>
      </c>
      <c r="ER46" s="44">
        <v>3200600</v>
      </c>
      <c r="ES46" s="44">
        <v>2985900</v>
      </c>
      <c r="ET46" s="44">
        <v>2813600</v>
      </c>
      <c r="EU46" s="44">
        <v>2618700</v>
      </c>
      <c r="EV46" s="44">
        <v>2488300</v>
      </c>
      <c r="EW46" s="44">
        <v>2360300</v>
      </c>
      <c r="EX46" s="44">
        <v>2248700</v>
      </c>
      <c r="EY46" s="44">
        <v>2162400</v>
      </c>
      <c r="EZ46" s="44">
        <v>2088500</v>
      </c>
      <c r="FA46" s="44">
        <v>1897900</v>
      </c>
      <c r="FB46" s="44">
        <v>1536200</v>
      </c>
      <c r="FC46" s="44">
        <v>1364000</v>
      </c>
      <c r="FD46" s="44">
        <v>1338300</v>
      </c>
      <c r="FE46" s="44">
        <v>1164800</v>
      </c>
      <c r="FF46" s="44">
        <v>800800</v>
      </c>
      <c r="FG46" s="44">
        <v>697200</v>
      </c>
      <c r="FH46" s="44">
        <v>590900</v>
      </c>
      <c r="FI46" s="44">
        <v>447000</v>
      </c>
      <c r="FJ46" s="44">
        <v>303600</v>
      </c>
      <c r="FK46" s="10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</row>
    <row r="47" outlineLevel="3">
      <c r="A47" s="12"/>
      <c r="B47" s="6"/>
      <c r="C47" s="32" t="s">
        <v>474</v>
      </c>
      <c r="D47" s="36">
        <f t="shared" si="0"/>
      </c>
      <c r="E47" s="36">
        <f t="shared" si="4"/>
      </c>
      <c r="F47" s="36">
        <f t="shared" si="8"/>
      </c>
      <c r="G47" s="36">
        <f t="shared" si="12"/>
      </c>
      <c r="H47" s="36">
        <f t="shared" si="16"/>
      </c>
      <c r="I47" s="36">
        <f t="shared" si="20"/>
      </c>
      <c r="J47" s="36">
        <f t="shared" si="24"/>
      </c>
      <c r="K47" s="37">
        <f t="shared" si="28"/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10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</row>
    <row r="48" outlineLevel="4">
      <c r="A48" s="12"/>
      <c r="B48" s="6"/>
      <c r="C48" s="32" t="s">
        <v>475</v>
      </c>
      <c r="D48" s="36">
        <f t="shared" si="0"/>
      </c>
      <c r="E48" s="36">
        <f t="shared" si="4"/>
      </c>
      <c r="F48" s="36">
        <f t="shared" si="8"/>
      </c>
      <c r="G48" s="36">
        <f t="shared" si="12"/>
      </c>
      <c r="H48" s="36">
        <f t="shared" si="16"/>
      </c>
      <c r="I48" s="36">
        <f t="shared" si="20"/>
      </c>
      <c r="J48" s="36">
        <f t="shared" si="24"/>
      </c>
      <c r="K48" s="37">
        <f t="shared" si="28"/>
      </c>
      <c r="M48" s="24">
        <v>-103036000</v>
      </c>
      <c r="N48" s="24">
        <v>-102193000</v>
      </c>
      <c r="O48" s="24">
        <v>-101124000</v>
      </c>
      <c r="P48" s="24">
        <v>-100173000</v>
      </c>
      <c r="Q48" s="24">
        <v>-99315000</v>
      </c>
      <c r="R48" s="24">
        <v>-98010000</v>
      </c>
      <c r="S48" s="24">
        <v>-97122000</v>
      </c>
      <c r="T48" s="24">
        <v>-95781000</v>
      </c>
      <c r="U48" s="24">
        <v>-94550000</v>
      </c>
      <c r="V48" s="24">
        <v>-93386000</v>
      </c>
      <c r="W48" s="24">
        <v>-91417000</v>
      </c>
      <c r="X48" s="24">
        <v>-89163000</v>
      </c>
      <c r="Y48" s="24">
        <v>-87096000</v>
      </c>
      <c r="Z48" s="24">
        <v>-85294000</v>
      </c>
      <c r="AA48" s="24">
        <v>-83424000</v>
      </c>
      <c r="AB48" s="24">
        <v>-81558000</v>
      </c>
      <c r="AC48" s="24">
        <v>-79778000</v>
      </c>
      <c r="AD48" s="24">
        <v>-77645000</v>
      </c>
      <c r="AE48" s="24">
        <v>-80084000</v>
      </c>
      <c r="AF48" s="24">
        <v>-77988000</v>
      </c>
      <c r="AG48" s="24">
        <v>-75686000</v>
      </c>
      <c r="AH48" s="24">
        <v>-73321000</v>
      </c>
      <c r="AI48" s="24">
        <v>-71183000</v>
      </c>
      <c r="AJ48" s="24">
        <v>-69227000</v>
      </c>
      <c r="AK48" s="24">
        <v>-67438000</v>
      </c>
      <c r="AL48" s="24">
        <v>-65342000</v>
      </c>
      <c r="AM48" s="24">
        <v>-63684000</v>
      </c>
      <c r="AN48" s="24">
        <v>-62071000</v>
      </c>
      <c r="AO48" s="24">
        <v>-60665000</v>
      </c>
      <c r="AP48" s="24">
        <v>-59286000</v>
      </c>
      <c r="AQ48" s="24">
        <v>-58048000</v>
      </c>
      <c r="AR48" s="24">
        <v>-56520000</v>
      </c>
      <c r="AS48" s="24">
        <v>-55173000</v>
      </c>
      <c r="AT48" s="24">
        <v>-53934000</v>
      </c>
      <c r="AU48" s="24">
        <v>-54060000</v>
      </c>
      <c r="AV48" s="24">
        <v>-53313000</v>
      </c>
      <c r="AW48" s="24">
        <v>-52199000</v>
      </c>
      <c r="AX48" s="24">
        <v>-51538000</v>
      </c>
      <c r="AY48" s="24">
        <v>-51405000</v>
      </c>
      <c r="AZ48" s="24">
        <v>-49645000</v>
      </c>
      <c r="BA48" s="24">
        <v>-47990000</v>
      </c>
      <c r="BB48" s="24">
        <v>-46471000</v>
      </c>
      <c r="BC48" s="24">
        <v>-45368000</v>
      </c>
      <c r="BD48" s="24">
        <v>-44030000</v>
      </c>
      <c r="BE48" s="24">
        <v>-42791000</v>
      </c>
      <c r="BF48" s="24">
        <v>-41988000</v>
      </c>
      <c r="BG48" s="24">
        <v>-41282000</v>
      </c>
      <c r="BH48" s="24">
        <v>-40160000</v>
      </c>
      <c r="BI48" s="24">
        <v>-39023000</v>
      </c>
      <c r="BJ48" s="24">
        <v>-38063000</v>
      </c>
      <c r="BK48" s="24">
        <v>-37009000</v>
      </c>
      <c r="BL48" s="24">
        <v>-36023000</v>
      </c>
      <c r="BM48" s="24">
        <v>-35575000</v>
      </c>
      <c r="BN48" s="24">
        <v>-34446000</v>
      </c>
      <c r="BO48" s="24">
        <v>-34660000</v>
      </c>
      <c r="BP48" s="24">
        <v>-34093000</v>
      </c>
      <c r="BQ48" s="24">
        <v>-33453000</v>
      </c>
      <c r="BR48" s="24">
        <v>-32582000</v>
      </c>
      <c r="BS48" s="24">
        <v>-31919000</v>
      </c>
      <c r="BT48" s="24">
        <v>-31472000</v>
      </c>
      <c r="BU48" s="24">
        <v>-30935000</v>
      </c>
      <c r="BV48" s="24">
        <v>-30597000</v>
      </c>
      <c r="BW48" s="24">
        <v>-31261000</v>
      </c>
      <c r="BX48" s="24">
        <v>-30956000</v>
      </c>
      <c r="BY48" s="24">
        <v>-31195000</v>
      </c>
      <c r="BZ48" s="24">
        <v>-30544000</v>
      </c>
      <c r="CA48" s="24">
        <v>-30342000</v>
      </c>
      <c r="CB48" s="24">
        <v>-29810000</v>
      </c>
      <c r="CC48" s="24">
        <v>-30260000</v>
      </c>
      <c r="CD48" s="24">
        <v>-29134000</v>
      </c>
      <c r="CE48" s="24">
        <v>-29982000</v>
      </c>
      <c r="CF48" s="24">
        <v>-29662000</v>
      </c>
      <c r="CG48" s="24">
        <v>-30293000</v>
      </c>
      <c r="CH48" s="24">
        <v>-29482000</v>
      </c>
      <c r="CI48" s="24">
        <v>-28937000</v>
      </c>
      <c r="CJ48" s="24">
        <v>-28365000</v>
      </c>
      <c r="CK48" s="24">
        <v>-27786000</v>
      </c>
      <c r="CL48" s="24">
        <v>-27021000</v>
      </c>
      <c r="CM48" s="24">
        <v>-26303000</v>
      </c>
      <c r="CN48" s="24">
        <v>-25705000</v>
      </c>
      <c r="CO48" s="24">
        <v>-24065000</v>
      </c>
      <c r="CP48" s="24">
        <v>-24065000</v>
      </c>
      <c r="CQ48" s="24">
        <v>-24214000</v>
      </c>
      <c r="CR48" s="24">
        <v>-23560000</v>
      </c>
      <c r="CS48" s="24">
        <v>-22903000</v>
      </c>
      <c r="CT48" s="24">
        <v>-22031000</v>
      </c>
      <c r="CU48" s="24">
        <v>-21512000</v>
      </c>
      <c r="CV48" s="24">
        <v>-20634000</v>
      </c>
      <c r="CW48" s="24">
        <v>-19816000</v>
      </c>
      <c r="CX48" s="24">
        <v>-19065000</v>
      </c>
      <c r="CY48" s="24">
        <v>-18191000</v>
      </c>
      <c r="CZ48" s="24">
        <v>-17367000</v>
      </c>
      <c r="DA48" s="24">
        <v>-16515000</v>
      </c>
      <c r="DB48" s="24">
        <v>-16235000</v>
      </c>
      <c r="DC48" s="24">
        <v>-15383000</v>
      </c>
      <c r="DD48" s="24">
        <v>-14786000</v>
      </c>
      <c r="DE48" s="24">
        <v>-14000000</v>
      </c>
      <c r="DF48" s="24">
        <v>-13240000</v>
      </c>
      <c r="DG48" s="24">
        <v>-12623000</v>
      </c>
      <c r="DH48" s="24">
        <v>-12578000</v>
      </c>
      <c r="DI48" s="24">
        <v>-12240000</v>
      </c>
      <c r="DJ48" s="24">
        <v>-11842000</v>
      </c>
      <c r="DK48" s="24">
        <v>-11264000</v>
      </c>
      <c r="DL48" s="24">
        <v>-10586000</v>
      </c>
      <c r="DM48" s="24">
        <v>-10028000</v>
      </c>
      <c r="DN48" s="24">
        <v>-9459000</v>
      </c>
      <c r="DO48" s="24">
        <v>-8885000</v>
      </c>
      <c r="DP48" s="24">
        <v>-8300000</v>
      </c>
      <c r="DQ48" s="24">
        <v>-7876000</v>
      </c>
      <c r="DR48" s="24">
        <v>-7461000</v>
      </c>
      <c r="DS48" s="24">
        <v>-7067000</v>
      </c>
      <c r="DT48" s="24">
        <v>-6661000</v>
      </c>
      <c r="DU48" s="24">
        <v>-6170000</v>
      </c>
      <c r="DV48" s="24">
        <v>-5775000</v>
      </c>
      <c r="DW48" s="24">
        <v>-5363000</v>
      </c>
      <c r="DX48" s="24">
        <v>-5074000</v>
      </c>
      <c r="DY48" s="24">
        <v>-4671000</v>
      </c>
      <c r="DZ48" s="24">
        <v>-4321000</v>
      </c>
      <c r="EA48" s="24">
        <v>-3980000</v>
      </c>
      <c r="EB48" s="24">
        <v>-3657000</v>
      </c>
      <c r="EC48" s="24">
        <v>-3412000</v>
      </c>
      <c r="ED48" s="24">
        <v>-3149000</v>
      </c>
      <c r="EE48" s="24">
        <v>-2914000</v>
      </c>
      <c r="EF48" s="24">
        <v>-2673000</v>
      </c>
      <c r="EG48" s="24">
        <v>-2479000</v>
      </c>
      <c r="EH48" s="24">
        <v>-2317000</v>
      </c>
      <c r="EI48" s="24">
        <v>-2143800</v>
      </c>
      <c r="EJ48" s="24">
        <v>-2093700</v>
      </c>
      <c r="EK48" s="24">
        <v>-1956800</v>
      </c>
      <c r="EL48" s="24">
        <v>-1832000</v>
      </c>
      <c r="EM48" s="24">
        <v>-1735300</v>
      </c>
      <c r="EN48" s="24">
        <v>-1645600</v>
      </c>
      <c r="EO48" s="24">
        <v>-1570400</v>
      </c>
      <c r="EP48" s="24">
        <v>-1481400</v>
      </c>
      <c r="EQ48" s="24">
        <v>-1418200</v>
      </c>
      <c r="ER48" s="24">
        <v>-1329600</v>
      </c>
      <c r="ES48" s="24">
        <v>-1249900</v>
      </c>
      <c r="ET48" s="24">
        <v>-1156000</v>
      </c>
      <c r="EU48" s="24">
        <v>-1101800</v>
      </c>
      <c r="EV48" s="24">
        <v>-1078100</v>
      </c>
      <c r="EW48" s="24">
        <v>-1024700</v>
      </c>
      <c r="EX48" s="24">
        <v>-964600</v>
      </c>
      <c r="EY48" s="24">
        <v>-916500</v>
      </c>
      <c r="EZ48" s="24">
        <v>-871400</v>
      </c>
      <c r="FA48" s="24">
        <v>-775400</v>
      </c>
      <c r="FB48" s="24">
        <v>-645000</v>
      </c>
      <c r="FC48" s="24">
        <v>-584700</v>
      </c>
      <c r="FD48" s="24">
        <v>-490100</v>
      </c>
      <c r="FE48" s="24">
        <v>-386500</v>
      </c>
      <c r="FF48" s="24">
        <v>-297200</v>
      </c>
      <c r="FG48" s="24">
        <v>-235600</v>
      </c>
      <c r="FH48" s="24">
        <v>-179200</v>
      </c>
      <c r="FI48" s="24">
        <v>-126400</v>
      </c>
      <c r="FJ48" s="24">
        <v>-86200</v>
      </c>
      <c r="FK48" s="10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</row>
    <row r="49" outlineLevel="4">
      <c r="A49" s="12"/>
      <c r="B49" s="6"/>
      <c r="C49" s="45" t="s">
        <v>476</v>
      </c>
      <c r="D49" s="33">
        <f t="shared" si="0"/>
      </c>
      <c r="E49" s="33">
        <f t="shared" si="4"/>
      </c>
      <c r="F49" s="33">
        <f t="shared" si="8"/>
      </c>
      <c r="G49" s="33">
        <f t="shared" si="12"/>
      </c>
      <c r="H49" s="33">
        <f t="shared" si="16"/>
      </c>
      <c r="I49" s="33">
        <f t="shared" si="20"/>
      </c>
      <c r="J49" s="33">
        <f t="shared" si="24"/>
      </c>
      <c r="K49" s="46">
        <f t="shared" si="28"/>
      </c>
      <c r="L49" s="4"/>
      <c r="M49" s="44">
        <v>-103036000</v>
      </c>
      <c r="N49" s="44">
        <v>-102193000</v>
      </c>
      <c r="O49" s="44">
        <v>-101124000</v>
      </c>
      <c r="P49" s="44">
        <v>-100173000</v>
      </c>
      <c r="Q49" s="44">
        <v>-99315000</v>
      </c>
      <c r="R49" s="44">
        <v>-98010000</v>
      </c>
      <c r="S49" s="44">
        <v>-97122000</v>
      </c>
      <c r="T49" s="44">
        <v>-95781000</v>
      </c>
      <c r="U49" s="44">
        <v>-94550000</v>
      </c>
      <c r="V49" s="44">
        <v>-93386000</v>
      </c>
      <c r="W49" s="44">
        <v>-91417000</v>
      </c>
      <c r="X49" s="44">
        <v>-89163000</v>
      </c>
      <c r="Y49" s="44">
        <v>-87096000</v>
      </c>
      <c r="Z49" s="44">
        <v>-85294000</v>
      </c>
      <c r="AA49" s="44">
        <v>-83424000</v>
      </c>
      <c r="AB49" s="44">
        <v>-81558000</v>
      </c>
      <c r="AC49" s="44">
        <v>-79778000</v>
      </c>
      <c r="AD49" s="44">
        <v>-77645000</v>
      </c>
      <c r="AE49" s="44">
        <v>-80084000</v>
      </c>
      <c r="AF49" s="44">
        <v>-77988000</v>
      </c>
      <c r="AG49" s="44">
        <v>-75686000</v>
      </c>
      <c r="AH49" s="44">
        <v>-73321000</v>
      </c>
      <c r="AI49" s="44">
        <v>-71183000</v>
      </c>
      <c r="AJ49" s="44">
        <v>-69227000</v>
      </c>
      <c r="AK49" s="44">
        <v>-67438000</v>
      </c>
      <c r="AL49" s="44">
        <v>-65342000</v>
      </c>
      <c r="AM49" s="44">
        <v>-63684000</v>
      </c>
      <c r="AN49" s="44">
        <v>-62071000</v>
      </c>
      <c r="AO49" s="44">
        <v>-60665000</v>
      </c>
      <c r="AP49" s="44">
        <v>-59286000</v>
      </c>
      <c r="AQ49" s="44">
        <v>-58048000</v>
      </c>
      <c r="AR49" s="44">
        <v>-56520000</v>
      </c>
      <c r="AS49" s="44">
        <v>-55173000</v>
      </c>
      <c r="AT49" s="44">
        <v>-53934000</v>
      </c>
      <c r="AU49" s="44">
        <v>-54060000</v>
      </c>
      <c r="AV49" s="44">
        <v>-53313000</v>
      </c>
      <c r="AW49" s="44">
        <v>-52199000</v>
      </c>
      <c r="AX49" s="44">
        <v>-51538000</v>
      </c>
      <c r="AY49" s="44">
        <v>-51405000</v>
      </c>
      <c r="AZ49" s="44">
        <v>-49645000</v>
      </c>
      <c r="BA49" s="44">
        <v>-47990000</v>
      </c>
      <c r="BB49" s="44">
        <v>-46471000</v>
      </c>
      <c r="BC49" s="44">
        <v>-45368000</v>
      </c>
      <c r="BD49" s="44">
        <v>-44030000</v>
      </c>
      <c r="BE49" s="44">
        <v>-42791000</v>
      </c>
      <c r="BF49" s="44">
        <v>-41988000</v>
      </c>
      <c r="BG49" s="44">
        <v>-41282000</v>
      </c>
      <c r="BH49" s="44">
        <v>-40160000</v>
      </c>
      <c r="BI49" s="44">
        <v>-39023000</v>
      </c>
      <c r="BJ49" s="44">
        <v>-38063000</v>
      </c>
      <c r="BK49" s="44">
        <v>-37009000</v>
      </c>
      <c r="BL49" s="44">
        <v>-36023000</v>
      </c>
      <c r="BM49" s="44">
        <v>-35575000</v>
      </c>
      <c r="BN49" s="44">
        <v>-34446000</v>
      </c>
      <c r="BO49" s="44">
        <v>-34660000</v>
      </c>
      <c r="BP49" s="44">
        <v>-34093000</v>
      </c>
      <c r="BQ49" s="44">
        <v>-33453000</v>
      </c>
      <c r="BR49" s="44">
        <v>-32582000</v>
      </c>
      <c r="BS49" s="44">
        <v>-31919000</v>
      </c>
      <c r="BT49" s="44">
        <v>-31472000</v>
      </c>
      <c r="BU49" s="44">
        <v>-30935000</v>
      </c>
      <c r="BV49" s="44">
        <v>-30597000</v>
      </c>
      <c r="BW49" s="44">
        <v>-31261000</v>
      </c>
      <c r="BX49" s="44">
        <v>-30956000</v>
      </c>
      <c r="BY49" s="44">
        <v>-31195000</v>
      </c>
      <c r="BZ49" s="44">
        <v>-30544000</v>
      </c>
      <c r="CA49" s="44">
        <v>-30342000</v>
      </c>
      <c r="CB49" s="44">
        <v>-29810000</v>
      </c>
      <c r="CC49" s="44">
        <v>-30260000</v>
      </c>
      <c r="CD49" s="44">
        <v>-29134000</v>
      </c>
      <c r="CE49" s="44">
        <v>-29982000</v>
      </c>
      <c r="CF49" s="44">
        <v>-29662000</v>
      </c>
      <c r="CG49" s="44">
        <v>-30293000</v>
      </c>
      <c r="CH49" s="44">
        <v>-29482000</v>
      </c>
      <c r="CI49" s="44">
        <v>-28937000</v>
      </c>
      <c r="CJ49" s="44">
        <v>-28365000</v>
      </c>
      <c r="CK49" s="44">
        <v>-27786000</v>
      </c>
      <c r="CL49" s="44">
        <v>-27021000</v>
      </c>
      <c r="CM49" s="44">
        <v>-26303000</v>
      </c>
      <c r="CN49" s="44">
        <v>-25705000</v>
      </c>
      <c r="CO49" s="44">
        <v>-24065000</v>
      </c>
      <c r="CP49" s="44">
        <v>-24065000</v>
      </c>
      <c r="CQ49" s="44">
        <v>-24214000</v>
      </c>
      <c r="CR49" s="44">
        <v>-23560000</v>
      </c>
      <c r="CS49" s="44">
        <v>-22903000</v>
      </c>
      <c r="CT49" s="44">
        <v>-22031000</v>
      </c>
      <c r="CU49" s="44">
        <v>-21512000</v>
      </c>
      <c r="CV49" s="44">
        <v>-20634000</v>
      </c>
      <c r="CW49" s="44">
        <v>-19816000</v>
      </c>
      <c r="CX49" s="44">
        <v>-19065000</v>
      </c>
      <c r="CY49" s="44">
        <v>-18191000</v>
      </c>
      <c r="CZ49" s="44">
        <v>-17367000</v>
      </c>
      <c r="DA49" s="44">
        <v>-16515000</v>
      </c>
      <c r="DB49" s="44">
        <v>-16235000</v>
      </c>
      <c r="DC49" s="44">
        <v>-15383000</v>
      </c>
      <c r="DD49" s="44">
        <v>-14786000</v>
      </c>
      <c r="DE49" s="44">
        <v>-14000000</v>
      </c>
      <c r="DF49" s="44">
        <v>-13240000</v>
      </c>
      <c r="DG49" s="44">
        <v>-12623000</v>
      </c>
      <c r="DH49" s="44">
        <v>-12578000</v>
      </c>
      <c r="DI49" s="44">
        <v>-12240000</v>
      </c>
      <c r="DJ49" s="44">
        <v>-11842000</v>
      </c>
      <c r="DK49" s="44">
        <v>-11264000</v>
      </c>
      <c r="DL49" s="44">
        <v>-10586000</v>
      </c>
      <c r="DM49" s="44">
        <v>-10028000</v>
      </c>
      <c r="DN49" s="44">
        <v>-9459000</v>
      </c>
      <c r="DO49" s="44">
        <v>-8885000</v>
      </c>
      <c r="DP49" s="44">
        <v>-8300000</v>
      </c>
      <c r="DQ49" s="44">
        <v>-7876000</v>
      </c>
      <c r="DR49" s="44">
        <v>-7461000</v>
      </c>
      <c r="DS49" s="44">
        <v>-7067000</v>
      </c>
      <c r="DT49" s="44">
        <v>-6661000</v>
      </c>
      <c r="DU49" s="44">
        <v>-6170000</v>
      </c>
      <c r="DV49" s="44">
        <v>-5775000</v>
      </c>
      <c r="DW49" s="44">
        <v>-5363000</v>
      </c>
      <c r="DX49" s="44">
        <v>-5074000</v>
      </c>
      <c r="DY49" s="44">
        <v>-4671000</v>
      </c>
      <c r="DZ49" s="44">
        <v>-4321000</v>
      </c>
      <c r="EA49" s="44">
        <v>-3980000</v>
      </c>
      <c r="EB49" s="44">
        <v>-3657000</v>
      </c>
      <c r="EC49" s="44">
        <v>-3412000</v>
      </c>
      <c r="ED49" s="44">
        <v>-3149000</v>
      </c>
      <c r="EE49" s="44">
        <v>-2914000</v>
      </c>
      <c r="EF49" s="44">
        <v>-2673000</v>
      </c>
      <c r="EG49" s="44">
        <v>-2479000</v>
      </c>
      <c r="EH49" s="44">
        <v>-2317000</v>
      </c>
      <c r="EI49" s="44">
        <v>-2143800</v>
      </c>
      <c r="EJ49" s="44">
        <v>-2093700</v>
      </c>
      <c r="EK49" s="44">
        <v>-1956800</v>
      </c>
      <c r="EL49" s="44">
        <v>-1832000</v>
      </c>
      <c r="EM49" s="44">
        <v>-1735300</v>
      </c>
      <c r="EN49" s="44">
        <v>-1645600</v>
      </c>
      <c r="EO49" s="44">
        <v>-1570400</v>
      </c>
      <c r="EP49" s="44">
        <v>-1481400</v>
      </c>
      <c r="EQ49" s="44">
        <v>-1418200</v>
      </c>
      <c r="ER49" s="44">
        <v>-1329600</v>
      </c>
      <c r="ES49" s="44">
        <v>-1249900</v>
      </c>
      <c r="ET49" s="44">
        <v>-1156000</v>
      </c>
      <c r="EU49" s="44">
        <v>-1101800</v>
      </c>
      <c r="EV49" s="44">
        <v>-1078100</v>
      </c>
      <c r="EW49" s="44">
        <v>-1024700</v>
      </c>
      <c r="EX49" s="44">
        <v>-964600</v>
      </c>
      <c r="EY49" s="44">
        <v>-916500</v>
      </c>
      <c r="EZ49" s="44">
        <v>-871400</v>
      </c>
      <c r="FA49" s="44">
        <v>-775400</v>
      </c>
      <c r="FB49" s="44">
        <v>-645000</v>
      </c>
      <c r="FC49" s="44">
        <v>-584700</v>
      </c>
      <c r="FD49" s="44">
        <v>-490100</v>
      </c>
      <c r="FE49" s="44">
        <v>-386500</v>
      </c>
      <c r="FF49" s="44">
        <v>-297200</v>
      </c>
      <c r="FG49" s="44">
        <v>-235600</v>
      </c>
      <c r="FH49" s="44">
        <v>-179200</v>
      </c>
      <c r="FI49" s="44">
        <v>-126400</v>
      </c>
      <c r="FJ49" s="44">
        <v>-86200</v>
      </c>
      <c r="FK49" s="10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</row>
    <row r="50" outlineLevel="3">
      <c r="A50" s="12"/>
      <c r="B50" s="6"/>
      <c r="C50" s="45" t="s">
        <v>477</v>
      </c>
      <c r="D50" s="33">
        <f t="shared" si="0"/>
      </c>
      <c r="E50" s="33">
        <f t="shared" si="4"/>
      </c>
      <c r="F50" s="33">
        <f t="shared" si="8"/>
      </c>
      <c r="G50" s="33">
        <f t="shared" si="12"/>
      </c>
      <c r="H50" s="33">
        <f t="shared" si="16"/>
      </c>
      <c r="I50" s="33">
        <f t="shared" si="20"/>
      </c>
      <c r="J50" s="33">
        <f t="shared" si="24"/>
      </c>
      <c r="K50" s="46">
        <f t="shared" si="28"/>
      </c>
      <c r="L50" s="4"/>
      <c r="M50" s="44">
        <v>109763000</v>
      </c>
      <c r="N50" s="44">
        <v>107919000</v>
      </c>
      <c r="O50" s="44">
        <v>104248000</v>
      </c>
      <c r="P50" s="44">
        <v>103398000</v>
      </c>
      <c r="Q50" s="44">
        <v>99924000</v>
      </c>
      <c r="R50" s="44">
        <v>96647000</v>
      </c>
      <c r="S50" s="44">
        <v>93352000</v>
      </c>
      <c r="T50" s="44">
        <v>90945000</v>
      </c>
      <c r="U50" s="44">
        <v>85734000</v>
      </c>
      <c r="V50" s="44">
        <v>80860000</v>
      </c>
      <c r="W50" s="44">
        <v>75763000</v>
      </c>
      <c r="X50" s="44">
        <v>71660000</v>
      </c>
      <c r="Y50" s="44">
        <v>66718000</v>
      </c>
      <c r="Z50" s="44">
        <v>63245000</v>
      </c>
      <c r="AA50" s="44">
        <v>59733000</v>
      </c>
      <c r="AB50" s="44">
        <v>58166000</v>
      </c>
      <c r="AC50" s="44">
        <v>57330000</v>
      </c>
      <c r="AD50" s="44">
        <v>56584000</v>
      </c>
      <c r="AE50" s="44">
        <v>59205000</v>
      </c>
      <c r="AF50" s="44">
        <v>58036000</v>
      </c>
      <c r="AG50" s="44">
        <v>56770000</v>
      </c>
      <c r="AH50" s="44">
        <v>57027000</v>
      </c>
      <c r="AI50" s="44">
        <v>53563000</v>
      </c>
      <c r="AJ50" s="44">
        <v>51377000</v>
      </c>
      <c r="AK50" s="44">
        <v>50040000</v>
      </c>
      <c r="AL50" s="44">
        <v>50483000</v>
      </c>
      <c r="AM50" s="44">
        <v>47071000</v>
      </c>
      <c r="AN50" s="44">
        <v>45914000</v>
      </c>
      <c r="AO50" s="44">
        <v>43735000</v>
      </c>
      <c r="AP50" s="44">
        <v>41823000</v>
      </c>
      <c r="AQ50" s="44">
        <v>39472000</v>
      </c>
      <c r="AR50" s="44">
        <v>38130000</v>
      </c>
      <c r="AS50" s="44">
        <v>36911000</v>
      </c>
      <c r="AT50" s="44">
        <v>36518000</v>
      </c>
      <c r="AU50" s="44">
        <v>34707000</v>
      </c>
      <c r="AV50" s="44">
        <v>33804000</v>
      </c>
      <c r="AW50" s="44">
        <v>32644000</v>
      </c>
      <c r="AX50" s="44">
        <v>32481000</v>
      </c>
      <c r="AY50" s="44">
        <v>31597000</v>
      </c>
      <c r="AZ50" s="44">
        <v>32683000</v>
      </c>
      <c r="BA50" s="44">
        <v>33296000</v>
      </c>
      <c r="BB50" s="44">
        <v>33874000</v>
      </c>
      <c r="BC50" s="44">
        <v>33135000</v>
      </c>
      <c r="BD50" s="44">
        <v>33115000</v>
      </c>
      <c r="BE50" s="44">
        <v>32502000</v>
      </c>
      <c r="BF50" s="44">
        <v>31949000</v>
      </c>
      <c r="BG50" s="44">
        <v>30346000</v>
      </c>
      <c r="BH50" s="44">
        <v>29345000</v>
      </c>
      <c r="BI50" s="44">
        <v>28418000</v>
      </c>
      <c r="BJ50" s="44">
        <v>27983000</v>
      </c>
      <c r="BK50" s="44">
        <v>27157000</v>
      </c>
      <c r="BL50" s="44">
        <v>25976000</v>
      </c>
      <c r="BM50" s="44">
        <v>25027000</v>
      </c>
      <c r="BN50" s="44">
        <v>23627000</v>
      </c>
      <c r="BO50" s="44">
        <v>22157000</v>
      </c>
      <c r="BP50" s="44">
        <v>20778000</v>
      </c>
      <c r="BQ50" s="44">
        <v>19559000</v>
      </c>
      <c r="BR50" s="44">
        <v>17899000</v>
      </c>
      <c r="BS50" s="44">
        <v>17189000</v>
      </c>
      <c r="BT50" s="44">
        <v>16946000</v>
      </c>
      <c r="BU50" s="44">
        <v>17028000</v>
      </c>
      <c r="BV50" s="44">
        <v>17225000</v>
      </c>
      <c r="BW50" s="44">
        <v>17354000</v>
      </c>
      <c r="BX50" s="44">
        <v>17515000</v>
      </c>
      <c r="BY50" s="44">
        <v>17815000</v>
      </c>
      <c r="BZ50" s="44">
        <v>17574000</v>
      </c>
      <c r="CA50" s="44">
        <v>17026000</v>
      </c>
      <c r="CB50" s="44">
        <v>16723000</v>
      </c>
      <c r="CC50" s="44">
        <v>16667000</v>
      </c>
      <c r="CD50" s="44">
        <v>16918000</v>
      </c>
      <c r="CE50" s="44">
        <v>16985000</v>
      </c>
      <c r="CF50" s="44">
        <v>17143000</v>
      </c>
      <c r="CG50" s="44">
        <v>17617000</v>
      </c>
      <c r="CH50" s="44">
        <v>17602000</v>
      </c>
      <c r="CI50" s="44">
        <v>18038000</v>
      </c>
      <c r="CJ50" s="44">
        <v>18098000</v>
      </c>
      <c r="CK50" s="44">
        <v>17618000</v>
      </c>
      <c r="CL50" s="44">
        <v>17111000</v>
      </c>
      <c r="CM50" s="44">
        <v>16825000</v>
      </c>
      <c r="CN50" s="44">
        <v>16624000</v>
      </c>
      <c r="CO50" s="44">
        <v>16321000</v>
      </c>
      <c r="CP50" s="44">
        <v>15768000</v>
      </c>
      <c r="CQ50" s="44">
        <v>15924000</v>
      </c>
      <c r="CR50" s="44">
        <v>16007000</v>
      </c>
      <c r="CS50" s="44">
        <v>16192000</v>
      </c>
      <c r="CT50" s="44">
        <v>16661000</v>
      </c>
      <c r="CU50" s="44">
        <v>17220000</v>
      </c>
      <c r="CV50" s="44">
        <v>17292000</v>
      </c>
      <c r="CW50" s="44">
        <v>17589000</v>
      </c>
      <c r="CX50" s="44">
        <v>17847000</v>
      </c>
      <c r="CY50" s="44">
        <v>17970000</v>
      </c>
      <c r="CZ50" s="44">
        <v>18176000</v>
      </c>
      <c r="DA50" s="44">
        <v>18314000</v>
      </c>
      <c r="DB50" s="44">
        <v>18121000</v>
      </c>
      <c r="DC50" s="44">
        <v>18138000</v>
      </c>
      <c r="DD50" s="44">
        <v>17828000</v>
      </c>
      <c r="DE50" s="44">
        <v>16774000</v>
      </c>
      <c r="DF50" s="44">
        <v>15013000</v>
      </c>
      <c r="DG50" s="44">
        <v>13414000</v>
      </c>
      <c r="DH50" s="44">
        <v>12324000</v>
      </c>
      <c r="DI50" s="44">
        <v>11879000</v>
      </c>
      <c r="DJ50" s="44">
        <v>11715000</v>
      </c>
      <c r="DK50" s="44">
        <v>11594000</v>
      </c>
      <c r="DL50" s="44">
        <v>11412000</v>
      </c>
      <c r="DM50" s="44">
        <v>11492000</v>
      </c>
      <c r="DN50" s="44">
        <v>11609000</v>
      </c>
      <c r="DO50" s="44">
        <v>11863000</v>
      </c>
      <c r="DP50" s="44">
        <v>12003000</v>
      </c>
      <c r="DQ50" s="44">
        <v>11137000</v>
      </c>
      <c r="DR50" s="44">
        <v>10666000</v>
      </c>
      <c r="DS50" s="44">
        <v>9745000</v>
      </c>
      <c r="DT50" s="44">
        <v>9172000</v>
      </c>
      <c r="DU50" s="44">
        <v>8732000</v>
      </c>
      <c r="DV50" s="44">
        <v>8487000</v>
      </c>
      <c r="DW50" s="44">
        <v>8258000</v>
      </c>
      <c r="DX50" s="44">
        <v>8142000</v>
      </c>
      <c r="DY50" s="44">
        <v>7864000</v>
      </c>
      <c r="DZ50" s="44">
        <v>7471000</v>
      </c>
      <c r="EA50" s="44">
        <v>6901000</v>
      </c>
      <c r="EB50" s="44">
        <v>6320000</v>
      </c>
      <c r="EC50" s="44">
        <v>5824000</v>
      </c>
      <c r="ED50" s="44">
        <v>5367000</v>
      </c>
      <c r="EE50" s="44">
        <v>4905000</v>
      </c>
      <c r="EF50" s="44">
        <v>4646000</v>
      </c>
      <c r="EG50" s="44">
        <v>4295000</v>
      </c>
      <c r="EH50" s="44">
        <v>3996000</v>
      </c>
      <c r="EI50" s="44">
        <v>3600100</v>
      </c>
      <c r="EJ50" s="44">
        <v>3297500</v>
      </c>
      <c r="EK50" s="44">
        <v>3020900</v>
      </c>
      <c r="EL50" s="44">
        <v>2816000</v>
      </c>
      <c r="EM50" s="44">
        <v>2612600</v>
      </c>
      <c r="EN50" s="44">
        <v>2421900</v>
      </c>
      <c r="EO50" s="44">
        <v>2276000</v>
      </c>
      <c r="EP50" s="44">
        <v>2162700</v>
      </c>
      <c r="EQ50" s="44">
        <v>1997900</v>
      </c>
      <c r="ER50" s="44">
        <v>1871000</v>
      </c>
      <c r="ES50" s="44">
        <v>1736000</v>
      </c>
      <c r="ET50" s="44">
        <v>1657600</v>
      </c>
      <c r="EU50" s="44">
        <v>1516900</v>
      </c>
      <c r="EV50" s="44">
        <v>1410200</v>
      </c>
      <c r="EW50" s="44">
        <v>1335600</v>
      </c>
      <c r="EX50" s="44">
        <v>1284100</v>
      </c>
      <c r="EY50" s="44">
        <v>1245900</v>
      </c>
      <c r="EZ50" s="44">
        <v>1217100</v>
      </c>
      <c r="FA50" s="44">
        <v>1122500</v>
      </c>
      <c r="FB50" s="44">
        <v>891200</v>
      </c>
      <c r="FC50" s="44">
        <v>779300</v>
      </c>
      <c r="FD50" s="44">
        <v>848200</v>
      </c>
      <c r="FE50" s="44">
        <v>778300</v>
      </c>
      <c r="FF50" s="44">
        <v>503600</v>
      </c>
      <c r="FG50" s="44">
        <v>461600</v>
      </c>
      <c r="FH50" s="44">
        <v>411700</v>
      </c>
      <c r="FI50" s="44">
        <v>320600</v>
      </c>
      <c r="FJ50" s="44">
        <v>217400</v>
      </c>
      <c r="FK50" s="10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</row>
    <row r="51" outlineLevel="2">
      <c r="A51" s="12"/>
      <c r="B51" s="6"/>
      <c r="C51" s="32" t="s">
        <v>478</v>
      </c>
      <c r="D51" s="36">
        <f t="shared" si="0"/>
      </c>
      <c r="E51" s="36">
        <f t="shared" si="4"/>
      </c>
      <c r="F51" s="36">
        <f t="shared" si="8"/>
      </c>
      <c r="G51" s="36">
        <f t="shared" si="12"/>
      </c>
      <c r="H51" s="36">
        <f t="shared" si="16"/>
      </c>
      <c r="I51" s="36">
        <f t="shared" si="20"/>
      </c>
      <c r="J51" s="36">
        <f t="shared" si="24"/>
      </c>
      <c r="K51" s="37">
        <f t="shared" si="28"/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10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</row>
    <row r="52" outlineLevel="3">
      <c r="A52" s="12"/>
      <c r="B52" s="6"/>
      <c r="C52" s="32" t="s">
        <v>479</v>
      </c>
      <c r="D52" s="36">
        <f t="shared" si="0"/>
      </c>
      <c r="E52" s="36">
        <f t="shared" si="4"/>
      </c>
      <c r="F52" s="36">
        <f t="shared" si="8"/>
      </c>
      <c r="G52" s="36">
        <f t="shared" si="12"/>
      </c>
      <c r="H52" s="36">
        <f t="shared" si="16"/>
      </c>
      <c r="I52" s="36">
        <f t="shared" si="20"/>
      </c>
      <c r="J52" s="36">
        <f t="shared" si="24"/>
      </c>
      <c r="K52" s="37">
        <f t="shared" si="28"/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10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</row>
    <row r="53" outlineLevel="4">
      <c r="A53" s="12"/>
      <c r="B53" s="6"/>
      <c r="C53" s="32" t="s">
        <v>480</v>
      </c>
      <c r="D53" s="36">
        <f t="shared" si="0"/>
      </c>
      <c r="E53" s="36">
        <f t="shared" si="4"/>
      </c>
      <c r="F53" s="36">
        <f t="shared" si="8"/>
      </c>
      <c r="G53" s="36">
        <f t="shared" si="12"/>
      </c>
      <c r="H53" s="36">
        <f t="shared" si="16"/>
      </c>
      <c r="I53" s="36">
        <f t="shared" si="20"/>
      </c>
      <c r="J53" s="36">
        <f t="shared" si="24"/>
      </c>
      <c r="K53" s="37">
        <f t="shared" si="28"/>
      </c>
      <c r="M53" s="24">
        <v>24693000</v>
      </c>
      <c r="N53" s="24">
        <v>28593000</v>
      </c>
      <c r="O53" s="24">
        <v>24680000</v>
      </c>
      <c r="P53" s="24">
        <v>27442000</v>
      </c>
      <c r="Q53" s="24">
        <v>27440000</v>
      </c>
      <c r="R53" s="24">
        <v>27591000</v>
      </c>
      <c r="S53" s="24">
        <v>27591000</v>
      </c>
      <c r="T53" s="24">
        <v>27591000</v>
      </c>
      <c r="U53" s="24">
        <v>27591000</v>
      </c>
      <c r="V53" s="24">
        <v>27591000</v>
      </c>
      <c r="W53" s="24">
        <v>27591000</v>
      </c>
      <c r="X53" s="24">
        <v>27587000</v>
      </c>
      <c r="Y53" s="24">
        <v>27011000</v>
      </c>
      <c r="Z53" s="24">
        <v>26963000</v>
      </c>
      <c r="AA53" s="24">
        <v>26786000</v>
      </c>
      <c r="AB53" s="24">
        <v>26768000</v>
      </c>
      <c r="AC53" s="24">
        <v>26971000</v>
      </c>
      <c r="AD53" s="24">
        <v>26971000</v>
      </c>
      <c r="AE53" s="24">
        <v>26955000</v>
      </c>
      <c r="AF53" s="24">
        <v>26943000</v>
      </c>
      <c r="AG53" s="24">
        <v>26276000</v>
      </c>
      <c r="AH53" s="24">
        <v>26276000</v>
      </c>
      <c r="AI53" s="24">
        <v>24727000</v>
      </c>
      <c r="AJ53" s="24">
        <v>24583000</v>
      </c>
      <c r="AK53" s="24">
        <v>24521000</v>
      </c>
      <c r="AL53" s="24">
        <v>24513000</v>
      </c>
      <c r="AM53" s="24">
        <v>24506000</v>
      </c>
      <c r="AN53" s="24">
        <v>24351000</v>
      </c>
      <c r="AO53" s="24">
        <v>24346000</v>
      </c>
      <c r="AP53" s="24">
        <v>24389000</v>
      </c>
      <c r="AQ53" s="24">
        <v>24389000</v>
      </c>
      <c r="AR53" s="24">
        <v>14102000</v>
      </c>
      <c r="AS53" s="24">
        <v>14099000</v>
      </c>
      <c r="AT53" s="24">
        <v>14099000</v>
      </c>
      <c r="AU53" s="24">
        <v>13868000</v>
      </c>
      <c r="AV53" s="24">
        <v>16992000</v>
      </c>
      <c r="AW53" s="24">
        <v>16942000</v>
      </c>
      <c r="AX53" s="24">
        <v>11332000</v>
      </c>
      <c r="AY53" s="24">
        <v>11026000</v>
      </c>
      <c r="AZ53" s="24">
        <v>11037000</v>
      </c>
      <c r="BA53" s="24">
        <v>10766000</v>
      </c>
      <c r="BB53" s="24">
        <v>10861000</v>
      </c>
      <c r="BC53" s="24">
        <v>10556000</v>
      </c>
      <c r="BD53" s="24">
        <v>10621000</v>
      </c>
      <c r="BE53" s="24">
        <v>10617000</v>
      </c>
      <c r="BF53" s="24">
        <v>10513000</v>
      </c>
      <c r="BG53" s="24">
        <v>10467000</v>
      </c>
      <c r="BH53" s="24">
        <v>10005000</v>
      </c>
      <c r="BI53" s="24">
        <v>9756000</v>
      </c>
      <c r="BJ53" s="24">
        <v>9710000</v>
      </c>
      <c r="BK53" s="24">
        <v>9623000</v>
      </c>
      <c r="BL53" s="24">
        <v>9442000</v>
      </c>
      <c r="BM53" s="24">
        <v>9388000</v>
      </c>
      <c r="BN53" s="24">
        <v>9254000</v>
      </c>
      <c r="BO53" s="24">
        <v>9138000</v>
      </c>
      <c r="BP53" s="24">
        <v>9141000</v>
      </c>
      <c r="BQ53" s="24">
        <v>9069000</v>
      </c>
      <c r="BR53" s="24">
        <v>4531000</v>
      </c>
      <c r="BS53" s="24">
        <v>4481000</v>
      </c>
      <c r="BT53" s="24">
        <v>4481000</v>
      </c>
      <c r="BU53" s="24">
        <v>4452000</v>
      </c>
      <c r="BV53" s="24">
        <v>4421000</v>
      </c>
      <c r="BW53" s="24">
        <v>4421000</v>
      </c>
      <c r="BX53" s="24">
        <v>3932000</v>
      </c>
      <c r="BY53" s="24">
        <v>3932000</v>
      </c>
      <c r="BZ53" s="24">
        <v>3932000</v>
      </c>
      <c r="CA53" s="24">
        <v>3924000</v>
      </c>
      <c r="CB53" s="24">
        <v>3915000</v>
      </c>
      <c r="CC53" s="24">
        <v>3916000</v>
      </c>
      <c r="CD53" s="24">
        <v>3916000</v>
      </c>
      <c r="CE53" s="24">
        <v>3917000</v>
      </c>
      <c r="CF53" s="24">
        <v>3861000</v>
      </c>
      <c r="CG53" s="24">
        <v>3861000</v>
      </c>
      <c r="CH53" s="24">
        <v>3861000</v>
      </c>
      <c r="CI53" s="24">
        <v>3861000</v>
      </c>
      <c r="CJ53" s="24">
        <v>3871000</v>
      </c>
      <c r="CK53" s="24">
        <v>3873000</v>
      </c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10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</row>
    <row r="54" outlineLevel="4">
      <c r="A54" s="12"/>
      <c r="B54" s="6"/>
      <c r="C54" s="32" t="s">
        <v>481</v>
      </c>
      <c r="D54" s="36">
        <f t="shared" si="0"/>
      </c>
      <c r="E54" s="36">
        <f t="shared" si="4"/>
      </c>
      <c r="F54" s="36">
        <f t="shared" si="8"/>
      </c>
      <c r="G54" s="36">
        <f t="shared" si="12"/>
      </c>
      <c r="H54" s="36">
        <f t="shared" si="16"/>
      </c>
      <c r="I54" s="36">
        <f t="shared" si="20"/>
      </c>
      <c r="J54" s="36">
        <f t="shared" si="24"/>
      </c>
      <c r="K54" s="37">
        <f t="shared" si="28"/>
      </c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10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</row>
    <row r="55" outlineLevel="5">
      <c r="A55" s="12"/>
      <c r="B55" s="6"/>
      <c r="C55" s="32" t="s">
        <v>482</v>
      </c>
      <c r="D55" s="36">
        <f t="shared" si="0"/>
      </c>
      <c r="E55" s="36">
        <f t="shared" si="4"/>
      </c>
      <c r="F55" s="36">
        <f t="shared" si="8"/>
      </c>
      <c r="G55" s="36">
        <f t="shared" si="12"/>
      </c>
      <c r="H55" s="36">
        <f t="shared" si="16"/>
      </c>
      <c r="I55" s="36">
        <f t="shared" si="20"/>
      </c>
      <c r="J55" s="36">
        <f t="shared" si="24"/>
      </c>
      <c r="K55" s="37">
        <f t="shared" si="28"/>
      </c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>
        <v>143000</v>
      </c>
      <c r="AN55" s="24">
        <v>143000</v>
      </c>
      <c r="AO55" s="24">
        <v>143000</v>
      </c>
      <c r="AP55" s="24"/>
      <c r="AQ55" s="24">
        <v>143000</v>
      </c>
      <c r="AR55" s="24">
        <v>79000</v>
      </c>
      <c r="AS55" s="24">
        <v>79000</v>
      </c>
      <c r="AT55" s="24">
        <v>87000</v>
      </c>
      <c r="AU55" s="24">
        <v>87000</v>
      </c>
      <c r="AV55" s="24">
        <v>896000</v>
      </c>
      <c r="AW55" s="24">
        <v>913000</v>
      </c>
      <c r="AX55" s="24">
        <v>826000</v>
      </c>
      <c r="AY55" s="24">
        <v>826000</v>
      </c>
      <c r="AZ55" s="24">
        <v>828000</v>
      </c>
      <c r="BA55" s="24">
        <v>825000</v>
      </c>
      <c r="BB55" s="24">
        <v>849000</v>
      </c>
      <c r="BC55" s="24">
        <v>862000</v>
      </c>
      <c r="BD55" s="24">
        <v>882000</v>
      </c>
      <c r="BE55" s="24">
        <v>886000</v>
      </c>
      <c r="BF55" s="24">
        <v>883000</v>
      </c>
      <c r="BG55" s="24">
        <v>880000</v>
      </c>
      <c r="BH55" s="24">
        <v>877000</v>
      </c>
      <c r="BI55" s="24">
        <v>871000</v>
      </c>
      <c r="BJ55" s="24">
        <v>877000</v>
      </c>
      <c r="BK55" s="24"/>
      <c r="BL55" s="24"/>
      <c r="BM55" s="24"/>
      <c r="BN55" s="24">
        <v>874000</v>
      </c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10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</row>
    <row r="56" outlineLevel="5">
      <c r="A56" s="12"/>
      <c r="B56" s="6"/>
      <c r="C56" s="32" t="s">
        <v>483</v>
      </c>
      <c r="D56" s="36">
        <f t="shared" si="0"/>
      </c>
      <c r="E56" s="36">
        <f t="shared" si="4"/>
      </c>
      <c r="F56" s="36">
        <f t="shared" si="8"/>
      </c>
      <c r="G56" s="36">
        <f t="shared" si="12"/>
      </c>
      <c r="H56" s="36">
        <f t="shared" si="16"/>
      </c>
      <c r="I56" s="36">
        <f t="shared" si="20"/>
      </c>
      <c r="J56" s="36">
        <f t="shared" si="24"/>
      </c>
      <c r="K56" s="37">
        <f t="shared" si="28"/>
      </c>
      <c r="M56" s="24"/>
      <c r="N56" s="24">
        <v>8135000</v>
      </c>
      <c r="O56" s="24"/>
      <c r="P56" s="24"/>
      <c r="Q56" s="24"/>
      <c r="R56" s="24">
        <v>10520000</v>
      </c>
      <c r="S56" s="24"/>
      <c r="T56" s="24"/>
      <c r="U56" s="24"/>
      <c r="V56" s="24">
        <v>10964000</v>
      </c>
      <c r="W56" s="24"/>
      <c r="X56" s="24"/>
      <c r="Y56" s="24"/>
      <c r="Z56" s="24">
        <v>11102000</v>
      </c>
      <c r="AA56" s="24"/>
      <c r="AB56" s="24"/>
      <c r="AC56" s="24"/>
      <c r="AD56" s="24">
        <v>10188000</v>
      </c>
      <c r="AE56" s="24"/>
      <c r="AF56" s="24"/>
      <c r="AG56" s="24"/>
      <c r="AH56" s="24">
        <v>9407000</v>
      </c>
      <c r="AI56" s="24"/>
      <c r="AJ56" s="24"/>
      <c r="AK56" s="24"/>
      <c r="AL56" s="24">
        <v>9611000</v>
      </c>
      <c r="AM56" s="24">
        <v>9611000</v>
      </c>
      <c r="AN56" s="24">
        <v>9513000</v>
      </c>
      <c r="AO56" s="24">
        <v>9513000</v>
      </c>
      <c r="AP56" s="24">
        <v>8912000</v>
      </c>
      <c r="AQ56" s="24">
        <v>8937000</v>
      </c>
      <c r="AR56" s="24">
        <v>6591000</v>
      </c>
      <c r="AS56" s="24">
        <v>7340000</v>
      </c>
      <c r="AT56" s="24">
        <v>7405000</v>
      </c>
      <c r="AU56" s="24">
        <v>7399000</v>
      </c>
      <c r="AV56" s="24">
        <v>8629000</v>
      </c>
      <c r="AW56" s="24">
        <v>8646000</v>
      </c>
      <c r="AX56" s="24">
        <v>2928000</v>
      </c>
      <c r="AY56" s="24">
        <v>2846000</v>
      </c>
      <c r="AZ56" s="24">
        <v>3074000</v>
      </c>
      <c r="BA56" s="24">
        <v>2964000</v>
      </c>
      <c r="BB56" s="24">
        <v>3009000</v>
      </c>
      <c r="BC56" s="24">
        <v>2873000</v>
      </c>
      <c r="BD56" s="24">
        <v>2924000</v>
      </c>
      <c r="BE56" s="24">
        <v>2932000</v>
      </c>
      <c r="BF56" s="24">
        <v>2922000</v>
      </c>
      <c r="BG56" s="24">
        <v>3034000</v>
      </c>
      <c r="BH56" s="24">
        <v>2924000</v>
      </c>
      <c r="BI56" s="24">
        <v>2769000</v>
      </c>
      <c r="BJ56" s="24">
        <v>2778000</v>
      </c>
      <c r="BK56" s="24"/>
      <c r="BL56" s="24"/>
      <c r="BM56" s="24"/>
      <c r="BN56" s="24">
        <v>2615000</v>
      </c>
      <c r="BO56" s="24"/>
      <c r="BP56" s="24"/>
      <c r="BQ56" s="24"/>
      <c r="BR56" s="24"/>
      <c r="BS56" s="24">
        <v>168000</v>
      </c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10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</row>
    <row r="57" outlineLevel="5">
      <c r="A57" s="12"/>
      <c r="B57" s="6"/>
      <c r="C57" s="32" t="s">
        <v>484</v>
      </c>
      <c r="D57" s="36">
        <f t="shared" si="0"/>
      </c>
      <c r="E57" s="36">
        <f t="shared" si="4"/>
      </c>
      <c r="F57" s="36">
        <f t="shared" si="8"/>
      </c>
      <c r="G57" s="36">
        <f t="shared" si="12"/>
      </c>
      <c r="H57" s="36">
        <f t="shared" si="16"/>
      </c>
      <c r="I57" s="36">
        <f t="shared" si="20"/>
      </c>
      <c r="J57" s="36">
        <f t="shared" si="24"/>
      </c>
      <c r="K57" s="37">
        <f t="shared" si="28"/>
      </c>
      <c r="M57" s="24"/>
      <c r="N57" s="24">
        <v>3387000</v>
      </c>
      <c r="O57" s="24"/>
      <c r="P57" s="24"/>
      <c r="Q57" s="24"/>
      <c r="R57" s="24">
        <v>3088000</v>
      </c>
      <c r="S57" s="24"/>
      <c r="T57" s="24"/>
      <c r="U57" s="24"/>
      <c r="V57" s="24">
        <v>3219000</v>
      </c>
      <c r="W57" s="24"/>
      <c r="X57" s="24"/>
      <c r="Y57" s="24"/>
      <c r="Z57" s="24">
        <v>2893000</v>
      </c>
      <c r="AA57" s="24"/>
      <c r="AB57" s="24"/>
      <c r="AC57" s="24"/>
      <c r="AD57" s="24">
        <v>2836000</v>
      </c>
      <c r="AE57" s="24"/>
      <c r="AF57" s="24"/>
      <c r="AG57" s="24"/>
      <c r="AH57" s="24">
        <v>2975000</v>
      </c>
      <c r="AI57" s="24"/>
      <c r="AJ57" s="24"/>
      <c r="AK57" s="24"/>
      <c r="AL57" s="24">
        <v>2932000</v>
      </c>
      <c r="AM57" s="24">
        <v>3052000</v>
      </c>
      <c r="AN57" s="24">
        <v>3084000</v>
      </c>
      <c r="AO57" s="24">
        <v>3104000</v>
      </c>
      <c r="AP57" s="24">
        <v>3104000</v>
      </c>
      <c r="AQ57" s="24">
        <v>3237000</v>
      </c>
      <c r="AR57" s="24">
        <v>3184000</v>
      </c>
      <c r="AS57" s="24">
        <v>3178000</v>
      </c>
      <c r="AT57" s="24">
        <v>3285000</v>
      </c>
      <c r="AU57" s="24">
        <v>3045000</v>
      </c>
      <c r="AV57" s="24">
        <v>3065000</v>
      </c>
      <c r="AW57" s="24">
        <v>3001000</v>
      </c>
      <c r="AX57" s="24">
        <v>3017000</v>
      </c>
      <c r="AY57" s="24">
        <v>3106000</v>
      </c>
      <c r="AZ57" s="24">
        <v>3089000</v>
      </c>
      <c r="BA57" s="24">
        <v>3082000</v>
      </c>
      <c r="BB57" s="24">
        <v>3153000</v>
      </c>
      <c r="BC57" s="24">
        <v>3109000</v>
      </c>
      <c r="BD57" s="24">
        <v>3088000</v>
      </c>
      <c r="BE57" s="24">
        <v>3088000</v>
      </c>
      <c r="BF57" s="24">
        <v>3093000</v>
      </c>
      <c r="BG57" s="24">
        <v>2973000</v>
      </c>
      <c r="BH57" s="24">
        <v>3013000</v>
      </c>
      <c r="BI57" s="24">
        <v>3013000</v>
      </c>
      <c r="BJ57" s="24">
        <v>2986000</v>
      </c>
      <c r="BK57" s="24"/>
      <c r="BL57" s="24"/>
      <c r="BM57" s="24"/>
      <c r="BN57" s="24">
        <v>2395000</v>
      </c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10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</row>
    <row r="58" outlineLevel="5">
      <c r="A58" s="12"/>
      <c r="B58" s="6"/>
      <c r="C58" s="32" t="s">
        <v>485</v>
      </c>
      <c r="D58" s="36">
        <f t="shared" si="0"/>
      </c>
      <c r="E58" s="36">
        <f t="shared" si="4"/>
      </c>
      <c r="F58" s="36">
        <f t="shared" si="8"/>
      </c>
      <c r="G58" s="36">
        <f t="shared" si="12"/>
      </c>
      <c r="H58" s="36">
        <f t="shared" si="16"/>
      </c>
      <c r="I58" s="36">
        <f t="shared" si="20"/>
      </c>
      <c r="J58" s="36">
        <f t="shared" si="24"/>
      </c>
      <c r="K58" s="37">
        <f t="shared" si="28"/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>
        <v>954000</v>
      </c>
      <c r="AE58" s="24"/>
      <c r="AF58" s="24"/>
      <c r="AG58" s="24"/>
      <c r="AH58" s="24">
        <v>1664000</v>
      </c>
      <c r="AI58" s="24"/>
      <c r="AJ58" s="24"/>
      <c r="AK58" s="24"/>
      <c r="AL58" s="24">
        <v>1497000</v>
      </c>
      <c r="AM58" s="24">
        <v>1497000</v>
      </c>
      <c r="AN58" s="24">
        <v>1567000</v>
      </c>
      <c r="AO58" s="24">
        <v>1567000</v>
      </c>
      <c r="AP58" s="24">
        <v>2168000</v>
      </c>
      <c r="AQ58" s="24">
        <v>2168000</v>
      </c>
      <c r="AR58" s="24">
        <v>808000</v>
      </c>
      <c r="AS58" s="24">
        <v>808000</v>
      </c>
      <c r="AT58" s="24">
        <v>808000</v>
      </c>
      <c r="AU58" s="24"/>
      <c r="AV58" s="24"/>
      <c r="AW58" s="24"/>
      <c r="AX58" s="24">
        <v>102000</v>
      </c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10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</row>
    <row r="59" outlineLevel="5">
      <c r="A59" s="12"/>
      <c r="B59" s="6"/>
      <c r="C59" s="32" t="s">
        <v>486</v>
      </c>
      <c r="D59" s="36">
        <f t="shared" si="0"/>
      </c>
      <c r="E59" s="36">
        <f t="shared" si="4"/>
      </c>
      <c r="F59" s="36">
        <f t="shared" si="8"/>
      </c>
      <c r="G59" s="36">
        <f t="shared" si="12"/>
      </c>
      <c r="H59" s="36">
        <f t="shared" si="16"/>
      </c>
      <c r="I59" s="36">
        <f t="shared" si="20"/>
      </c>
      <c r="J59" s="36">
        <f t="shared" si="24"/>
      </c>
      <c r="K59" s="37">
        <f t="shared" si="28"/>
      </c>
      <c r="M59" s="24"/>
      <c r="N59" s="24">
        <v>1907000</v>
      </c>
      <c r="O59" s="24"/>
      <c r="P59" s="24"/>
      <c r="Q59" s="24"/>
      <c r="R59" s="24">
        <v>1986000</v>
      </c>
      <c r="S59" s="24"/>
      <c r="T59" s="24"/>
      <c r="U59" s="24"/>
      <c r="V59" s="24">
        <v>1986000</v>
      </c>
      <c r="W59" s="24"/>
      <c r="X59" s="24"/>
      <c r="Y59" s="24"/>
      <c r="Z59" s="24">
        <v>2110000</v>
      </c>
      <c r="AA59" s="24"/>
      <c r="AB59" s="24"/>
      <c r="AC59" s="24"/>
      <c r="AD59" s="24">
        <v>2110000</v>
      </c>
      <c r="AE59" s="24"/>
      <c r="AF59" s="24"/>
      <c r="AG59" s="24"/>
      <c r="AH59" s="24">
        <v>2160000</v>
      </c>
      <c r="AI59" s="24"/>
      <c r="AJ59" s="24"/>
      <c r="AK59" s="24"/>
      <c r="AL59" s="24">
        <v>2179000</v>
      </c>
      <c r="AM59" s="24">
        <v>2036000</v>
      </c>
      <c r="AN59" s="24">
        <v>2036000</v>
      </c>
      <c r="AO59" s="24">
        <v>2036000</v>
      </c>
      <c r="AP59" s="24">
        <v>2195000</v>
      </c>
      <c r="AQ59" s="24">
        <v>2052000</v>
      </c>
      <c r="AR59" s="24">
        <v>1340000</v>
      </c>
      <c r="AS59" s="24">
        <v>1340000</v>
      </c>
      <c r="AT59" s="24">
        <v>1449000</v>
      </c>
      <c r="AU59" s="24">
        <v>1434000</v>
      </c>
      <c r="AV59" s="24">
        <v>2743000</v>
      </c>
      <c r="AW59" s="24">
        <v>2842000</v>
      </c>
      <c r="AX59" s="24">
        <v>1738000</v>
      </c>
      <c r="AY59" s="24">
        <v>1733000</v>
      </c>
      <c r="AZ59" s="24">
        <v>1750000</v>
      </c>
      <c r="BA59" s="24">
        <v>1644000</v>
      </c>
      <c r="BB59" s="24">
        <v>1698000</v>
      </c>
      <c r="BC59" s="24">
        <v>1670000</v>
      </c>
      <c r="BD59" s="24">
        <v>1759000</v>
      </c>
      <c r="BE59" s="24">
        <v>1766000</v>
      </c>
      <c r="BF59" s="24">
        <v>1760000</v>
      </c>
      <c r="BG59" s="24">
        <v>1760000</v>
      </c>
      <c r="BH59" s="24">
        <v>1728000</v>
      </c>
      <c r="BI59" s="24">
        <v>1691000</v>
      </c>
      <c r="BJ59" s="24">
        <v>1712000</v>
      </c>
      <c r="BK59" s="24"/>
      <c r="BL59" s="24"/>
      <c r="BM59" s="24"/>
      <c r="BN59" s="24">
        <v>1714000</v>
      </c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10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</row>
    <row r="60" outlineLevel="5">
      <c r="A60" s="12"/>
      <c r="B60" s="6"/>
      <c r="C60" s="32" t="s">
        <v>487</v>
      </c>
      <c r="D60" s="36">
        <f t="shared" si="0"/>
      </c>
      <c r="E60" s="36">
        <f t="shared" si="4"/>
      </c>
      <c r="F60" s="36">
        <f t="shared" si="8"/>
      </c>
      <c r="G60" s="36">
        <f t="shared" si="12"/>
      </c>
      <c r="H60" s="36">
        <f t="shared" si="16"/>
      </c>
      <c r="I60" s="36">
        <f t="shared" si="20"/>
      </c>
      <c r="J60" s="36">
        <f t="shared" si="24"/>
      </c>
      <c r="K60" s="37">
        <f t="shared" si="28"/>
      </c>
      <c r="M60" s="24"/>
      <c r="N60" s="24">
        <v>4000</v>
      </c>
      <c r="O60" s="24"/>
      <c r="P60" s="24"/>
      <c r="Q60" s="24"/>
      <c r="R60" s="24">
        <v>5000</v>
      </c>
      <c r="S60" s="24"/>
      <c r="T60" s="24"/>
      <c r="U60" s="24"/>
      <c r="V60" s="24">
        <v>0</v>
      </c>
      <c r="W60" s="24"/>
      <c r="X60" s="24"/>
      <c r="Y60" s="24"/>
      <c r="Z60" s="24"/>
      <c r="AA60" s="24"/>
      <c r="AB60" s="24"/>
      <c r="AC60" s="24"/>
      <c r="AD60" s="24">
        <v>301000</v>
      </c>
      <c r="AE60" s="24"/>
      <c r="AF60" s="24"/>
      <c r="AG60" s="24"/>
      <c r="AH60" s="24">
        <v>585000</v>
      </c>
      <c r="AI60" s="24"/>
      <c r="AJ60" s="24"/>
      <c r="AK60" s="24"/>
      <c r="AL60" s="24">
        <v>571000</v>
      </c>
      <c r="AM60" s="24">
        <v>392000</v>
      </c>
      <c r="AN60" s="24">
        <v>141000</v>
      </c>
      <c r="AO60" s="24"/>
      <c r="AP60" s="24"/>
      <c r="AQ60" s="24"/>
      <c r="AR60" s="24"/>
      <c r="AS60" s="24"/>
      <c r="AT60" s="24"/>
      <c r="AU60" s="24">
        <v>822000</v>
      </c>
      <c r="AV60" s="24">
        <v>768000</v>
      </c>
      <c r="AW60" s="24">
        <v>775000</v>
      </c>
      <c r="AX60" s="24">
        <v>72000</v>
      </c>
      <c r="AY60" s="24">
        <v>203000</v>
      </c>
      <c r="AZ60" s="24">
        <v>203000</v>
      </c>
      <c r="BA60" s="24">
        <v>203000</v>
      </c>
      <c r="BB60" s="24">
        <v>203000</v>
      </c>
      <c r="BC60" s="24">
        <v>130000</v>
      </c>
      <c r="BD60" s="24">
        <v>130000</v>
      </c>
      <c r="BE60" s="24">
        <v>97000</v>
      </c>
      <c r="BF60" s="24">
        <v>29000</v>
      </c>
      <c r="BG60" s="24">
        <v>31000</v>
      </c>
      <c r="BH60" s="24">
        <v>31000</v>
      </c>
      <c r="BI60" s="24">
        <v>318000</v>
      </c>
      <c r="BJ60" s="24">
        <v>367000</v>
      </c>
      <c r="BK60" s="24">
        <v>8551000</v>
      </c>
      <c r="BL60" s="24">
        <v>5974000</v>
      </c>
      <c r="BM60" s="24">
        <v>7867000</v>
      </c>
      <c r="BN60" s="24">
        <v>221000</v>
      </c>
      <c r="BO60" s="24">
        <v>6445000</v>
      </c>
      <c r="BP60" s="24">
        <v>6700000</v>
      </c>
      <c r="BQ60" s="24">
        <v>6872000</v>
      </c>
      <c r="BR60" s="24">
        <v>860000</v>
      </c>
      <c r="BS60" s="24">
        <v>1423000</v>
      </c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>
        <v>3873000</v>
      </c>
      <c r="CM60" s="24">
        <v>3814000</v>
      </c>
      <c r="CN60" s="24">
        <v>3805000</v>
      </c>
      <c r="CO60" s="24">
        <v>3716000</v>
      </c>
      <c r="CP60" s="24">
        <v>3719000</v>
      </c>
      <c r="CQ60" s="24">
        <v>3734000</v>
      </c>
      <c r="CR60" s="24">
        <v>3730000</v>
      </c>
      <c r="CS60" s="24">
        <v>3705000</v>
      </c>
      <c r="CT60" s="24">
        <v>3705000</v>
      </c>
      <c r="CU60" s="24">
        <v>4317000</v>
      </c>
      <c r="CV60" s="24">
        <v>4314000</v>
      </c>
      <c r="CW60" s="24">
        <v>4328000</v>
      </c>
      <c r="CX60" s="24">
        <v>4330000</v>
      </c>
      <c r="CY60" s="24">
        <v>4334000</v>
      </c>
      <c r="CZ60" s="24">
        <v>4338000</v>
      </c>
      <c r="DA60" s="24">
        <v>4338000</v>
      </c>
      <c r="DB60" s="24">
        <v>4330000</v>
      </c>
      <c r="DC60" s="24">
        <v>5602000</v>
      </c>
      <c r="DD60" s="24">
        <v>6277000</v>
      </c>
      <c r="DE60" s="24">
        <v>6071000</v>
      </c>
      <c r="DF60" s="24">
        <v>5941000</v>
      </c>
      <c r="DG60" s="24">
        <v>6163000</v>
      </c>
      <c r="DH60" s="24">
        <v>6240000</v>
      </c>
      <c r="DI60" s="24">
        <v>5978000</v>
      </c>
      <c r="DJ60" s="24">
        <v>4934000</v>
      </c>
      <c r="DK60" s="24">
        <v>3114000</v>
      </c>
      <c r="DL60" s="24"/>
      <c r="DM60" s="24"/>
      <c r="DN60" s="24">
        <v>111000</v>
      </c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10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</row>
    <row r="61" outlineLevel="5">
      <c r="A61" s="12"/>
      <c r="B61" s="6"/>
      <c r="C61" s="45" t="s">
        <v>488</v>
      </c>
      <c r="D61" s="33">
        <f t="shared" si="0"/>
      </c>
      <c r="E61" s="33">
        <f t="shared" si="4"/>
      </c>
      <c r="F61" s="33">
        <f t="shared" si="8"/>
      </c>
      <c r="G61" s="33">
        <f t="shared" si="12"/>
      </c>
      <c r="H61" s="33">
        <f t="shared" si="16"/>
      </c>
      <c r="I61" s="33">
        <f t="shared" si="20"/>
      </c>
      <c r="J61" s="33">
        <f t="shared" si="24"/>
      </c>
      <c r="K61" s="46">
        <f t="shared" si="28"/>
      </c>
      <c r="L61" s="4"/>
      <c r="M61" s="44">
        <v>3568000</v>
      </c>
      <c r="N61" s="44">
        <v>13433000</v>
      </c>
      <c r="O61" s="44">
        <v>3975000</v>
      </c>
      <c r="P61" s="44">
        <v>4383000</v>
      </c>
      <c r="Q61" s="44">
        <v>4675000</v>
      </c>
      <c r="R61" s="44">
        <v>15599000</v>
      </c>
      <c r="S61" s="44">
        <v>4970000</v>
      </c>
      <c r="T61" s="44">
        <v>5173000</v>
      </c>
      <c r="U61" s="44">
        <v>5567000</v>
      </c>
      <c r="V61" s="44">
        <v>16169000</v>
      </c>
      <c r="W61" s="44">
        <v>6268000</v>
      </c>
      <c r="X61" s="44">
        <v>6427000</v>
      </c>
      <c r="Y61" s="44">
        <v>6813000</v>
      </c>
      <c r="Z61" s="44">
        <v>16105000</v>
      </c>
      <c r="AA61" s="44">
        <v>7684000</v>
      </c>
      <c r="AB61" s="44">
        <v>8018000</v>
      </c>
      <c r="AC61" s="44">
        <v>8408000</v>
      </c>
      <c r="AD61" s="44">
        <v>16389000</v>
      </c>
      <c r="AE61" s="44">
        <v>9881000</v>
      </c>
      <c r="AF61" s="44">
        <v>10303000</v>
      </c>
      <c r="AG61" s="44">
        <v>10429000</v>
      </c>
      <c r="AH61" s="44">
        <v>16791000</v>
      </c>
      <c r="AI61" s="44">
        <v>11019000</v>
      </c>
      <c r="AJ61" s="44">
        <v>11249000</v>
      </c>
      <c r="AK61" s="44">
        <v>11457000</v>
      </c>
      <c r="AL61" s="44">
        <v>16790000</v>
      </c>
      <c r="AM61" s="44">
        <v>16731000</v>
      </c>
      <c r="AN61" s="44">
        <v>16484000</v>
      </c>
      <c r="AO61" s="44">
        <v>16363000</v>
      </c>
      <c r="AP61" s="44">
        <v>16379000</v>
      </c>
      <c r="AQ61" s="44">
        <v>16537000</v>
      </c>
      <c r="AR61" s="44">
        <v>12002000</v>
      </c>
      <c r="AS61" s="44">
        <v>12745000</v>
      </c>
      <c r="AT61" s="44">
        <v>13034000</v>
      </c>
      <c r="AU61" s="44">
        <v>12787000</v>
      </c>
      <c r="AV61" s="44">
        <v>16101000</v>
      </c>
      <c r="AW61" s="44">
        <v>16177000</v>
      </c>
      <c r="AX61" s="44">
        <v>8683000</v>
      </c>
      <c r="AY61" s="44">
        <v>8714000</v>
      </c>
      <c r="AZ61" s="44">
        <v>8944000</v>
      </c>
      <c r="BA61" s="44">
        <v>8718000</v>
      </c>
      <c r="BB61" s="44">
        <v>8912000</v>
      </c>
      <c r="BC61" s="44">
        <v>8644000</v>
      </c>
      <c r="BD61" s="44">
        <v>8783000</v>
      </c>
      <c r="BE61" s="44">
        <v>8769000</v>
      </c>
      <c r="BF61" s="44">
        <v>8687000</v>
      </c>
      <c r="BG61" s="44">
        <v>8678000</v>
      </c>
      <c r="BH61" s="44">
        <v>8573000</v>
      </c>
      <c r="BI61" s="44">
        <v>8662000</v>
      </c>
      <c r="BJ61" s="44">
        <v>8720000</v>
      </c>
      <c r="BK61" s="44">
        <v>8551000</v>
      </c>
      <c r="BL61" s="44">
        <v>5974000</v>
      </c>
      <c r="BM61" s="44">
        <v>7867000</v>
      </c>
      <c r="BN61" s="44">
        <v>7819000</v>
      </c>
      <c r="BO61" s="44">
        <v>6445000</v>
      </c>
      <c r="BP61" s="44">
        <v>6700000</v>
      </c>
      <c r="BQ61" s="44">
        <v>6872000</v>
      </c>
      <c r="BR61" s="44">
        <v>860000</v>
      </c>
      <c r="BS61" s="44">
        <v>1591000</v>
      </c>
      <c r="BT61" s="44">
        <v>0</v>
      </c>
      <c r="BU61" s="44">
        <v>0</v>
      </c>
      <c r="BV61" s="44">
        <v>0</v>
      </c>
      <c r="BW61" s="44">
        <v>0</v>
      </c>
      <c r="BX61" s="44">
        <v>0</v>
      </c>
      <c r="BY61" s="44">
        <v>0</v>
      </c>
      <c r="BZ61" s="44">
        <v>0</v>
      </c>
      <c r="CA61" s="44">
        <v>0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0</v>
      </c>
      <c r="CJ61" s="44">
        <v>0</v>
      </c>
      <c r="CK61" s="44">
        <v>0</v>
      </c>
      <c r="CL61" s="44">
        <v>3873000</v>
      </c>
      <c r="CM61" s="44">
        <v>3814000</v>
      </c>
      <c r="CN61" s="44">
        <v>3805000</v>
      </c>
      <c r="CO61" s="44">
        <v>3716000</v>
      </c>
      <c r="CP61" s="44">
        <v>3719000</v>
      </c>
      <c r="CQ61" s="44">
        <v>3734000</v>
      </c>
      <c r="CR61" s="44">
        <v>3730000</v>
      </c>
      <c r="CS61" s="44">
        <v>3705000</v>
      </c>
      <c r="CT61" s="44">
        <v>3705000</v>
      </c>
      <c r="CU61" s="44">
        <v>4317000</v>
      </c>
      <c r="CV61" s="44">
        <v>4314000</v>
      </c>
      <c r="CW61" s="44">
        <v>4328000</v>
      </c>
      <c r="CX61" s="44">
        <v>4330000</v>
      </c>
      <c r="CY61" s="44">
        <v>4334000</v>
      </c>
      <c r="CZ61" s="44">
        <v>4338000</v>
      </c>
      <c r="DA61" s="44">
        <v>4338000</v>
      </c>
      <c r="DB61" s="44">
        <v>4330000</v>
      </c>
      <c r="DC61" s="44">
        <v>5602000</v>
      </c>
      <c r="DD61" s="44">
        <v>6277000</v>
      </c>
      <c r="DE61" s="44">
        <v>6071000</v>
      </c>
      <c r="DF61" s="44">
        <v>5941000</v>
      </c>
      <c r="DG61" s="44">
        <v>6163000</v>
      </c>
      <c r="DH61" s="44">
        <v>6240000</v>
      </c>
      <c r="DI61" s="44">
        <v>5978000</v>
      </c>
      <c r="DJ61" s="44">
        <v>4934000</v>
      </c>
      <c r="DK61" s="44">
        <v>3114000</v>
      </c>
      <c r="DL61" s="44"/>
      <c r="DM61" s="44"/>
      <c r="DN61" s="44">
        <v>111000</v>
      </c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10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</row>
    <row r="62" outlineLevel="4">
      <c r="A62" s="12"/>
      <c r="B62" s="6"/>
      <c r="C62" s="45" t="s">
        <v>489</v>
      </c>
      <c r="D62" s="33">
        <f t="shared" si="0"/>
      </c>
      <c r="E62" s="33">
        <f t="shared" si="4"/>
      </c>
      <c r="F62" s="33">
        <f t="shared" si="8"/>
      </c>
      <c r="G62" s="33">
        <f t="shared" si="12"/>
      </c>
      <c r="H62" s="33">
        <f t="shared" si="16"/>
      </c>
      <c r="I62" s="33">
        <f t="shared" si="20"/>
      </c>
      <c r="J62" s="33">
        <f t="shared" si="24"/>
      </c>
      <c r="K62" s="46">
        <f t="shared" si="28"/>
      </c>
      <c r="L62" s="4"/>
      <c r="M62" s="44">
        <v>28261000</v>
      </c>
      <c r="N62" s="44">
        <v>42026000</v>
      </c>
      <c r="O62" s="44">
        <v>28655000</v>
      </c>
      <c r="P62" s="44">
        <v>31825000</v>
      </c>
      <c r="Q62" s="44">
        <v>32115000</v>
      </c>
      <c r="R62" s="44">
        <v>43190000</v>
      </c>
      <c r="S62" s="44">
        <v>32561000</v>
      </c>
      <c r="T62" s="44">
        <v>32764000</v>
      </c>
      <c r="U62" s="44">
        <v>33158000</v>
      </c>
      <c r="V62" s="44">
        <v>43760000</v>
      </c>
      <c r="W62" s="44">
        <v>33859000</v>
      </c>
      <c r="X62" s="44">
        <v>34014000</v>
      </c>
      <c r="Y62" s="44">
        <v>33824000</v>
      </c>
      <c r="Z62" s="44">
        <v>43068000</v>
      </c>
      <c r="AA62" s="44">
        <v>34470000</v>
      </c>
      <c r="AB62" s="44">
        <v>34786000</v>
      </c>
      <c r="AC62" s="44">
        <v>35379000</v>
      </c>
      <c r="AD62" s="44">
        <v>43360000</v>
      </c>
      <c r="AE62" s="44">
        <v>36836000</v>
      </c>
      <c r="AF62" s="44">
        <v>37246000</v>
      </c>
      <c r="AG62" s="44">
        <v>36705000</v>
      </c>
      <c r="AH62" s="44">
        <v>43067000</v>
      </c>
      <c r="AI62" s="44">
        <v>35746000</v>
      </c>
      <c r="AJ62" s="44">
        <v>35832000</v>
      </c>
      <c r="AK62" s="44">
        <v>35978000</v>
      </c>
      <c r="AL62" s="44">
        <v>41303000</v>
      </c>
      <c r="AM62" s="44">
        <v>41237000</v>
      </c>
      <c r="AN62" s="44">
        <v>40835000</v>
      </c>
      <c r="AO62" s="44">
        <v>40709000</v>
      </c>
      <c r="AP62" s="44">
        <v>40768000</v>
      </c>
      <c r="AQ62" s="44">
        <v>40926000</v>
      </c>
      <c r="AR62" s="44">
        <v>26104000</v>
      </c>
      <c r="AS62" s="44">
        <v>26844000</v>
      </c>
      <c r="AT62" s="44">
        <v>27133000</v>
      </c>
      <c r="AU62" s="44">
        <v>26655000</v>
      </c>
      <c r="AV62" s="44">
        <v>33093000</v>
      </c>
      <c r="AW62" s="44">
        <v>33119000</v>
      </c>
      <c r="AX62" s="44">
        <v>20015000</v>
      </c>
      <c r="AY62" s="44">
        <v>19740000</v>
      </c>
      <c r="AZ62" s="44">
        <v>19981000</v>
      </c>
      <c r="BA62" s="44">
        <v>19484000</v>
      </c>
      <c r="BB62" s="44">
        <v>19773000</v>
      </c>
      <c r="BC62" s="44">
        <v>19200000</v>
      </c>
      <c r="BD62" s="44">
        <v>19404000</v>
      </c>
      <c r="BE62" s="44">
        <v>19386000</v>
      </c>
      <c r="BF62" s="44">
        <v>19200000</v>
      </c>
      <c r="BG62" s="44">
        <v>19145000</v>
      </c>
      <c r="BH62" s="44">
        <v>18578000</v>
      </c>
      <c r="BI62" s="44">
        <v>18418000</v>
      </c>
      <c r="BJ62" s="44">
        <v>18430000</v>
      </c>
      <c r="BK62" s="44">
        <v>18174000</v>
      </c>
      <c r="BL62" s="44">
        <v>15416000</v>
      </c>
      <c r="BM62" s="44">
        <v>17255000</v>
      </c>
      <c r="BN62" s="44">
        <v>17073000</v>
      </c>
      <c r="BO62" s="44">
        <v>15583000</v>
      </c>
      <c r="BP62" s="44">
        <v>15841000</v>
      </c>
      <c r="BQ62" s="44">
        <v>15941000</v>
      </c>
      <c r="BR62" s="44">
        <v>5391000</v>
      </c>
      <c r="BS62" s="44">
        <v>6072000</v>
      </c>
      <c r="BT62" s="44">
        <v>4481000</v>
      </c>
      <c r="BU62" s="44">
        <v>4452000</v>
      </c>
      <c r="BV62" s="44">
        <v>4421000</v>
      </c>
      <c r="BW62" s="44">
        <v>4421000</v>
      </c>
      <c r="BX62" s="44">
        <v>3932000</v>
      </c>
      <c r="BY62" s="44">
        <v>3932000</v>
      </c>
      <c r="BZ62" s="44">
        <v>3932000</v>
      </c>
      <c r="CA62" s="44">
        <v>3924000</v>
      </c>
      <c r="CB62" s="44">
        <v>3915000</v>
      </c>
      <c r="CC62" s="44">
        <v>3916000</v>
      </c>
      <c r="CD62" s="44">
        <v>3916000</v>
      </c>
      <c r="CE62" s="44">
        <v>3917000</v>
      </c>
      <c r="CF62" s="44">
        <v>3861000</v>
      </c>
      <c r="CG62" s="44">
        <v>3861000</v>
      </c>
      <c r="CH62" s="44">
        <v>3861000</v>
      </c>
      <c r="CI62" s="44">
        <v>3861000</v>
      </c>
      <c r="CJ62" s="44">
        <v>3871000</v>
      </c>
      <c r="CK62" s="44">
        <v>3873000</v>
      </c>
      <c r="CL62" s="44">
        <v>3873000</v>
      </c>
      <c r="CM62" s="44">
        <v>3814000</v>
      </c>
      <c r="CN62" s="44">
        <v>3805000</v>
      </c>
      <c r="CO62" s="44">
        <v>3716000</v>
      </c>
      <c r="CP62" s="44">
        <v>3719000</v>
      </c>
      <c r="CQ62" s="44">
        <v>3734000</v>
      </c>
      <c r="CR62" s="44">
        <v>3730000</v>
      </c>
      <c r="CS62" s="44">
        <v>3705000</v>
      </c>
      <c r="CT62" s="44">
        <v>3705000</v>
      </c>
      <c r="CU62" s="44">
        <v>4317000</v>
      </c>
      <c r="CV62" s="44">
        <v>4314000</v>
      </c>
      <c r="CW62" s="44">
        <v>4328000</v>
      </c>
      <c r="CX62" s="44">
        <v>4330000</v>
      </c>
      <c r="CY62" s="44">
        <v>4334000</v>
      </c>
      <c r="CZ62" s="44">
        <v>4338000</v>
      </c>
      <c r="DA62" s="44">
        <v>4338000</v>
      </c>
      <c r="DB62" s="44">
        <v>4330000</v>
      </c>
      <c r="DC62" s="44">
        <v>5602000</v>
      </c>
      <c r="DD62" s="44">
        <v>6277000</v>
      </c>
      <c r="DE62" s="44">
        <v>6071000</v>
      </c>
      <c r="DF62" s="44">
        <v>5941000</v>
      </c>
      <c r="DG62" s="44">
        <v>6163000</v>
      </c>
      <c r="DH62" s="44">
        <v>6240000</v>
      </c>
      <c r="DI62" s="44">
        <v>5978000</v>
      </c>
      <c r="DJ62" s="44">
        <v>4934000</v>
      </c>
      <c r="DK62" s="44">
        <v>3114000</v>
      </c>
      <c r="DL62" s="44"/>
      <c r="DM62" s="44"/>
      <c r="DN62" s="44">
        <v>111000</v>
      </c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10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</row>
    <row r="63" outlineLevel="3">
      <c r="A63" s="12"/>
      <c r="B63" s="6"/>
      <c r="C63" s="32" t="s">
        <v>490</v>
      </c>
      <c r="D63" s="36">
        <f t="shared" si="0"/>
      </c>
      <c r="E63" s="36">
        <f t="shared" si="4"/>
      </c>
      <c r="F63" s="36">
        <f t="shared" si="8"/>
      </c>
      <c r="G63" s="36">
        <f t="shared" si="12"/>
      </c>
      <c r="H63" s="36">
        <f t="shared" si="16"/>
      </c>
      <c r="I63" s="36">
        <f t="shared" si="20"/>
      </c>
      <c r="J63" s="36">
        <f t="shared" si="24"/>
      </c>
      <c r="K63" s="37">
        <f t="shared" si="28"/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10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</row>
    <row r="64" outlineLevel="4">
      <c r="A64" s="12"/>
      <c r="B64" s="6"/>
      <c r="C64" s="32" t="s">
        <v>491</v>
      </c>
      <c r="D64" s="36">
        <f t="shared" si="0"/>
      </c>
      <c r="E64" s="36">
        <f t="shared" si="4"/>
      </c>
      <c r="F64" s="36">
        <f t="shared" si="8"/>
      </c>
      <c r="G64" s="36">
        <f t="shared" si="12"/>
      </c>
      <c r="H64" s="36">
        <f t="shared" si="16"/>
      </c>
      <c r="I64" s="36">
        <f t="shared" si="20"/>
      </c>
      <c r="J64" s="36">
        <f t="shared" si="24"/>
      </c>
      <c r="K64" s="37">
        <f t="shared" si="28"/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10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</row>
    <row r="65" outlineLevel="5">
      <c r="A65" s="12"/>
      <c r="B65" s="6"/>
      <c r="C65" s="32" t="s">
        <v>492</v>
      </c>
      <c r="D65" s="36">
        <f t="shared" si="0"/>
      </c>
      <c r="E65" s="36">
        <f t="shared" si="4"/>
      </c>
      <c r="F65" s="36">
        <f t="shared" si="8"/>
      </c>
      <c r="G65" s="36">
        <f t="shared" si="12"/>
      </c>
      <c r="H65" s="36">
        <f t="shared" si="16"/>
      </c>
      <c r="I65" s="36">
        <f t="shared" si="20"/>
      </c>
      <c r="J65" s="36">
        <f t="shared" si="24"/>
      </c>
      <c r="K65" s="37">
        <f t="shared" si="28"/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10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</row>
    <row r="66" outlineLevel="6">
      <c r="A66" s="12"/>
      <c r="B66" s="6"/>
      <c r="C66" s="32" t="s">
        <v>493</v>
      </c>
      <c r="D66" s="36">
        <f t="shared" si="0"/>
      </c>
      <c r="E66" s="36">
        <f t="shared" si="4"/>
      </c>
      <c r="F66" s="36">
        <f t="shared" si="8"/>
      </c>
      <c r="G66" s="36">
        <f t="shared" si="12"/>
      </c>
      <c r="H66" s="36">
        <f t="shared" si="16"/>
      </c>
      <c r="I66" s="36">
        <f t="shared" si="20"/>
      </c>
      <c r="J66" s="36">
        <f t="shared" si="24"/>
      </c>
      <c r="K66" s="37">
        <f t="shared" si="28"/>
      </c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>
        <v>-44000</v>
      </c>
      <c r="AN66" s="24">
        <v>-39000</v>
      </c>
      <c r="AO66" s="24">
        <v>-34000</v>
      </c>
      <c r="AP66" s="24"/>
      <c r="AQ66" s="24">
        <v>-24000</v>
      </c>
      <c r="AR66" s="24">
        <v>-19000</v>
      </c>
      <c r="AS66" s="24">
        <v>-16000</v>
      </c>
      <c r="AT66" s="24">
        <v>-21000</v>
      </c>
      <c r="AU66" s="24">
        <v>-15000</v>
      </c>
      <c r="AV66" s="24">
        <v>-52000</v>
      </c>
      <c r="AW66" s="24">
        <v>-62000</v>
      </c>
      <c r="AX66" s="24">
        <v>-55000</v>
      </c>
      <c r="AY66" s="24">
        <v>-53000</v>
      </c>
      <c r="AZ66" s="24">
        <v>-53000</v>
      </c>
      <c r="BA66" s="24">
        <v>-51000</v>
      </c>
      <c r="BB66" s="24">
        <v>-49000</v>
      </c>
      <c r="BC66" s="24">
        <v>-47000</v>
      </c>
      <c r="BD66" s="24">
        <v>-50000</v>
      </c>
      <c r="BE66" s="24">
        <v>-47000</v>
      </c>
      <c r="BF66" s="24">
        <v>-44000</v>
      </c>
      <c r="BG66" s="24">
        <v>-40000</v>
      </c>
      <c r="BH66" s="24">
        <v>-38000</v>
      </c>
      <c r="BI66" s="24">
        <v>-36000</v>
      </c>
      <c r="BJ66" s="24">
        <v>-33000</v>
      </c>
      <c r="BK66" s="24"/>
      <c r="BL66" s="24"/>
      <c r="BM66" s="24"/>
      <c r="BN66" s="24">
        <v>-21000</v>
      </c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10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</row>
    <row r="67" outlineLevel="6">
      <c r="A67" s="12"/>
      <c r="B67" s="6"/>
      <c r="C67" s="32" t="s">
        <v>494</v>
      </c>
      <c r="D67" s="36">
        <f t="shared" si="0"/>
      </c>
      <c r="E67" s="36">
        <f t="shared" si="4"/>
      </c>
      <c r="F67" s="36">
        <f t="shared" si="8"/>
      </c>
      <c r="G67" s="36">
        <f t="shared" si="12"/>
      </c>
      <c r="H67" s="36">
        <f t="shared" si="16"/>
      </c>
      <c r="I67" s="36">
        <f t="shared" si="20"/>
      </c>
      <c r="J67" s="36">
        <f t="shared" si="24"/>
      </c>
      <c r="K67" s="37">
        <f t="shared" si="28"/>
      </c>
      <c r="M67" s="24"/>
      <c r="N67" s="24">
        <v>-6518000</v>
      </c>
      <c r="O67" s="24"/>
      <c r="P67" s="24"/>
      <c r="Q67" s="24"/>
      <c r="R67" s="24">
        <v>-7996000</v>
      </c>
      <c r="S67" s="24"/>
      <c r="T67" s="24"/>
      <c r="U67" s="24"/>
      <c r="V67" s="24">
        <v>-7216000</v>
      </c>
      <c r="W67" s="24"/>
      <c r="X67" s="24"/>
      <c r="Y67" s="24"/>
      <c r="Z67" s="24">
        <v>-6026000</v>
      </c>
      <c r="AA67" s="24"/>
      <c r="AB67" s="24"/>
      <c r="AC67" s="24"/>
      <c r="AD67" s="24">
        <v>-4880000</v>
      </c>
      <c r="AE67" s="24"/>
      <c r="AF67" s="24"/>
      <c r="AG67" s="24"/>
      <c r="AH67" s="24">
        <v>-3801000</v>
      </c>
      <c r="AI67" s="24"/>
      <c r="AJ67" s="24"/>
      <c r="AK67" s="24"/>
      <c r="AL67" s="24">
        <v>-3021000</v>
      </c>
      <c r="AM67" s="24">
        <v>-2742000</v>
      </c>
      <c r="AN67" s="24">
        <v>-2472000</v>
      </c>
      <c r="AO67" s="24">
        <v>-2197000</v>
      </c>
      <c r="AP67" s="24">
        <v>-1922000</v>
      </c>
      <c r="AQ67" s="24">
        <v>-1686000</v>
      </c>
      <c r="AR67" s="24">
        <v>-1441000</v>
      </c>
      <c r="AS67" s="24">
        <v>-1992000</v>
      </c>
      <c r="AT67" s="24">
        <v>-1836000</v>
      </c>
      <c r="AU67" s="24">
        <v>-1650000</v>
      </c>
      <c r="AV67" s="24">
        <v>-2642000</v>
      </c>
      <c r="AW67" s="24">
        <v>-2430000</v>
      </c>
      <c r="AX67" s="24">
        <v>-2276000</v>
      </c>
      <c r="AY67" s="24">
        <v>-2202000</v>
      </c>
      <c r="AZ67" s="24">
        <v>-2347000</v>
      </c>
      <c r="BA67" s="24">
        <v>-2273000</v>
      </c>
      <c r="BB67" s="24">
        <v>-2192000</v>
      </c>
      <c r="BC67" s="24">
        <v>-2094000</v>
      </c>
      <c r="BD67" s="24">
        <v>-1982000</v>
      </c>
      <c r="BE67" s="24">
        <v>-1841000</v>
      </c>
      <c r="BF67" s="24">
        <v>-1691000</v>
      </c>
      <c r="BG67" s="24">
        <v>-1557000</v>
      </c>
      <c r="BH67" s="24">
        <v>-1396000</v>
      </c>
      <c r="BI67" s="24">
        <v>-1250000</v>
      </c>
      <c r="BJ67" s="24">
        <v>-1116000</v>
      </c>
      <c r="BK67" s="24"/>
      <c r="BL67" s="24"/>
      <c r="BM67" s="24"/>
      <c r="BN67" s="24">
        <v>-570000</v>
      </c>
      <c r="BO67" s="24"/>
      <c r="BP67" s="24"/>
      <c r="BQ67" s="24"/>
      <c r="BR67" s="24"/>
      <c r="BS67" s="24">
        <v>-75000</v>
      </c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10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</row>
    <row r="68" outlineLevel="6">
      <c r="A68" s="12"/>
      <c r="B68" s="6"/>
      <c r="C68" s="32" t="s">
        <v>495</v>
      </c>
      <c r="D68" s="36">
        <f t="shared" si="0"/>
      </c>
      <c r="E68" s="36">
        <f t="shared" si="4"/>
      </c>
      <c r="F68" s="36">
        <f t="shared" si="8"/>
      </c>
      <c r="G68" s="36">
        <f t="shared" si="12"/>
      </c>
      <c r="H68" s="36">
        <f t="shared" si="16"/>
      </c>
      <c r="I68" s="36">
        <f t="shared" si="20"/>
      </c>
      <c r="J68" s="36">
        <f t="shared" si="24"/>
      </c>
      <c r="K68" s="37">
        <f t="shared" si="28"/>
      </c>
      <c r="M68" s="24"/>
      <c r="N68" s="24">
        <v>-1852000</v>
      </c>
      <c r="O68" s="24"/>
      <c r="P68" s="24"/>
      <c r="Q68" s="24"/>
      <c r="R68" s="24">
        <v>-1728000</v>
      </c>
      <c r="S68" s="24"/>
      <c r="T68" s="24"/>
      <c r="U68" s="24"/>
      <c r="V68" s="24">
        <v>-1821000</v>
      </c>
      <c r="W68" s="24"/>
      <c r="X68" s="24"/>
      <c r="Y68" s="24"/>
      <c r="Z68" s="24">
        <v>-1746000</v>
      </c>
      <c r="AA68" s="24"/>
      <c r="AB68" s="24"/>
      <c r="AC68" s="24"/>
      <c r="AD68" s="24">
        <v>-1629000</v>
      </c>
      <c r="AE68" s="24"/>
      <c r="AF68" s="24"/>
      <c r="AG68" s="24"/>
      <c r="AH68" s="24">
        <v>-1455000</v>
      </c>
      <c r="AI68" s="24"/>
      <c r="AJ68" s="24"/>
      <c r="AK68" s="24"/>
      <c r="AL68" s="24">
        <v>-1406000</v>
      </c>
      <c r="AM68" s="24">
        <v>-1505000</v>
      </c>
      <c r="AN68" s="24">
        <v>-1487000</v>
      </c>
      <c r="AO68" s="24">
        <v>-1434000</v>
      </c>
      <c r="AP68" s="24">
        <v>-1370000</v>
      </c>
      <c r="AQ68" s="24">
        <v>-1504000</v>
      </c>
      <c r="AR68" s="24">
        <v>-1451000</v>
      </c>
      <c r="AS68" s="24">
        <v>-1390000</v>
      </c>
      <c r="AT68" s="24">
        <v>-1423000</v>
      </c>
      <c r="AU68" s="24">
        <v>-1373000</v>
      </c>
      <c r="AV68" s="24">
        <v>-1312000</v>
      </c>
      <c r="AW68" s="24">
        <v>-1254000</v>
      </c>
      <c r="AX68" s="24">
        <v>-1200000</v>
      </c>
      <c r="AY68" s="24">
        <v>-1283000</v>
      </c>
      <c r="AZ68" s="24">
        <v>-1225000</v>
      </c>
      <c r="BA68" s="24">
        <v>-1159000</v>
      </c>
      <c r="BB68" s="24">
        <v>-1224000</v>
      </c>
      <c r="BC68" s="24">
        <v>-1157000</v>
      </c>
      <c r="BD68" s="24">
        <v>-1088000</v>
      </c>
      <c r="BE68" s="24">
        <v>-1017000</v>
      </c>
      <c r="BF68" s="24">
        <v>-974000</v>
      </c>
      <c r="BG68" s="24">
        <v>-890000</v>
      </c>
      <c r="BH68" s="24">
        <v>-833000</v>
      </c>
      <c r="BI68" s="24">
        <v>-766000</v>
      </c>
      <c r="BJ68" s="24">
        <v>-699000</v>
      </c>
      <c r="BK68" s="24"/>
      <c r="BL68" s="24"/>
      <c r="BM68" s="24"/>
      <c r="BN68" s="24">
        <v>-707000</v>
      </c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10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</row>
    <row r="69" outlineLevel="6">
      <c r="A69" s="12"/>
      <c r="B69" s="6"/>
      <c r="C69" s="32" t="s">
        <v>496</v>
      </c>
      <c r="D69" s="36">
        <f t="shared" si="0"/>
      </c>
      <c r="E69" s="36">
        <f t="shared" si="4"/>
      </c>
      <c r="F69" s="36">
        <f t="shared" si="8"/>
      </c>
      <c r="G69" s="36">
        <f t="shared" si="12"/>
      </c>
      <c r="H69" s="36">
        <f t="shared" si="16"/>
      </c>
      <c r="I69" s="36">
        <f t="shared" si="20"/>
      </c>
      <c r="J69" s="36">
        <f t="shared" si="24"/>
      </c>
      <c r="K69" s="37">
        <f t="shared" si="28"/>
      </c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>
        <v>0</v>
      </c>
      <c r="AE69" s="24"/>
      <c r="AF69" s="24"/>
      <c r="AG69" s="24"/>
      <c r="AH69" s="24">
        <v>0</v>
      </c>
      <c r="AI69" s="24"/>
      <c r="AJ69" s="24"/>
      <c r="AK69" s="24"/>
      <c r="AL69" s="24">
        <v>0</v>
      </c>
      <c r="AM69" s="24">
        <v>0</v>
      </c>
      <c r="AN69" s="24"/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/>
      <c r="AV69" s="24"/>
      <c r="AW69" s="24"/>
      <c r="AX69" s="24">
        <v>0</v>
      </c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10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</row>
    <row r="70" outlineLevel="6">
      <c r="A70" s="12"/>
      <c r="B70" s="6"/>
      <c r="C70" s="32" t="s">
        <v>497</v>
      </c>
      <c r="D70" s="36">
        <f t="shared" si="0"/>
      </c>
      <c r="E70" s="36">
        <f t="shared" si="4"/>
      </c>
      <c r="F70" s="36">
        <f t="shared" si="8"/>
      </c>
      <c r="G70" s="36">
        <f t="shared" si="12"/>
      </c>
      <c r="H70" s="36">
        <f t="shared" si="16"/>
      </c>
      <c r="I70" s="36">
        <f t="shared" si="20"/>
      </c>
      <c r="J70" s="36">
        <f t="shared" si="24"/>
      </c>
      <c r="K70" s="37">
        <f t="shared" si="28"/>
      </c>
      <c r="M70" s="24"/>
      <c r="N70" s="24">
        <v>-1372000</v>
      </c>
      <c r="O70" s="24"/>
      <c r="P70" s="24"/>
      <c r="Q70" s="24"/>
      <c r="R70" s="24">
        <v>-1286000</v>
      </c>
      <c r="S70" s="24"/>
      <c r="T70" s="24"/>
      <c r="U70" s="24"/>
      <c r="V70" s="24">
        <v>-1114000</v>
      </c>
      <c r="W70" s="24"/>
      <c r="X70" s="24"/>
      <c r="Y70" s="24"/>
      <c r="Z70" s="24">
        <v>-1063000</v>
      </c>
      <c r="AA70" s="24"/>
      <c r="AB70" s="24"/>
      <c r="AC70" s="24"/>
      <c r="AD70" s="24">
        <v>-854000</v>
      </c>
      <c r="AE70" s="24"/>
      <c r="AF70" s="24"/>
      <c r="AG70" s="24"/>
      <c r="AH70" s="24">
        <v>-708000</v>
      </c>
      <c r="AI70" s="24"/>
      <c r="AJ70" s="24"/>
      <c r="AK70" s="24"/>
      <c r="AL70" s="24">
        <v>-527000</v>
      </c>
      <c r="AM70" s="24">
        <v>-433000</v>
      </c>
      <c r="AN70" s="24">
        <v>-388000</v>
      </c>
      <c r="AO70" s="24">
        <v>-343000</v>
      </c>
      <c r="AP70" s="24">
        <v>-342000</v>
      </c>
      <c r="AQ70" s="24">
        <v>-265000</v>
      </c>
      <c r="AR70" s="24">
        <v>-224000</v>
      </c>
      <c r="AS70" s="24">
        <v>-190000</v>
      </c>
      <c r="AT70" s="24">
        <v>-260000</v>
      </c>
      <c r="AU70" s="24">
        <v>-225000</v>
      </c>
      <c r="AV70" s="24">
        <v>-1274000</v>
      </c>
      <c r="AW70" s="24">
        <v>-1291000</v>
      </c>
      <c r="AX70" s="24">
        <v>-1219000</v>
      </c>
      <c r="AY70" s="24">
        <v>-1154000</v>
      </c>
      <c r="AZ70" s="24">
        <v>-1093000</v>
      </c>
      <c r="BA70" s="24">
        <v>-1024000</v>
      </c>
      <c r="BB70" s="24">
        <v>-1001000</v>
      </c>
      <c r="BC70" s="24">
        <v>-967000</v>
      </c>
      <c r="BD70" s="24">
        <v>-966000</v>
      </c>
      <c r="BE70" s="24">
        <v>-901000</v>
      </c>
      <c r="BF70" s="24">
        <v>-828000</v>
      </c>
      <c r="BG70" s="24">
        <v>-757000</v>
      </c>
      <c r="BH70" s="24">
        <v>-686000</v>
      </c>
      <c r="BI70" s="24">
        <v>-614000</v>
      </c>
      <c r="BJ70" s="24">
        <v>-551000</v>
      </c>
      <c r="BK70" s="24"/>
      <c r="BL70" s="24"/>
      <c r="BM70" s="24"/>
      <c r="BN70" s="24">
        <v>-254000</v>
      </c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10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</row>
    <row r="71" outlineLevel="6">
      <c r="A71" s="12"/>
      <c r="B71" s="6"/>
      <c r="C71" s="32" t="s">
        <v>498</v>
      </c>
      <c r="D71" s="36">
        <f t="shared" si="0"/>
      </c>
      <c r="E71" s="36">
        <f t="shared" si="4"/>
      </c>
      <c r="F71" s="36">
        <f t="shared" si="8"/>
      </c>
      <c r="G71" s="36">
        <f t="shared" si="12"/>
      </c>
      <c r="H71" s="36">
        <f t="shared" si="16"/>
      </c>
      <c r="I71" s="36">
        <f t="shared" si="20"/>
      </c>
      <c r="J71" s="36">
        <f t="shared" si="24"/>
      </c>
      <c r="K71" s="37">
        <f t="shared" si="28"/>
      </c>
      <c r="M71" s="24"/>
      <c r="N71" s="24">
        <v>0</v>
      </c>
      <c r="O71" s="24"/>
      <c r="P71" s="24"/>
      <c r="Q71" s="24"/>
      <c r="R71" s="24">
        <v>0</v>
      </c>
      <c r="S71" s="24"/>
      <c r="T71" s="24"/>
      <c r="U71" s="24"/>
      <c r="V71" s="24">
        <v>0</v>
      </c>
      <c r="W71" s="24"/>
      <c r="X71" s="24"/>
      <c r="Y71" s="24"/>
      <c r="Z71" s="24"/>
      <c r="AA71" s="24"/>
      <c r="AB71" s="24"/>
      <c r="AC71" s="24"/>
      <c r="AD71" s="24">
        <v>0</v>
      </c>
      <c r="AE71" s="24"/>
      <c r="AF71" s="24"/>
      <c r="AG71" s="24"/>
      <c r="AH71" s="24">
        <v>0</v>
      </c>
      <c r="AI71" s="24"/>
      <c r="AJ71" s="24"/>
      <c r="AK71" s="24"/>
      <c r="AL71" s="24">
        <v>0</v>
      </c>
      <c r="AM71" s="24">
        <v>0</v>
      </c>
      <c r="AN71" s="24"/>
      <c r="AO71" s="24"/>
      <c r="AP71" s="24">
        <v>0</v>
      </c>
      <c r="AQ71" s="24"/>
      <c r="AR71" s="24"/>
      <c r="AS71" s="24"/>
      <c r="AT71" s="24"/>
      <c r="AU71" s="24">
        <v>0</v>
      </c>
      <c r="AV71" s="24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-189000</v>
      </c>
      <c r="BJ71" s="24">
        <v>-86000</v>
      </c>
      <c r="BK71" s="24"/>
      <c r="BL71" s="24"/>
      <c r="BM71" s="24"/>
      <c r="BN71" s="24">
        <v>0</v>
      </c>
      <c r="BO71" s="24"/>
      <c r="BP71" s="24"/>
      <c r="BQ71" s="24"/>
      <c r="BR71" s="24"/>
      <c r="BS71" s="24">
        <v>-747000</v>
      </c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10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</row>
    <row r="72" outlineLevel="6">
      <c r="A72" s="12"/>
      <c r="B72" s="6"/>
      <c r="C72" s="45" t="s">
        <v>499</v>
      </c>
      <c r="D72" s="33">
        <f t="shared" si="0"/>
      </c>
      <c r="E72" s="33">
        <f t="shared" si="4"/>
      </c>
      <c r="F72" s="33">
        <f t="shared" si="8"/>
      </c>
      <c r="G72" s="33">
        <f t="shared" si="12"/>
      </c>
      <c r="H72" s="33">
        <f t="shared" si="16"/>
      </c>
      <c r="I72" s="33">
        <f t="shared" si="20"/>
      </c>
      <c r="J72" s="33">
        <f t="shared" si="24"/>
      </c>
      <c r="K72" s="46">
        <f t="shared" si="28"/>
      </c>
      <c r="L72" s="4"/>
      <c r="M72" s="44"/>
      <c r="N72" s="44">
        <v>-9742000</v>
      </c>
      <c r="O72" s="44"/>
      <c r="P72" s="44"/>
      <c r="Q72" s="44"/>
      <c r="R72" s="44">
        <v>-11010000</v>
      </c>
      <c r="S72" s="44"/>
      <c r="T72" s="44"/>
      <c r="U72" s="44"/>
      <c r="V72" s="44">
        <v>-10151000</v>
      </c>
      <c r="W72" s="44"/>
      <c r="X72" s="44"/>
      <c r="Y72" s="44"/>
      <c r="Z72" s="44">
        <v>-8835000</v>
      </c>
      <c r="AA72" s="44"/>
      <c r="AB72" s="44"/>
      <c r="AC72" s="44"/>
      <c r="AD72" s="44">
        <v>-7363000</v>
      </c>
      <c r="AE72" s="44"/>
      <c r="AF72" s="44"/>
      <c r="AG72" s="44"/>
      <c r="AH72" s="44">
        <v>-5964000</v>
      </c>
      <c r="AI72" s="44"/>
      <c r="AJ72" s="44"/>
      <c r="AK72" s="44"/>
      <c r="AL72" s="44">
        <v>-4954000</v>
      </c>
      <c r="AM72" s="44">
        <v>-4724000</v>
      </c>
      <c r="AN72" s="44">
        <v>-4386000</v>
      </c>
      <c r="AO72" s="44">
        <v>-4008000</v>
      </c>
      <c r="AP72" s="44">
        <v>-3634000</v>
      </c>
      <c r="AQ72" s="44">
        <v>-3479000</v>
      </c>
      <c r="AR72" s="44">
        <v>-3135000</v>
      </c>
      <c r="AS72" s="44">
        <v>-3588000</v>
      </c>
      <c r="AT72" s="44">
        <v>-3540000</v>
      </c>
      <c r="AU72" s="44">
        <v>-3263000</v>
      </c>
      <c r="AV72" s="44">
        <v>-5280000</v>
      </c>
      <c r="AW72" s="44">
        <v>-5037000</v>
      </c>
      <c r="AX72" s="44">
        <v>-4750000</v>
      </c>
      <c r="AY72" s="44">
        <v>-4692000</v>
      </c>
      <c r="AZ72" s="44">
        <v>-4718000</v>
      </c>
      <c r="BA72" s="44">
        <v>-4507000</v>
      </c>
      <c r="BB72" s="44">
        <v>-4466000</v>
      </c>
      <c r="BC72" s="44">
        <v>-4265000</v>
      </c>
      <c r="BD72" s="44">
        <v>-4086000</v>
      </c>
      <c r="BE72" s="44">
        <v>-3806000</v>
      </c>
      <c r="BF72" s="44">
        <v>-3537000</v>
      </c>
      <c r="BG72" s="44">
        <v>-3244000</v>
      </c>
      <c r="BH72" s="44">
        <v>-2953000</v>
      </c>
      <c r="BI72" s="44">
        <v>-2855000</v>
      </c>
      <c r="BJ72" s="44">
        <v>-2485000</v>
      </c>
      <c r="BK72" s="44"/>
      <c r="BL72" s="44"/>
      <c r="BM72" s="44"/>
      <c r="BN72" s="44">
        <v>-1552000</v>
      </c>
      <c r="BO72" s="44"/>
      <c r="BP72" s="44"/>
      <c r="BQ72" s="44"/>
      <c r="BR72" s="44"/>
      <c r="BS72" s="44">
        <v>-822000</v>
      </c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10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</row>
    <row r="73" outlineLevel="5">
      <c r="A73" s="12"/>
      <c r="B73" s="6"/>
      <c r="C73" s="45" t="s">
        <v>500</v>
      </c>
      <c r="D73" s="33">
        <f t="shared" si="0"/>
      </c>
      <c r="E73" s="33">
        <f t="shared" si="4"/>
      </c>
      <c r="F73" s="33">
        <f t="shared" si="8"/>
      </c>
      <c r="G73" s="33">
        <f t="shared" si="12"/>
      </c>
      <c r="H73" s="33">
        <f t="shared" si="16"/>
      </c>
      <c r="I73" s="33">
        <f t="shared" si="20"/>
      </c>
      <c r="J73" s="33">
        <f t="shared" si="24"/>
      </c>
      <c r="K73" s="46">
        <f t="shared" si="28"/>
      </c>
      <c r="L73" s="4"/>
      <c r="M73" s="44"/>
      <c r="N73" s="44">
        <v>-9742000</v>
      </c>
      <c r="O73" s="44"/>
      <c r="P73" s="44"/>
      <c r="Q73" s="44"/>
      <c r="R73" s="44">
        <v>-11010000</v>
      </c>
      <c r="S73" s="44"/>
      <c r="T73" s="44"/>
      <c r="U73" s="44"/>
      <c r="V73" s="44">
        <v>-10151000</v>
      </c>
      <c r="W73" s="44"/>
      <c r="X73" s="44"/>
      <c r="Y73" s="44"/>
      <c r="Z73" s="44">
        <v>-8835000</v>
      </c>
      <c r="AA73" s="44"/>
      <c r="AB73" s="44"/>
      <c r="AC73" s="44"/>
      <c r="AD73" s="44">
        <v>-7363000</v>
      </c>
      <c r="AE73" s="44"/>
      <c r="AF73" s="44"/>
      <c r="AG73" s="44"/>
      <c r="AH73" s="44">
        <v>-5964000</v>
      </c>
      <c r="AI73" s="44"/>
      <c r="AJ73" s="44"/>
      <c r="AK73" s="44"/>
      <c r="AL73" s="44">
        <v>-4954000</v>
      </c>
      <c r="AM73" s="44">
        <v>-4724000</v>
      </c>
      <c r="AN73" s="44">
        <v>-4386000</v>
      </c>
      <c r="AO73" s="44">
        <v>-4008000</v>
      </c>
      <c r="AP73" s="44">
        <v>-3634000</v>
      </c>
      <c r="AQ73" s="44">
        <v>-3479000</v>
      </c>
      <c r="AR73" s="44">
        <v>-3135000</v>
      </c>
      <c r="AS73" s="44">
        <v>-3588000</v>
      </c>
      <c r="AT73" s="44">
        <v>-3540000</v>
      </c>
      <c r="AU73" s="44">
        <v>-3263000</v>
      </c>
      <c r="AV73" s="44">
        <v>-5280000</v>
      </c>
      <c r="AW73" s="44">
        <v>-5037000</v>
      </c>
      <c r="AX73" s="44">
        <v>-4750000</v>
      </c>
      <c r="AY73" s="44">
        <v>-4692000</v>
      </c>
      <c r="AZ73" s="44">
        <v>-4718000</v>
      </c>
      <c r="BA73" s="44">
        <v>-4507000</v>
      </c>
      <c r="BB73" s="44">
        <v>-4466000</v>
      </c>
      <c r="BC73" s="44">
        <v>-4265000</v>
      </c>
      <c r="BD73" s="44">
        <v>-4086000</v>
      </c>
      <c r="BE73" s="44">
        <v>-3806000</v>
      </c>
      <c r="BF73" s="44">
        <v>-3537000</v>
      </c>
      <c r="BG73" s="44">
        <v>-3244000</v>
      </c>
      <c r="BH73" s="44">
        <v>-2953000</v>
      </c>
      <c r="BI73" s="44">
        <v>-2855000</v>
      </c>
      <c r="BJ73" s="44">
        <v>-2485000</v>
      </c>
      <c r="BK73" s="44">
        <v>-2330000</v>
      </c>
      <c r="BL73" s="44"/>
      <c r="BM73" s="44">
        <v>-1803000</v>
      </c>
      <c r="BN73" s="44">
        <v>-1552000</v>
      </c>
      <c r="BO73" s="44"/>
      <c r="BP73" s="44"/>
      <c r="BQ73" s="44"/>
      <c r="BR73" s="44"/>
      <c r="BS73" s="44">
        <v>-822000</v>
      </c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10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</row>
    <row r="74" outlineLevel="4">
      <c r="A74" s="12"/>
      <c r="B74" s="6"/>
      <c r="C74" s="32" t="s">
        <v>501</v>
      </c>
      <c r="D74" s="36">
        <f t="shared" si="0"/>
      </c>
      <c r="E74" s="36">
        <f t="shared" si="4"/>
      </c>
      <c r="F74" s="36">
        <f t="shared" si="8"/>
      </c>
      <c r="G74" s="36">
        <f t="shared" si="12"/>
      </c>
      <c r="H74" s="36">
        <f t="shared" si="16"/>
      </c>
      <c r="I74" s="36">
        <f t="shared" si="20"/>
      </c>
      <c r="J74" s="36">
        <f t="shared" si="24"/>
      </c>
      <c r="K74" s="37">
        <f t="shared" si="28"/>
      </c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10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</row>
    <row r="75" outlineLevel="5">
      <c r="A75" s="12"/>
      <c r="B75" s="6"/>
      <c r="C75" s="32" t="s">
        <v>502</v>
      </c>
      <c r="D75" s="36">
        <f t="shared" si="1" ref="D75:D138">IF(COUNT(L75:FJ75)&gt;0,MEDIAN(L75:FJ75),"")</f>
      </c>
      <c r="E75" s="36">
        <f t="shared" si="5" ref="E75:E138">IF(COUNT(L75:FJ75)&gt;0,AVERAGE(L75:FJ75),"")</f>
      </c>
      <c r="F75" s="36">
        <f t="shared" si="9" ref="F75:F138">IF(COUNT(L75:FJ75)&gt;0,MIN(L75:FJ75),"")</f>
      </c>
      <c r="G75" s="36">
        <f t="shared" si="13" ref="G75:G138">IF(COUNT(L75:FJ75)&gt;0,MAX(L75:FJ75),"")</f>
      </c>
      <c r="H75" s="36">
        <f t="shared" si="17" ref="H75:H138">IF(COUNT(L75:FJ75)&gt;0,QUARTILE(L75:FJ75,1),"")</f>
      </c>
      <c r="I75" s="36">
        <f t="shared" si="21" ref="I75:I138">IF(COUNT(L75:FJ75)&gt;0,QUARTILE(L75:FJ75,3),"")</f>
      </c>
      <c r="J75" s="36">
        <f t="shared" si="25" ref="J75:J138">IF(COUNT(L75:FJ75)&gt;1,STDEV(L75:FJ75),"")</f>
      </c>
      <c r="K75" s="37">
        <f t="shared" si="29" ref="K75:K138">IF(COUNT(L75:FJ75)&gt;1,STDEV(L75:FJ75)/AVERAGE(L75:FJ75),"")</f>
      </c>
      <c r="M75" s="24"/>
      <c r="N75" s="24">
        <v>-3900000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10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</row>
    <row r="76" outlineLevel="5">
      <c r="A76" s="12"/>
      <c r="B76" s="6"/>
      <c r="C76" s="45" t="s">
        <v>503</v>
      </c>
      <c r="D76" s="33">
        <f t="shared" si="1"/>
      </c>
      <c r="E76" s="33">
        <f t="shared" si="5"/>
      </c>
      <c r="F76" s="33">
        <f t="shared" si="9"/>
      </c>
      <c r="G76" s="33">
        <f t="shared" si="13"/>
      </c>
      <c r="H76" s="33">
        <f t="shared" si="17"/>
      </c>
      <c r="I76" s="33">
        <f t="shared" si="21"/>
      </c>
      <c r="J76" s="33">
        <f t="shared" si="25"/>
      </c>
      <c r="K76" s="46">
        <f t="shared" si="29"/>
      </c>
      <c r="L76" s="4"/>
      <c r="M76" s="44"/>
      <c r="N76" s="44">
        <v>-3900000</v>
      </c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10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</row>
    <row r="77" outlineLevel="4">
      <c r="A77" s="12"/>
      <c r="B77" s="6"/>
      <c r="C77" s="45" t="s">
        <v>504</v>
      </c>
      <c r="D77" s="33">
        <f t="shared" si="1"/>
      </c>
      <c r="E77" s="33">
        <f t="shared" si="5"/>
      </c>
      <c r="F77" s="33">
        <f t="shared" si="9"/>
      </c>
      <c r="G77" s="33">
        <f t="shared" si="13"/>
      </c>
      <c r="H77" s="33">
        <f t="shared" si="17"/>
      </c>
      <c r="I77" s="33">
        <f t="shared" si="21"/>
      </c>
      <c r="J77" s="33">
        <f t="shared" si="25"/>
      </c>
      <c r="K77" s="46">
        <f t="shared" si="29"/>
      </c>
      <c r="L77" s="4"/>
      <c r="M77" s="44"/>
      <c r="N77" s="44">
        <v>-13642000</v>
      </c>
      <c r="O77" s="44"/>
      <c r="P77" s="44"/>
      <c r="Q77" s="44"/>
      <c r="R77" s="44">
        <v>-11010000</v>
      </c>
      <c r="S77" s="44"/>
      <c r="T77" s="44"/>
      <c r="U77" s="44"/>
      <c r="V77" s="44">
        <v>-10151000</v>
      </c>
      <c r="W77" s="44"/>
      <c r="X77" s="44"/>
      <c r="Y77" s="44"/>
      <c r="Z77" s="44">
        <v>-8835000</v>
      </c>
      <c r="AA77" s="44"/>
      <c r="AB77" s="44"/>
      <c r="AC77" s="44"/>
      <c r="AD77" s="44">
        <v>-7363000</v>
      </c>
      <c r="AE77" s="44"/>
      <c r="AF77" s="44"/>
      <c r="AG77" s="44"/>
      <c r="AH77" s="44">
        <v>-5964000</v>
      </c>
      <c r="AI77" s="44"/>
      <c r="AJ77" s="44"/>
      <c r="AK77" s="44"/>
      <c r="AL77" s="44">
        <v>-4954000</v>
      </c>
      <c r="AM77" s="44">
        <v>-4724000</v>
      </c>
      <c r="AN77" s="44">
        <v>-4386000</v>
      </c>
      <c r="AO77" s="44">
        <v>-4008000</v>
      </c>
      <c r="AP77" s="44">
        <v>-3634000</v>
      </c>
      <c r="AQ77" s="44">
        <v>-3479000</v>
      </c>
      <c r="AR77" s="44">
        <v>-3135000</v>
      </c>
      <c r="AS77" s="44">
        <v>-3588000</v>
      </c>
      <c r="AT77" s="44">
        <v>-3540000</v>
      </c>
      <c r="AU77" s="44">
        <v>-3263000</v>
      </c>
      <c r="AV77" s="44">
        <v>-5280000</v>
      </c>
      <c r="AW77" s="44">
        <v>-5037000</v>
      </c>
      <c r="AX77" s="44">
        <v>-4750000</v>
      </c>
      <c r="AY77" s="44">
        <v>-4692000</v>
      </c>
      <c r="AZ77" s="44">
        <v>-4718000</v>
      </c>
      <c r="BA77" s="44">
        <v>-4507000</v>
      </c>
      <c r="BB77" s="44">
        <v>-4466000</v>
      </c>
      <c r="BC77" s="44">
        <v>-4265000</v>
      </c>
      <c r="BD77" s="44">
        <v>-4086000</v>
      </c>
      <c r="BE77" s="44">
        <v>-3806000</v>
      </c>
      <c r="BF77" s="44">
        <v>-3537000</v>
      </c>
      <c r="BG77" s="44">
        <v>-3244000</v>
      </c>
      <c r="BH77" s="44">
        <v>-2953000</v>
      </c>
      <c r="BI77" s="44">
        <v>-2855000</v>
      </c>
      <c r="BJ77" s="44">
        <v>-2485000</v>
      </c>
      <c r="BK77" s="44">
        <v>-2330000</v>
      </c>
      <c r="BL77" s="44"/>
      <c r="BM77" s="44">
        <v>-1803000</v>
      </c>
      <c r="BN77" s="44">
        <v>-1552000</v>
      </c>
      <c r="BO77" s="44"/>
      <c r="BP77" s="44"/>
      <c r="BQ77" s="44"/>
      <c r="BR77" s="44"/>
      <c r="BS77" s="44">
        <v>-822000</v>
      </c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10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</row>
    <row r="78" outlineLevel="3">
      <c r="A78" s="12"/>
      <c r="B78" s="6"/>
      <c r="C78" s="45" t="s">
        <v>505</v>
      </c>
      <c r="D78" s="33">
        <f t="shared" si="1"/>
      </c>
      <c r="E78" s="33">
        <f t="shared" si="5"/>
      </c>
      <c r="F78" s="33">
        <f t="shared" si="9"/>
      </c>
      <c r="G78" s="33">
        <f t="shared" si="13"/>
      </c>
      <c r="H78" s="33">
        <f t="shared" si="17"/>
      </c>
      <c r="I78" s="33">
        <f t="shared" si="21"/>
      </c>
      <c r="J78" s="33">
        <f t="shared" si="25"/>
      </c>
      <c r="K78" s="46">
        <f t="shared" si="29"/>
      </c>
      <c r="L78" s="4"/>
      <c r="M78" s="44">
        <v>28261000</v>
      </c>
      <c r="N78" s="44">
        <v>28384000</v>
      </c>
      <c r="O78" s="44">
        <v>28655000</v>
      </c>
      <c r="P78" s="44">
        <v>31825000</v>
      </c>
      <c r="Q78" s="44">
        <v>32115000</v>
      </c>
      <c r="R78" s="44">
        <v>32180000</v>
      </c>
      <c r="S78" s="44">
        <v>32561000</v>
      </c>
      <c r="T78" s="44">
        <v>32764000</v>
      </c>
      <c r="U78" s="44">
        <v>33158000</v>
      </c>
      <c r="V78" s="44">
        <v>33609000</v>
      </c>
      <c r="W78" s="44">
        <v>33859000</v>
      </c>
      <c r="X78" s="44">
        <v>34014000</v>
      </c>
      <c r="Y78" s="44">
        <v>33824000</v>
      </c>
      <c r="Z78" s="44">
        <v>34233000</v>
      </c>
      <c r="AA78" s="44">
        <v>34470000</v>
      </c>
      <c r="AB78" s="44">
        <v>34786000</v>
      </c>
      <c r="AC78" s="44">
        <v>35379000</v>
      </c>
      <c r="AD78" s="44">
        <v>35997000</v>
      </c>
      <c r="AE78" s="44">
        <v>36836000</v>
      </c>
      <c r="AF78" s="44">
        <v>37246000</v>
      </c>
      <c r="AG78" s="44">
        <v>36705000</v>
      </c>
      <c r="AH78" s="44">
        <v>37103000</v>
      </c>
      <c r="AI78" s="44">
        <v>35746000</v>
      </c>
      <c r="AJ78" s="44">
        <v>35832000</v>
      </c>
      <c r="AK78" s="44">
        <v>35978000</v>
      </c>
      <c r="AL78" s="44">
        <v>36349000</v>
      </c>
      <c r="AM78" s="44">
        <v>36513000</v>
      </c>
      <c r="AN78" s="44">
        <v>36449000</v>
      </c>
      <c r="AO78" s="44">
        <v>36701000</v>
      </c>
      <c r="AP78" s="44">
        <v>37134000</v>
      </c>
      <c r="AQ78" s="44">
        <v>37447000</v>
      </c>
      <c r="AR78" s="44">
        <v>22969000</v>
      </c>
      <c r="AS78" s="44">
        <v>23256000</v>
      </c>
      <c r="AT78" s="44">
        <v>23593000</v>
      </c>
      <c r="AU78" s="44">
        <v>23392000</v>
      </c>
      <c r="AV78" s="44">
        <v>27813000</v>
      </c>
      <c r="AW78" s="44">
        <v>28082000</v>
      </c>
      <c r="AX78" s="44">
        <v>15265000</v>
      </c>
      <c r="AY78" s="44">
        <v>15048000</v>
      </c>
      <c r="AZ78" s="44">
        <v>15263000</v>
      </c>
      <c r="BA78" s="44">
        <v>14977000</v>
      </c>
      <c r="BB78" s="44">
        <v>15307000</v>
      </c>
      <c r="BC78" s="44">
        <v>14935000</v>
      </c>
      <c r="BD78" s="44">
        <v>15318000</v>
      </c>
      <c r="BE78" s="44">
        <v>15580000</v>
      </c>
      <c r="BF78" s="44">
        <v>15663000</v>
      </c>
      <c r="BG78" s="44">
        <v>15901000</v>
      </c>
      <c r="BH78" s="44">
        <v>15625000</v>
      </c>
      <c r="BI78" s="44">
        <v>15563000</v>
      </c>
      <c r="BJ78" s="44">
        <v>15945000</v>
      </c>
      <c r="BK78" s="44">
        <v>15844000</v>
      </c>
      <c r="BL78" s="44">
        <v>15416000</v>
      </c>
      <c r="BM78" s="44">
        <v>15452000</v>
      </c>
      <c r="BN78" s="44">
        <v>15521000</v>
      </c>
      <c r="BO78" s="44">
        <v>15583000</v>
      </c>
      <c r="BP78" s="44">
        <v>15841000</v>
      </c>
      <c r="BQ78" s="44">
        <v>15941000</v>
      </c>
      <c r="BR78" s="44">
        <v>5391000</v>
      </c>
      <c r="BS78" s="44">
        <v>5250000</v>
      </c>
      <c r="BT78" s="44">
        <v>4481000</v>
      </c>
      <c r="BU78" s="44">
        <v>4452000</v>
      </c>
      <c r="BV78" s="44">
        <v>4421000</v>
      </c>
      <c r="BW78" s="44">
        <v>4421000</v>
      </c>
      <c r="BX78" s="44">
        <v>3932000</v>
      </c>
      <c r="BY78" s="44">
        <v>3932000</v>
      </c>
      <c r="BZ78" s="44">
        <v>3932000</v>
      </c>
      <c r="CA78" s="44">
        <v>3924000</v>
      </c>
      <c r="CB78" s="44">
        <v>3915000</v>
      </c>
      <c r="CC78" s="44">
        <v>3916000</v>
      </c>
      <c r="CD78" s="44">
        <v>3916000</v>
      </c>
      <c r="CE78" s="44">
        <v>3917000</v>
      </c>
      <c r="CF78" s="44">
        <v>3861000</v>
      </c>
      <c r="CG78" s="44">
        <v>3861000</v>
      </c>
      <c r="CH78" s="44">
        <v>3861000</v>
      </c>
      <c r="CI78" s="44">
        <v>3861000</v>
      </c>
      <c r="CJ78" s="44">
        <v>3871000</v>
      </c>
      <c r="CK78" s="44">
        <v>3873000</v>
      </c>
      <c r="CL78" s="44">
        <v>3873000</v>
      </c>
      <c r="CM78" s="44">
        <v>3814000</v>
      </c>
      <c r="CN78" s="44">
        <v>3805000</v>
      </c>
      <c r="CO78" s="44">
        <v>3716000</v>
      </c>
      <c r="CP78" s="44">
        <v>3719000</v>
      </c>
      <c r="CQ78" s="44">
        <v>3734000</v>
      </c>
      <c r="CR78" s="44">
        <v>3730000</v>
      </c>
      <c r="CS78" s="44">
        <v>3705000</v>
      </c>
      <c r="CT78" s="44">
        <v>3705000</v>
      </c>
      <c r="CU78" s="44">
        <v>4317000</v>
      </c>
      <c r="CV78" s="44">
        <v>4314000</v>
      </c>
      <c r="CW78" s="44">
        <v>4328000</v>
      </c>
      <c r="CX78" s="44">
        <v>4330000</v>
      </c>
      <c r="CY78" s="44">
        <v>4334000</v>
      </c>
      <c r="CZ78" s="44">
        <v>4338000</v>
      </c>
      <c r="DA78" s="44">
        <v>4338000</v>
      </c>
      <c r="DB78" s="44">
        <v>4330000</v>
      </c>
      <c r="DC78" s="44">
        <v>5602000</v>
      </c>
      <c r="DD78" s="44">
        <v>6277000</v>
      </c>
      <c r="DE78" s="44">
        <v>6071000</v>
      </c>
      <c r="DF78" s="44">
        <v>5941000</v>
      </c>
      <c r="DG78" s="44">
        <v>6163000</v>
      </c>
      <c r="DH78" s="44">
        <v>6240000</v>
      </c>
      <c r="DI78" s="44">
        <v>5978000</v>
      </c>
      <c r="DJ78" s="44">
        <v>4934000</v>
      </c>
      <c r="DK78" s="44">
        <v>3114000</v>
      </c>
      <c r="DL78" s="44"/>
      <c r="DM78" s="44"/>
      <c r="DN78" s="44">
        <v>111000</v>
      </c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10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</row>
    <row r="79" outlineLevel="2">
      <c r="A79" s="12"/>
      <c r="B79" s="6"/>
      <c r="C79" s="32" t="s">
        <v>506</v>
      </c>
      <c r="D79" s="36">
        <f t="shared" si="1"/>
      </c>
      <c r="E79" s="36">
        <f t="shared" si="5"/>
      </c>
      <c r="F79" s="36">
        <f t="shared" si="9"/>
      </c>
      <c r="G79" s="36">
        <f t="shared" si="13"/>
      </c>
      <c r="H79" s="36">
        <f t="shared" si="17"/>
      </c>
      <c r="I79" s="36">
        <f t="shared" si="21"/>
      </c>
      <c r="J79" s="36">
        <f t="shared" si="25"/>
      </c>
      <c r="K79" s="37">
        <f t="shared" si="29"/>
      </c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10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</row>
    <row r="80" outlineLevel="3">
      <c r="A80" s="12"/>
      <c r="B80" s="6"/>
      <c r="C80" s="32" t="s">
        <v>507</v>
      </c>
      <c r="D80" s="36">
        <f t="shared" si="1"/>
      </c>
      <c r="E80" s="36">
        <f t="shared" si="5"/>
      </c>
      <c r="F80" s="36">
        <f t="shared" si="9"/>
      </c>
      <c r="G80" s="36">
        <f t="shared" si="13"/>
      </c>
      <c r="H80" s="36">
        <f t="shared" si="17"/>
      </c>
      <c r="I80" s="36">
        <f t="shared" si="21"/>
      </c>
      <c r="J80" s="36">
        <f t="shared" si="25"/>
      </c>
      <c r="K80" s="37">
        <f t="shared" si="29"/>
      </c>
      <c r="M80" s="24"/>
      <c r="N80" s="24"/>
      <c r="O80" s="24">
        <v>3000</v>
      </c>
      <c r="P80" s="24">
        <v>4000</v>
      </c>
      <c r="Q80" s="24">
        <v>4000</v>
      </c>
      <c r="R80" s="24"/>
      <c r="S80" s="24">
        <v>5000</v>
      </c>
      <c r="T80" s="24">
        <v>9000</v>
      </c>
      <c r="U80" s="24">
        <v>10000</v>
      </c>
      <c r="V80" s="24">
        <v>10000</v>
      </c>
      <c r="W80" s="24">
        <v>11000</v>
      </c>
      <c r="X80" s="24">
        <v>13000</v>
      </c>
      <c r="Y80" s="24">
        <v>14000</v>
      </c>
      <c r="Z80" s="24">
        <v>16000</v>
      </c>
      <c r="AA80" s="24">
        <v>16000</v>
      </c>
      <c r="AB80" s="24">
        <v>17000</v>
      </c>
      <c r="AC80" s="24">
        <v>17000</v>
      </c>
      <c r="AD80" s="24">
        <v>18000</v>
      </c>
      <c r="AE80" s="24">
        <v>9000</v>
      </c>
      <c r="AF80" s="24">
        <v>18000</v>
      </c>
      <c r="AG80" s="24">
        <v>3880000</v>
      </c>
      <c r="AH80" s="24">
        <v>37000</v>
      </c>
      <c r="AI80" s="24">
        <v>4819000</v>
      </c>
      <c r="AJ80" s="24">
        <v>4629000</v>
      </c>
      <c r="AK80" s="24">
        <v>5254000</v>
      </c>
      <c r="AL80" s="24">
        <v>1624000</v>
      </c>
      <c r="AM80" s="24">
        <v>7551000</v>
      </c>
      <c r="AN80" s="24">
        <v>9245000</v>
      </c>
      <c r="AO80" s="24">
        <v>9481000</v>
      </c>
      <c r="AP80" s="24">
        <v>1774000</v>
      </c>
      <c r="AQ80" s="24">
        <v>7465000</v>
      </c>
      <c r="AR80" s="24">
        <v>8170000</v>
      </c>
      <c r="AS80" s="24">
        <v>8146000</v>
      </c>
      <c r="AT80" s="24">
        <v>7508000</v>
      </c>
      <c r="AU80" s="24">
        <v>7530000</v>
      </c>
      <c r="AV80" s="24">
        <v>7094000</v>
      </c>
      <c r="AW80" s="24">
        <v>7970000</v>
      </c>
      <c r="AX80" s="24">
        <v>7550000</v>
      </c>
      <c r="AY80" s="24">
        <v>7195000</v>
      </c>
      <c r="AZ80" s="24">
        <v>8823000</v>
      </c>
      <c r="BA80" s="24">
        <v>8123000</v>
      </c>
      <c r="BB80" s="24">
        <v>8543000</v>
      </c>
      <c r="BC80" s="24">
        <v>8005000</v>
      </c>
      <c r="BD80" s="24">
        <v>7533000</v>
      </c>
      <c r="BE80" s="24">
        <v>7192000</v>
      </c>
      <c r="BF80" s="24">
        <v>7259000</v>
      </c>
      <c r="BG80" s="24">
        <v>7499000</v>
      </c>
      <c r="BH80" s="24">
        <v>6292000</v>
      </c>
      <c r="BI80" s="24">
        <v>5660000</v>
      </c>
      <c r="BJ80" s="24">
        <v>5416000</v>
      </c>
      <c r="BK80" s="24"/>
      <c r="BL80" s="24"/>
      <c r="BM80" s="24"/>
      <c r="BN80" s="24">
        <v>2231000</v>
      </c>
      <c r="BO80" s="24"/>
      <c r="BP80" s="24"/>
      <c r="BQ80" s="24"/>
      <c r="BR80" s="24"/>
      <c r="BS80" s="24">
        <v>2912000</v>
      </c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10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</row>
    <row r="81" outlineLevel="3">
      <c r="A81" s="12"/>
      <c r="B81" s="6"/>
      <c r="C81" s="32" t="s">
        <v>508</v>
      </c>
      <c r="D81" s="36">
        <f t="shared" si="1"/>
      </c>
      <c r="E81" s="36">
        <f t="shared" si="5"/>
      </c>
      <c r="F81" s="36">
        <f t="shared" si="9"/>
      </c>
      <c r="G81" s="36">
        <f t="shared" si="13"/>
      </c>
      <c r="H81" s="36">
        <f t="shared" si="17"/>
      </c>
      <c r="I81" s="36">
        <f t="shared" si="21"/>
      </c>
      <c r="J81" s="36">
        <f t="shared" si="25"/>
      </c>
      <c r="K81" s="37">
        <f t="shared" si="29"/>
      </c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10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</row>
    <row r="82" outlineLevel="4">
      <c r="A82" s="12"/>
      <c r="B82" s="6"/>
      <c r="C82" s="32" t="s">
        <v>509</v>
      </c>
      <c r="D82" s="36">
        <f t="shared" si="1"/>
      </c>
      <c r="E82" s="36">
        <f t="shared" si="5"/>
      </c>
      <c r="F82" s="36">
        <f t="shared" si="9"/>
      </c>
      <c r="G82" s="36">
        <f t="shared" si="13"/>
      </c>
      <c r="H82" s="36">
        <f t="shared" si="17"/>
      </c>
      <c r="I82" s="36">
        <f t="shared" si="21"/>
      </c>
      <c r="J82" s="36">
        <f t="shared" si="25"/>
      </c>
      <c r="K82" s="37">
        <f t="shared" si="29"/>
      </c>
      <c r="M82" s="24">
        <v>5027000</v>
      </c>
      <c r="N82" s="24">
        <v>5383000</v>
      </c>
      <c r="O82" s="24">
        <v>5493000</v>
      </c>
      <c r="P82" s="24">
        <v>5820000</v>
      </c>
      <c r="Q82" s="24">
        <v>6135000</v>
      </c>
      <c r="R82" s="24">
        <v>5829000</v>
      </c>
      <c r="S82" s="24">
        <v>5695000</v>
      </c>
      <c r="T82" s="24">
        <v>5884000</v>
      </c>
      <c r="U82" s="24">
        <v>6019000</v>
      </c>
      <c r="V82" s="24">
        <v>5902000</v>
      </c>
      <c r="W82" s="24">
        <v>5811000</v>
      </c>
      <c r="X82" s="24">
        <v>5916000</v>
      </c>
      <c r="Y82" s="24">
        <v>6022000</v>
      </c>
      <c r="Z82" s="24">
        <v>6282000</v>
      </c>
      <c r="AA82" s="24">
        <v>6034000</v>
      </c>
      <c r="AB82" s="24">
        <v>5638000</v>
      </c>
      <c r="AC82" s="24">
        <v>5387000</v>
      </c>
      <c r="AD82" s="24">
        <v>5134000</v>
      </c>
      <c r="AE82" s="24">
        <v>3670000</v>
      </c>
      <c r="AF82" s="24">
        <v>3883000</v>
      </c>
      <c r="AG82" s="24"/>
      <c r="AH82" s="24">
        <v>3930000</v>
      </c>
      <c r="AI82" s="24"/>
      <c r="AJ82" s="24"/>
      <c r="AK82" s="24"/>
      <c r="AL82" s="24">
        <v>4418000</v>
      </c>
      <c r="AM82" s="24"/>
      <c r="AN82" s="24"/>
      <c r="AO82" s="24"/>
      <c r="AP82" s="24">
        <v>6805000</v>
      </c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10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</row>
    <row r="83" outlineLevel="4">
      <c r="A83" s="12"/>
      <c r="B83" s="6"/>
      <c r="C83" s="45" t="s">
        <v>510</v>
      </c>
      <c r="D83" s="33">
        <f t="shared" si="1"/>
      </c>
      <c r="E83" s="33">
        <f t="shared" si="5"/>
      </c>
      <c r="F83" s="33">
        <f t="shared" si="9"/>
      </c>
      <c r="G83" s="33">
        <f t="shared" si="13"/>
      </c>
      <c r="H83" s="33">
        <f t="shared" si="17"/>
      </c>
      <c r="I83" s="33">
        <f t="shared" si="21"/>
      </c>
      <c r="J83" s="33">
        <f t="shared" si="25"/>
      </c>
      <c r="K83" s="46">
        <f t="shared" si="29"/>
      </c>
      <c r="L83" s="4"/>
      <c r="M83" s="44">
        <v>5027000</v>
      </c>
      <c r="N83" s="44">
        <v>5383000</v>
      </c>
      <c r="O83" s="44">
        <v>5493000</v>
      </c>
      <c r="P83" s="44">
        <v>5820000</v>
      </c>
      <c r="Q83" s="44">
        <v>6135000</v>
      </c>
      <c r="R83" s="44">
        <v>5829000</v>
      </c>
      <c r="S83" s="44">
        <v>5695000</v>
      </c>
      <c r="T83" s="44">
        <v>5884000</v>
      </c>
      <c r="U83" s="44">
        <v>6019000</v>
      </c>
      <c r="V83" s="44">
        <v>5902000</v>
      </c>
      <c r="W83" s="44">
        <v>5811000</v>
      </c>
      <c r="X83" s="44">
        <v>5916000</v>
      </c>
      <c r="Y83" s="44">
        <v>6022000</v>
      </c>
      <c r="Z83" s="44">
        <v>6282000</v>
      </c>
      <c r="AA83" s="44">
        <v>6034000</v>
      </c>
      <c r="AB83" s="44">
        <v>5638000</v>
      </c>
      <c r="AC83" s="44">
        <v>5387000</v>
      </c>
      <c r="AD83" s="44">
        <v>5134000</v>
      </c>
      <c r="AE83" s="44">
        <v>3670000</v>
      </c>
      <c r="AF83" s="44">
        <v>3883000</v>
      </c>
      <c r="AG83" s="44"/>
      <c r="AH83" s="44">
        <v>3930000</v>
      </c>
      <c r="AI83" s="44"/>
      <c r="AJ83" s="44"/>
      <c r="AK83" s="44"/>
      <c r="AL83" s="44">
        <v>4418000</v>
      </c>
      <c r="AM83" s="44"/>
      <c r="AN83" s="44"/>
      <c r="AO83" s="44"/>
      <c r="AP83" s="44">
        <v>6805000</v>
      </c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10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</row>
    <row r="84" outlineLevel="3">
      <c r="A84" s="12"/>
      <c r="B84" s="6"/>
      <c r="C84" s="32" t="s">
        <v>511</v>
      </c>
      <c r="D84" s="36">
        <f t="shared" si="1"/>
      </c>
      <c r="E84" s="36">
        <f t="shared" si="5"/>
      </c>
      <c r="F84" s="36">
        <f t="shared" si="9"/>
      </c>
      <c r="G84" s="36">
        <f t="shared" si="13"/>
      </c>
      <c r="H84" s="36">
        <f t="shared" si="17"/>
      </c>
      <c r="I84" s="36">
        <f t="shared" si="21"/>
      </c>
      <c r="J84" s="36">
        <f t="shared" si="25"/>
      </c>
      <c r="K84" s="37">
        <f t="shared" si="29"/>
      </c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>
        <v>953000</v>
      </c>
      <c r="AB84" s="24">
        <v>1262000</v>
      </c>
      <c r="AC84" s="24">
        <v>1409000</v>
      </c>
      <c r="AD84" s="24">
        <v>2192000</v>
      </c>
      <c r="AE84" s="24">
        <v>2720000</v>
      </c>
      <c r="AF84" s="24">
        <v>2884000</v>
      </c>
      <c r="AG84" s="24">
        <v>2943000</v>
      </c>
      <c r="AH84" s="24">
        <v>3276000</v>
      </c>
      <c r="AI84" s="24">
        <v>3428000</v>
      </c>
      <c r="AJ84" s="24">
        <v>3577000</v>
      </c>
      <c r="AK84" s="24">
        <v>3465000</v>
      </c>
      <c r="AL84" s="24">
        <v>3388000</v>
      </c>
      <c r="AM84" s="24">
        <v>3562000</v>
      </c>
      <c r="AN84" s="24">
        <v>3071000</v>
      </c>
      <c r="AO84" s="24">
        <v>3435000</v>
      </c>
      <c r="AP84" s="24">
        <v>3712000</v>
      </c>
      <c r="AQ84" s="24">
        <v>6563000</v>
      </c>
      <c r="AR84" s="24">
        <v>7200000</v>
      </c>
      <c r="AS84" s="24">
        <v>8567000</v>
      </c>
      <c r="AT84" s="24">
        <v>7814000</v>
      </c>
      <c r="AU84" s="24">
        <v>7346000</v>
      </c>
      <c r="AV84" s="24">
        <v>6659000</v>
      </c>
      <c r="AW84" s="24">
        <v>6030000</v>
      </c>
      <c r="AX84" s="24">
        <v>4824000</v>
      </c>
      <c r="AY84" s="24">
        <v>4832000</v>
      </c>
      <c r="AZ84" s="24">
        <v>3617000</v>
      </c>
      <c r="BA84" s="24">
        <v>3475000</v>
      </c>
      <c r="BB84" s="24">
        <v>3792000</v>
      </c>
      <c r="BC84" s="24">
        <v>4024000</v>
      </c>
      <c r="BD84" s="24">
        <v>3965000</v>
      </c>
      <c r="BE84" s="24">
        <v>3050000</v>
      </c>
      <c r="BF84" s="24">
        <v>2743000</v>
      </c>
      <c r="BG84" s="24">
        <v>2786000</v>
      </c>
      <c r="BH84" s="24">
        <v>2849000</v>
      </c>
      <c r="BI84" s="24">
        <v>2515000</v>
      </c>
      <c r="BJ84" s="24">
        <v>1695000</v>
      </c>
      <c r="BK84" s="24"/>
      <c r="BL84" s="24"/>
      <c r="BM84" s="24"/>
      <c r="BN84" s="24">
        <v>2018000</v>
      </c>
      <c r="BO84" s="24"/>
      <c r="BP84" s="24"/>
      <c r="BQ84" s="24"/>
      <c r="BR84" s="24"/>
      <c r="BS84" s="24">
        <v>4321000</v>
      </c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10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</row>
    <row r="85" outlineLevel="3">
      <c r="A85" s="12"/>
      <c r="B85" s="6"/>
      <c r="C85" s="45" t="s">
        <v>512</v>
      </c>
      <c r="D85" s="33">
        <f t="shared" si="1"/>
      </c>
      <c r="E85" s="33">
        <f t="shared" si="5"/>
      </c>
      <c r="F85" s="33">
        <f t="shared" si="9"/>
      </c>
      <c r="G85" s="33">
        <f t="shared" si="13"/>
      </c>
      <c r="H85" s="33">
        <f t="shared" si="17"/>
      </c>
      <c r="I85" s="33">
        <f t="shared" si="21"/>
      </c>
      <c r="J85" s="33">
        <f t="shared" si="25"/>
      </c>
      <c r="K85" s="46">
        <f t="shared" si="29"/>
      </c>
      <c r="L85" s="4"/>
      <c r="M85" s="44">
        <v>5027000</v>
      </c>
      <c r="N85" s="44">
        <v>5383000</v>
      </c>
      <c r="O85" s="44">
        <v>5496000</v>
      </c>
      <c r="P85" s="44">
        <v>5824000</v>
      </c>
      <c r="Q85" s="44">
        <v>6139000</v>
      </c>
      <c r="R85" s="44">
        <v>5829000</v>
      </c>
      <c r="S85" s="44">
        <v>5700000</v>
      </c>
      <c r="T85" s="44">
        <v>5893000</v>
      </c>
      <c r="U85" s="44">
        <v>6029000</v>
      </c>
      <c r="V85" s="44">
        <v>5912000</v>
      </c>
      <c r="W85" s="44">
        <v>5822000</v>
      </c>
      <c r="X85" s="44">
        <v>5929000</v>
      </c>
      <c r="Y85" s="44">
        <v>6036000</v>
      </c>
      <c r="Z85" s="44">
        <v>6298000</v>
      </c>
      <c r="AA85" s="44">
        <v>7003000</v>
      </c>
      <c r="AB85" s="44">
        <v>6917000</v>
      </c>
      <c r="AC85" s="44">
        <v>6813000</v>
      </c>
      <c r="AD85" s="44">
        <v>7344000</v>
      </c>
      <c r="AE85" s="44">
        <v>6399000</v>
      </c>
      <c r="AF85" s="44">
        <v>6785000</v>
      </c>
      <c r="AG85" s="44">
        <v>6823000</v>
      </c>
      <c r="AH85" s="44">
        <v>7243000</v>
      </c>
      <c r="AI85" s="44">
        <v>8247000</v>
      </c>
      <c r="AJ85" s="44">
        <v>8206000</v>
      </c>
      <c r="AK85" s="44">
        <v>8719000</v>
      </c>
      <c r="AL85" s="44">
        <v>9430000</v>
      </c>
      <c r="AM85" s="44">
        <v>11113000</v>
      </c>
      <c r="AN85" s="44">
        <v>12316000</v>
      </c>
      <c r="AO85" s="44">
        <v>12916000</v>
      </c>
      <c r="AP85" s="44">
        <v>12291000</v>
      </c>
      <c r="AQ85" s="44">
        <v>14028000</v>
      </c>
      <c r="AR85" s="44">
        <v>15370000</v>
      </c>
      <c r="AS85" s="44">
        <v>16713000</v>
      </c>
      <c r="AT85" s="44">
        <v>15322000</v>
      </c>
      <c r="AU85" s="44">
        <v>14876000</v>
      </c>
      <c r="AV85" s="44">
        <v>13753000</v>
      </c>
      <c r="AW85" s="44">
        <v>14000000</v>
      </c>
      <c r="AX85" s="44">
        <v>12374000</v>
      </c>
      <c r="AY85" s="44">
        <v>12027000</v>
      </c>
      <c r="AZ85" s="44">
        <v>12440000</v>
      </c>
      <c r="BA85" s="44">
        <v>11598000</v>
      </c>
      <c r="BB85" s="44">
        <v>12335000</v>
      </c>
      <c r="BC85" s="44">
        <v>12029000</v>
      </c>
      <c r="BD85" s="44">
        <v>11498000</v>
      </c>
      <c r="BE85" s="44">
        <v>10242000</v>
      </c>
      <c r="BF85" s="44">
        <v>10002000</v>
      </c>
      <c r="BG85" s="44">
        <v>10285000</v>
      </c>
      <c r="BH85" s="44">
        <v>9141000</v>
      </c>
      <c r="BI85" s="44">
        <v>8175000</v>
      </c>
      <c r="BJ85" s="44">
        <v>7111000</v>
      </c>
      <c r="BK85" s="44">
        <v>4393000</v>
      </c>
      <c r="BL85" s="44">
        <v>1167000</v>
      </c>
      <c r="BM85" s="44">
        <v>1317000</v>
      </c>
      <c r="BN85" s="44">
        <v>4249000</v>
      </c>
      <c r="BO85" s="44">
        <v>1374000</v>
      </c>
      <c r="BP85" s="44">
        <v>1884000</v>
      </c>
      <c r="BQ85" s="44">
        <v>2843000</v>
      </c>
      <c r="BR85" s="44">
        <v>4034000</v>
      </c>
      <c r="BS85" s="44">
        <v>7233000</v>
      </c>
      <c r="BT85" s="44">
        <v>4863000</v>
      </c>
      <c r="BU85" s="44">
        <v>5252000</v>
      </c>
      <c r="BV85" s="44">
        <v>4952000</v>
      </c>
      <c r="BW85" s="44">
        <v>4377000</v>
      </c>
      <c r="BX85" s="44">
        <v>3515000</v>
      </c>
      <c r="BY85" s="44">
        <v>2925000</v>
      </c>
      <c r="BZ85" s="44">
        <v>3276000</v>
      </c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10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</row>
    <row r="86" outlineLevel="2">
      <c r="A86" s="12"/>
      <c r="B86" s="6"/>
      <c r="C86" s="32" t="s">
        <v>513</v>
      </c>
      <c r="D86" s="36">
        <f t="shared" si="1"/>
      </c>
      <c r="E86" s="36">
        <f t="shared" si="5"/>
      </c>
      <c r="F86" s="36">
        <f t="shared" si="9"/>
      </c>
      <c r="G86" s="36">
        <f t="shared" si="13"/>
      </c>
      <c r="H86" s="36">
        <f t="shared" si="17"/>
      </c>
      <c r="I86" s="36">
        <f t="shared" si="21"/>
      </c>
      <c r="J86" s="36">
        <f t="shared" si="25"/>
      </c>
      <c r="K86" s="37">
        <f t="shared" si="29"/>
      </c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>
        <v>706000</v>
      </c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10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</row>
    <row r="87" outlineLevel="2">
      <c r="A87" s="12"/>
      <c r="B87" s="6"/>
      <c r="C87" s="32" t="s">
        <v>514</v>
      </c>
      <c r="D87" s="36">
        <f t="shared" si="1"/>
      </c>
      <c r="E87" s="36">
        <f t="shared" si="5"/>
      </c>
      <c r="F87" s="36">
        <f t="shared" si="9"/>
      </c>
      <c r="G87" s="36">
        <f t="shared" si="13"/>
      </c>
      <c r="H87" s="36">
        <f t="shared" si="17"/>
      </c>
      <c r="I87" s="36">
        <f t="shared" si="21"/>
      </c>
      <c r="J87" s="36">
        <f t="shared" si="25"/>
      </c>
      <c r="K87" s="37">
        <f t="shared" si="29"/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10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</row>
    <row r="88" outlineLevel="3">
      <c r="A88" s="12"/>
      <c r="B88" s="6"/>
      <c r="C88" s="32" t="s">
        <v>515</v>
      </c>
      <c r="D88" s="36">
        <f t="shared" si="1"/>
      </c>
      <c r="E88" s="36">
        <f t="shared" si="5"/>
      </c>
      <c r="F88" s="36">
        <f t="shared" si="9"/>
      </c>
      <c r="G88" s="36">
        <f t="shared" si="13"/>
      </c>
      <c r="H88" s="36">
        <f t="shared" si="17"/>
      </c>
      <c r="I88" s="36">
        <f t="shared" si="21"/>
      </c>
      <c r="J88" s="36">
        <f t="shared" si="25"/>
      </c>
      <c r="K88" s="37">
        <f t="shared" si="29"/>
      </c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>
        <v>744000</v>
      </c>
      <c r="AP88" s="24"/>
      <c r="AQ88" s="24">
        <v>543000</v>
      </c>
      <c r="AR88" s="24">
        <v>2725000</v>
      </c>
      <c r="AS88" s="24">
        <v>360000</v>
      </c>
      <c r="AT88" s="24">
        <v>236000</v>
      </c>
      <c r="AU88" s="24">
        <v>311000</v>
      </c>
      <c r="AV88" s="24">
        <v>558000</v>
      </c>
      <c r="AW88" s="24">
        <v>755000</v>
      </c>
      <c r="AX88" s="24">
        <v>642000</v>
      </c>
      <c r="AY88" s="24">
        <v>650000</v>
      </c>
      <c r="AZ88" s="24">
        <v>464000</v>
      </c>
      <c r="BA88" s="24">
        <v>316000</v>
      </c>
      <c r="BB88" s="24">
        <v>416000</v>
      </c>
      <c r="BC88" s="24">
        <v>362000</v>
      </c>
      <c r="BD88" s="24">
        <v>421000</v>
      </c>
      <c r="BE88" s="24">
        <v>806000</v>
      </c>
      <c r="BF88" s="24">
        <v>952000</v>
      </c>
      <c r="BG88" s="24">
        <v>815000</v>
      </c>
      <c r="BH88" s="24">
        <v>797000</v>
      </c>
      <c r="BI88" s="24">
        <v>626000</v>
      </c>
      <c r="BJ88" s="24">
        <v>644000</v>
      </c>
      <c r="BK88" s="24"/>
      <c r="BL88" s="24"/>
      <c r="BM88" s="24"/>
      <c r="BN88" s="24">
        <v>715000</v>
      </c>
      <c r="BO88" s="24"/>
      <c r="BP88" s="24"/>
      <c r="BQ88" s="24"/>
      <c r="BR88" s="24"/>
      <c r="BS88" s="24">
        <v>682000</v>
      </c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10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</row>
    <row r="89" outlineLevel="3">
      <c r="A89" s="12"/>
      <c r="B89" s="6"/>
      <c r="C89" s="32" t="s">
        <v>516</v>
      </c>
      <c r="D89" s="36">
        <f t="shared" si="1"/>
      </c>
      <c r="E89" s="36">
        <f t="shared" si="5"/>
      </c>
      <c r="F89" s="36">
        <f t="shared" si="9"/>
      </c>
      <c r="G89" s="36">
        <f t="shared" si="13"/>
      </c>
      <c r="H89" s="36">
        <f t="shared" si="17"/>
      </c>
      <c r="I89" s="36">
        <f t="shared" si="21"/>
      </c>
      <c r="J89" s="36">
        <f t="shared" si="25"/>
      </c>
      <c r="K89" s="37">
        <f t="shared" si="29"/>
      </c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>
        <v>479000</v>
      </c>
      <c r="AM89" s="24">
        <v>544000</v>
      </c>
      <c r="AN89" s="24">
        <v>541000</v>
      </c>
      <c r="AO89" s="24"/>
      <c r="AP89" s="24">
        <v>860000</v>
      </c>
      <c r="AQ89" s="24"/>
      <c r="AR89" s="24"/>
      <c r="AS89" s="24"/>
      <c r="AT89" s="24"/>
      <c r="AU89" s="24">
        <v>324000</v>
      </c>
      <c r="AV89" s="24">
        <v>310000</v>
      </c>
      <c r="AW89" s="24">
        <v>323000</v>
      </c>
      <c r="AX89" s="24">
        <v>318000</v>
      </c>
      <c r="AY89" s="24">
        <v>490000</v>
      </c>
      <c r="AZ89" s="24">
        <v>490000</v>
      </c>
      <c r="BA89" s="24"/>
      <c r="BB89" s="24">
        <v>312000</v>
      </c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10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</row>
    <row r="90" outlineLevel="3">
      <c r="A90" s="12"/>
      <c r="B90" s="6"/>
      <c r="C90" s="45" t="s">
        <v>517</v>
      </c>
      <c r="D90" s="33">
        <f t="shared" si="1"/>
      </c>
      <c r="E90" s="33">
        <f t="shared" si="5"/>
      </c>
      <c r="F90" s="33">
        <f t="shared" si="9"/>
      </c>
      <c r="G90" s="33">
        <f t="shared" si="13"/>
      </c>
      <c r="H90" s="33">
        <f t="shared" si="17"/>
      </c>
      <c r="I90" s="33">
        <f t="shared" si="21"/>
      </c>
      <c r="J90" s="33">
        <f t="shared" si="25"/>
      </c>
      <c r="K90" s="46">
        <f t="shared" si="29"/>
      </c>
      <c r="L90" s="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>
        <v>479000</v>
      </c>
      <c r="AM90" s="44">
        <v>544000</v>
      </c>
      <c r="AN90" s="44">
        <v>541000</v>
      </c>
      <c r="AO90" s="44">
        <v>744000</v>
      </c>
      <c r="AP90" s="44">
        <v>860000</v>
      </c>
      <c r="AQ90" s="44">
        <v>543000</v>
      </c>
      <c r="AR90" s="44">
        <v>2725000</v>
      </c>
      <c r="AS90" s="44">
        <v>360000</v>
      </c>
      <c r="AT90" s="44">
        <v>236000</v>
      </c>
      <c r="AU90" s="44">
        <v>635000</v>
      </c>
      <c r="AV90" s="44">
        <v>868000</v>
      </c>
      <c r="AW90" s="44">
        <v>1078000</v>
      </c>
      <c r="AX90" s="44">
        <v>960000</v>
      </c>
      <c r="AY90" s="44">
        <v>1140000</v>
      </c>
      <c r="AZ90" s="44">
        <v>954000</v>
      </c>
      <c r="BA90" s="44">
        <v>316000</v>
      </c>
      <c r="BB90" s="44">
        <v>728000</v>
      </c>
      <c r="BC90" s="44">
        <v>362000</v>
      </c>
      <c r="BD90" s="44">
        <v>421000</v>
      </c>
      <c r="BE90" s="44">
        <v>806000</v>
      </c>
      <c r="BF90" s="44">
        <v>952000</v>
      </c>
      <c r="BG90" s="44">
        <v>815000</v>
      </c>
      <c r="BH90" s="44">
        <v>797000</v>
      </c>
      <c r="BI90" s="44">
        <v>626000</v>
      </c>
      <c r="BJ90" s="44">
        <v>644000</v>
      </c>
      <c r="BK90" s="44"/>
      <c r="BL90" s="44"/>
      <c r="BM90" s="44"/>
      <c r="BN90" s="44">
        <v>715000</v>
      </c>
      <c r="BO90" s="44"/>
      <c r="BP90" s="44"/>
      <c r="BQ90" s="44"/>
      <c r="BR90" s="44"/>
      <c r="BS90" s="44">
        <v>682000</v>
      </c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10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</row>
    <row r="91" outlineLevel="2">
      <c r="A91" s="12"/>
      <c r="B91" s="6"/>
      <c r="C91" s="32" t="s">
        <v>518</v>
      </c>
      <c r="D91" s="36">
        <f t="shared" si="1"/>
      </c>
      <c r="E91" s="36">
        <f t="shared" si="5"/>
      </c>
      <c r="F91" s="36">
        <f t="shared" si="9"/>
      </c>
      <c r="G91" s="36">
        <f t="shared" si="13"/>
      </c>
      <c r="H91" s="36">
        <f t="shared" si="17"/>
      </c>
      <c r="I91" s="36">
        <f t="shared" si="21"/>
      </c>
      <c r="J91" s="36">
        <f t="shared" si="25"/>
      </c>
      <c r="K91" s="37">
        <f t="shared" si="29"/>
      </c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10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</row>
    <row r="92" outlineLevel="3">
      <c r="A92" s="12"/>
      <c r="B92" s="6"/>
      <c r="C92" s="32" t="s">
        <v>519</v>
      </c>
      <c r="D92" s="36">
        <f t="shared" si="1"/>
      </c>
      <c r="E92" s="36">
        <f t="shared" si="5"/>
      </c>
      <c r="F92" s="36">
        <f t="shared" si="9"/>
      </c>
      <c r="G92" s="36">
        <f t="shared" si="13"/>
      </c>
      <c r="H92" s="36">
        <f t="shared" si="17"/>
      </c>
      <c r="I92" s="36">
        <f t="shared" si="21"/>
      </c>
      <c r="J92" s="36">
        <f t="shared" si="25"/>
      </c>
      <c r="K92" s="37">
        <f t="shared" si="29"/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>
        <v>1383000</v>
      </c>
      <c r="AN92" s="24">
        <v>1117000</v>
      </c>
      <c r="AO92" s="24">
        <v>1145000</v>
      </c>
      <c r="AP92" s="24"/>
      <c r="AQ92" s="24">
        <v>468000</v>
      </c>
      <c r="AR92" s="24">
        <v>422000</v>
      </c>
      <c r="AS92" s="24">
        <v>419000</v>
      </c>
      <c r="AT92" s="24"/>
      <c r="AU92" s="24">
        <v>476000</v>
      </c>
      <c r="AV92" s="24">
        <v>457000</v>
      </c>
      <c r="AW92" s="24">
        <v>487000</v>
      </c>
      <c r="AX92" s="24"/>
      <c r="AY92" s="24">
        <v>551000</v>
      </c>
      <c r="AZ92" s="24">
        <v>490000</v>
      </c>
      <c r="BA92" s="24">
        <v>515000</v>
      </c>
      <c r="BB92" s="24"/>
      <c r="BC92" s="24">
        <v>519000</v>
      </c>
      <c r="BD92" s="24">
        <v>533000</v>
      </c>
      <c r="BE92" s="24">
        <v>457000</v>
      </c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10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</row>
    <row r="93" outlineLevel="3">
      <c r="A93" s="12"/>
      <c r="B93" s="6"/>
      <c r="C93" s="45" t="s">
        <v>520</v>
      </c>
      <c r="D93" s="33">
        <f t="shared" si="1"/>
      </c>
      <c r="E93" s="33">
        <f t="shared" si="5"/>
      </c>
      <c r="F93" s="33">
        <f t="shared" si="9"/>
      </c>
      <c r="G93" s="33">
        <f t="shared" si="13"/>
      </c>
      <c r="H93" s="33">
        <f t="shared" si="17"/>
      </c>
      <c r="I93" s="33">
        <f t="shared" si="21"/>
      </c>
      <c r="J93" s="33">
        <f t="shared" si="25"/>
      </c>
      <c r="K93" s="46">
        <f t="shared" si="29"/>
      </c>
      <c r="L93" s="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>
        <v>1383000</v>
      </c>
      <c r="AN93" s="44">
        <v>1117000</v>
      </c>
      <c r="AO93" s="44">
        <v>1145000</v>
      </c>
      <c r="AP93" s="44"/>
      <c r="AQ93" s="44">
        <v>468000</v>
      </c>
      <c r="AR93" s="44">
        <v>422000</v>
      </c>
      <c r="AS93" s="44">
        <v>419000</v>
      </c>
      <c r="AT93" s="44"/>
      <c r="AU93" s="44">
        <v>476000</v>
      </c>
      <c r="AV93" s="44">
        <v>457000</v>
      </c>
      <c r="AW93" s="44">
        <v>487000</v>
      </c>
      <c r="AX93" s="44"/>
      <c r="AY93" s="44">
        <v>551000</v>
      </c>
      <c r="AZ93" s="44">
        <v>490000</v>
      </c>
      <c r="BA93" s="44">
        <v>515000</v>
      </c>
      <c r="BB93" s="44"/>
      <c r="BC93" s="44">
        <v>519000</v>
      </c>
      <c r="BD93" s="44">
        <v>533000</v>
      </c>
      <c r="BE93" s="44">
        <v>457000</v>
      </c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10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</row>
    <row r="94" outlineLevel="2">
      <c r="A94" s="12"/>
      <c r="B94" s="6"/>
      <c r="C94" s="32" t="s">
        <v>521</v>
      </c>
      <c r="D94" s="36">
        <f t="shared" si="1"/>
      </c>
      <c r="E94" s="36">
        <f t="shared" si="5"/>
      </c>
      <c r="F94" s="36">
        <f t="shared" si="9"/>
      </c>
      <c r="G94" s="36">
        <f t="shared" si="13"/>
      </c>
      <c r="H94" s="36">
        <f t="shared" si="17"/>
      </c>
      <c r="I94" s="36">
        <f t="shared" si="21"/>
      </c>
      <c r="J94" s="36">
        <f t="shared" si="25"/>
      </c>
      <c r="K94" s="37">
        <f t="shared" si="29"/>
      </c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>
        <v>1209000</v>
      </c>
      <c r="AI94" s="24"/>
      <c r="AJ94" s="24"/>
      <c r="AK94" s="24"/>
      <c r="AL94" s="24">
        <v>1122000</v>
      </c>
      <c r="AM94" s="24">
        <v>1011000</v>
      </c>
      <c r="AN94" s="24">
        <v>1026000</v>
      </c>
      <c r="AO94" s="24">
        <v>982000</v>
      </c>
      <c r="AP94" s="24">
        <v>840000</v>
      </c>
      <c r="AQ94" s="24">
        <v>789000</v>
      </c>
      <c r="AR94" s="24">
        <v>753000</v>
      </c>
      <c r="AS94" s="24">
        <v>915000</v>
      </c>
      <c r="AT94" s="24">
        <v>907000</v>
      </c>
      <c r="AU94" s="24">
        <v>730000</v>
      </c>
      <c r="AV94" s="24">
        <v>701000</v>
      </c>
      <c r="AW94" s="24">
        <v>682000</v>
      </c>
      <c r="AX94" s="24">
        <v>1051000</v>
      </c>
      <c r="AY94" s="24">
        <v>640000</v>
      </c>
      <c r="AZ94" s="24">
        <v>597000</v>
      </c>
      <c r="BA94" s="24">
        <v>638000</v>
      </c>
      <c r="BB94" s="24">
        <v>622000</v>
      </c>
      <c r="BC94" s="24">
        <v>545000</v>
      </c>
      <c r="BD94" s="24">
        <v>512000</v>
      </c>
      <c r="BE94" s="24">
        <v>449000</v>
      </c>
      <c r="BF94" s="24">
        <v>434000</v>
      </c>
      <c r="BG94" s="24">
        <v>376000</v>
      </c>
      <c r="BH94" s="24">
        <v>369000</v>
      </c>
      <c r="BI94" s="24">
        <v>367000</v>
      </c>
      <c r="BJ94" s="24">
        <v>358000</v>
      </c>
      <c r="BK94" s="24"/>
      <c r="BL94" s="24"/>
      <c r="BM94" s="24"/>
      <c r="BN94" s="24">
        <v>335000</v>
      </c>
      <c r="BO94" s="24"/>
      <c r="BP94" s="24"/>
      <c r="BQ94" s="24"/>
      <c r="BR94" s="24"/>
      <c r="BS94" s="24">
        <v>246000</v>
      </c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10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</row>
    <row r="95" outlineLevel="2">
      <c r="A95" s="12"/>
      <c r="B95" s="6"/>
      <c r="C95" s="32" t="s">
        <v>522</v>
      </c>
      <c r="D95" s="36">
        <f t="shared" si="1"/>
      </c>
      <c r="E95" s="36">
        <f t="shared" si="5"/>
      </c>
      <c r="F95" s="36">
        <f t="shared" si="9"/>
      </c>
      <c r="G95" s="36">
        <f t="shared" si="13"/>
      </c>
      <c r="H95" s="36">
        <f t="shared" si="17"/>
      </c>
      <c r="I95" s="36">
        <f t="shared" si="21"/>
      </c>
      <c r="J95" s="36">
        <f t="shared" si="25"/>
      </c>
      <c r="K95" s="37">
        <f t="shared" si="29"/>
      </c>
      <c r="M95" s="24">
        <v>7057000</v>
      </c>
      <c r="N95" s="24">
        <v>7475000</v>
      </c>
      <c r="O95" s="24">
        <v>9006000</v>
      </c>
      <c r="P95" s="24">
        <v>14329000</v>
      </c>
      <c r="Q95" s="24">
        <v>11947000</v>
      </c>
      <c r="R95" s="24">
        <v>13647000</v>
      </c>
      <c r="S95" s="24">
        <v>13413000</v>
      </c>
      <c r="T95" s="24">
        <v>12671000</v>
      </c>
      <c r="U95" s="24">
        <v>12068000</v>
      </c>
      <c r="V95" s="24">
        <v>11315000</v>
      </c>
      <c r="W95" s="24">
        <v>10134000</v>
      </c>
      <c r="X95" s="24">
        <v>8227000</v>
      </c>
      <c r="Y95" s="24">
        <v>7210000</v>
      </c>
      <c r="Z95" s="24">
        <v>6072000</v>
      </c>
      <c r="AA95" s="24">
        <v>5452000</v>
      </c>
      <c r="AB95" s="24">
        <v>5356000</v>
      </c>
      <c r="AC95" s="24">
        <v>5327000</v>
      </c>
      <c r="AD95" s="24">
        <v>5917000</v>
      </c>
      <c r="AE95" s="24">
        <v>6036000</v>
      </c>
      <c r="AF95" s="24">
        <v>6082000</v>
      </c>
      <c r="AG95" s="24">
        <v>5911000</v>
      </c>
      <c r="AH95" s="24">
        <v>1997000</v>
      </c>
      <c r="AI95" s="24">
        <v>6255000</v>
      </c>
      <c r="AJ95" s="24">
        <v>6105000</v>
      </c>
      <c r="AK95" s="24">
        <v>5661000</v>
      </c>
      <c r="AL95" s="24">
        <v>1313000</v>
      </c>
      <c r="AM95" s="24">
        <v>1017000</v>
      </c>
      <c r="AN95" s="24">
        <v>1006000</v>
      </c>
      <c r="AO95" s="24">
        <v>743000</v>
      </c>
      <c r="AP95" s="24">
        <v>801000</v>
      </c>
      <c r="AQ95" s="24">
        <v>1187000</v>
      </c>
      <c r="AR95" s="24">
        <v>1121000</v>
      </c>
      <c r="AS95" s="24">
        <v>1016000</v>
      </c>
      <c r="AT95" s="24">
        <v>1243000</v>
      </c>
      <c r="AU95" s="24">
        <v>1185000</v>
      </c>
      <c r="AV95" s="24">
        <v>1247000</v>
      </c>
      <c r="AW95" s="24">
        <v>1097000</v>
      </c>
      <c r="AX95" s="24">
        <v>1008000</v>
      </c>
      <c r="AY95" s="24">
        <v>1344000</v>
      </c>
      <c r="AZ95" s="24">
        <v>1355000</v>
      </c>
      <c r="BA95" s="24">
        <v>1760000</v>
      </c>
      <c r="BB95" s="24">
        <v>1304000</v>
      </c>
      <c r="BC95" s="24">
        <v>1582000</v>
      </c>
      <c r="BD95" s="24">
        <v>1390000</v>
      </c>
      <c r="BE95" s="24">
        <v>1342000</v>
      </c>
      <c r="BF95" s="24">
        <v>1274000</v>
      </c>
      <c r="BG95" s="24">
        <v>1478000</v>
      </c>
      <c r="BH95" s="24">
        <v>1336000</v>
      </c>
      <c r="BI95" s="24">
        <v>1257000</v>
      </c>
      <c r="BJ95" s="24">
        <v>952000</v>
      </c>
      <c r="BK95" s="24">
        <v>4033000</v>
      </c>
      <c r="BL95" s="24">
        <v>4008000</v>
      </c>
      <c r="BM95" s="24">
        <v>4600000</v>
      </c>
      <c r="BN95" s="24">
        <v>800000</v>
      </c>
      <c r="BO95" s="24">
        <v>4739000</v>
      </c>
      <c r="BP95" s="24">
        <v>4484000</v>
      </c>
      <c r="BQ95" s="24">
        <v>4414000</v>
      </c>
      <c r="BR95" s="24">
        <v>4251000</v>
      </c>
      <c r="BS95" s="24">
        <v>489000</v>
      </c>
      <c r="BT95" s="24">
        <v>4937000</v>
      </c>
      <c r="BU95" s="24">
        <v>5317000</v>
      </c>
      <c r="BV95" s="24">
        <v>5340000</v>
      </c>
      <c r="BW95" s="24">
        <v>5597000</v>
      </c>
      <c r="BX95" s="24">
        <v>5632000</v>
      </c>
      <c r="BY95" s="24">
        <v>5640000</v>
      </c>
      <c r="BZ95" s="24">
        <v>5819000</v>
      </c>
      <c r="CA95" s="24">
        <v>10346000</v>
      </c>
      <c r="CB95" s="24">
        <v>11976000</v>
      </c>
      <c r="CC95" s="24">
        <v>10740000</v>
      </c>
      <c r="CD95" s="24">
        <v>10932000</v>
      </c>
      <c r="CE95" s="24">
        <v>10711000</v>
      </c>
      <c r="CF95" s="24">
        <v>9642000</v>
      </c>
      <c r="CG95" s="24">
        <v>9584000</v>
      </c>
      <c r="CH95" s="24">
        <v>8625000</v>
      </c>
      <c r="CI95" s="24">
        <v>7352000</v>
      </c>
      <c r="CJ95" s="24">
        <v>7364000</v>
      </c>
      <c r="CK95" s="24">
        <v>7676000</v>
      </c>
      <c r="CL95" s="24">
        <v>6136000</v>
      </c>
      <c r="CM95" s="24">
        <v>4997000</v>
      </c>
      <c r="CN95" s="24">
        <v>3894000</v>
      </c>
      <c r="CO95" s="24">
        <v>4051000</v>
      </c>
      <c r="CP95" s="24">
        <v>4598000</v>
      </c>
      <c r="CQ95" s="24">
        <v>4152000</v>
      </c>
      <c r="CR95" s="24">
        <v>4177000</v>
      </c>
      <c r="CS95" s="24">
        <v>4100000</v>
      </c>
      <c r="CT95" s="24">
        <v>3895000</v>
      </c>
      <c r="CU95" s="24">
        <v>3128000</v>
      </c>
      <c r="CV95" s="24">
        <v>2757000</v>
      </c>
      <c r="CW95" s="24">
        <v>2813000</v>
      </c>
      <c r="CX95" s="24">
        <v>3122000</v>
      </c>
      <c r="CY95" s="24">
        <v>3287000</v>
      </c>
      <c r="CZ95" s="24">
        <v>3783000</v>
      </c>
      <c r="DA95" s="24">
        <v>4248000</v>
      </c>
      <c r="DB95" s="24">
        <v>4311000</v>
      </c>
      <c r="DC95" s="24">
        <v>3624000</v>
      </c>
      <c r="DD95" s="24">
        <v>4214000</v>
      </c>
      <c r="DE95" s="24">
        <v>4665000</v>
      </c>
      <c r="DF95" s="24">
        <v>5841000</v>
      </c>
      <c r="DG95" s="24">
        <v>7926000</v>
      </c>
      <c r="DH95" s="24">
        <v>9406000</v>
      </c>
      <c r="DI95" s="24">
        <v>12546000</v>
      </c>
      <c r="DJ95" s="24">
        <v>9381000</v>
      </c>
      <c r="DK95" s="24">
        <v>6314000</v>
      </c>
      <c r="DL95" s="24">
        <v>4916000</v>
      </c>
      <c r="DM95" s="24">
        <v>5152000</v>
      </c>
      <c r="DN95" s="24">
        <v>6276000</v>
      </c>
      <c r="DO95" s="24">
        <v>2812000</v>
      </c>
      <c r="DP95" s="24">
        <v>3047000</v>
      </c>
      <c r="DQ95" s="24">
        <v>2820000</v>
      </c>
      <c r="DR95" s="24">
        <v>2347000</v>
      </c>
      <c r="DS95" s="24">
        <v>2316000</v>
      </c>
      <c r="DT95" s="24">
        <v>1786000</v>
      </c>
      <c r="DU95" s="24">
        <v>1789000</v>
      </c>
      <c r="DV95" s="24">
        <v>1564000</v>
      </c>
      <c r="DW95" s="24">
        <v>1599000</v>
      </c>
      <c r="DX95" s="24">
        <v>1533000</v>
      </c>
      <c r="DY95" s="24">
        <v>1723000</v>
      </c>
      <c r="DZ95" s="24">
        <v>1936000</v>
      </c>
      <c r="EA95" s="24">
        <v>2077000</v>
      </c>
      <c r="EB95" s="24">
        <v>2149000</v>
      </c>
      <c r="EC95" s="24">
        <v>2262000</v>
      </c>
      <c r="ED95" s="24">
        <v>2282000</v>
      </c>
      <c r="EE95" s="24">
        <v>2312000</v>
      </c>
      <c r="EF95" s="24">
        <v>2114000</v>
      </c>
      <c r="EG95" s="24">
        <v>1811000</v>
      </c>
      <c r="EH95" s="24">
        <v>1546000</v>
      </c>
      <c r="EI95" s="24">
        <v>1035900</v>
      </c>
      <c r="EJ95" s="24">
        <v>761000</v>
      </c>
      <c r="EK95" s="24">
        <v>636500</v>
      </c>
      <c r="EL95" s="24">
        <v>582000</v>
      </c>
      <c r="EM95" s="24">
        <v>572900</v>
      </c>
      <c r="EN95" s="24">
        <v>469000</v>
      </c>
      <c r="EO95" s="24">
        <v>556400</v>
      </c>
      <c r="EP95" s="24">
        <v>525400</v>
      </c>
      <c r="EQ95" s="24">
        <v>507400</v>
      </c>
      <c r="ER95" s="24">
        <v>603600</v>
      </c>
      <c r="ES95" s="24">
        <v>591600</v>
      </c>
      <c r="ET95" s="24">
        <v>599500</v>
      </c>
      <c r="EU95" s="24">
        <v>598200</v>
      </c>
      <c r="EV95" s="24">
        <v>564300</v>
      </c>
      <c r="EW95" s="24">
        <v>596800</v>
      </c>
      <c r="EX95" s="24">
        <v>547000</v>
      </c>
      <c r="EY95" s="24">
        <v>542200</v>
      </c>
      <c r="EZ95" s="24">
        <v>537300</v>
      </c>
      <c r="FA95" s="24">
        <v>457300</v>
      </c>
      <c r="FB95" s="24">
        <v>275200</v>
      </c>
      <c r="FC95" s="24">
        <v>277000</v>
      </c>
      <c r="FD95" s="24">
        <v>279800</v>
      </c>
      <c r="FE95" s="24">
        <v>292800</v>
      </c>
      <c r="FF95" s="24">
        <v>242800</v>
      </c>
      <c r="FG95" s="24">
        <v>66900</v>
      </c>
      <c r="FH95" s="24"/>
      <c r="FI95" s="24"/>
      <c r="FJ95" s="24"/>
      <c r="FK95" s="10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</row>
    <row r="96" outlineLevel="2">
      <c r="A96" s="12"/>
      <c r="B96" s="6"/>
      <c r="C96" s="45" t="s">
        <v>523</v>
      </c>
      <c r="D96" s="33">
        <f t="shared" si="1"/>
      </c>
      <c r="E96" s="33">
        <f t="shared" si="5"/>
      </c>
      <c r="F96" s="33">
        <f t="shared" si="9"/>
      </c>
      <c r="G96" s="33">
        <f t="shared" si="13"/>
      </c>
      <c r="H96" s="33">
        <f t="shared" si="17"/>
      </c>
      <c r="I96" s="33">
        <f t="shared" si="21"/>
      </c>
      <c r="J96" s="33">
        <f t="shared" si="25"/>
      </c>
      <c r="K96" s="46">
        <f t="shared" si="29"/>
      </c>
      <c r="L96" s="4"/>
      <c r="M96" s="44">
        <v>150108000</v>
      </c>
      <c r="N96" s="44">
        <v>149161000</v>
      </c>
      <c r="O96" s="44">
        <v>147405000</v>
      </c>
      <c r="P96" s="44">
        <v>155376000</v>
      </c>
      <c r="Q96" s="44">
        <v>150125000</v>
      </c>
      <c r="R96" s="44">
        <v>148303000</v>
      </c>
      <c r="S96" s="44">
        <v>145026000</v>
      </c>
      <c r="T96" s="44">
        <v>142273000</v>
      </c>
      <c r="U96" s="44">
        <v>136989000</v>
      </c>
      <c r="V96" s="44">
        <v>131696000</v>
      </c>
      <c r="W96" s="44">
        <v>125578000</v>
      </c>
      <c r="X96" s="44">
        <v>119830000</v>
      </c>
      <c r="Y96" s="44">
        <v>113788000</v>
      </c>
      <c r="Z96" s="44">
        <v>109848000</v>
      </c>
      <c r="AA96" s="44">
        <v>106658000</v>
      </c>
      <c r="AB96" s="44">
        <v>105225000</v>
      </c>
      <c r="AC96" s="44">
        <v>104849000</v>
      </c>
      <c r="AD96" s="44">
        <v>105842000</v>
      </c>
      <c r="AE96" s="44">
        <v>108476000</v>
      </c>
      <c r="AF96" s="44">
        <v>108149000</v>
      </c>
      <c r="AG96" s="44">
        <v>106209000</v>
      </c>
      <c r="AH96" s="44">
        <v>105285000</v>
      </c>
      <c r="AI96" s="44">
        <v>103811000</v>
      </c>
      <c r="AJ96" s="44">
        <v>101520000</v>
      </c>
      <c r="AK96" s="44">
        <v>100398000</v>
      </c>
      <c r="AL96" s="44">
        <v>99176000</v>
      </c>
      <c r="AM96" s="44">
        <v>98652000</v>
      </c>
      <c r="AN96" s="44">
        <v>98369000</v>
      </c>
      <c r="AO96" s="44">
        <v>96966000</v>
      </c>
      <c r="AP96" s="44">
        <v>93749000</v>
      </c>
      <c r="AQ96" s="44">
        <v>93934000</v>
      </c>
      <c r="AR96" s="44">
        <v>81490000</v>
      </c>
      <c r="AS96" s="44">
        <v>79590000</v>
      </c>
      <c r="AT96" s="44">
        <v>77819000</v>
      </c>
      <c r="AU96" s="44">
        <v>76001000</v>
      </c>
      <c r="AV96" s="44">
        <v>78643000</v>
      </c>
      <c r="AW96" s="44">
        <v>78070000</v>
      </c>
      <c r="AX96" s="44">
        <v>63139000</v>
      </c>
      <c r="AY96" s="44">
        <v>62347000</v>
      </c>
      <c r="AZ96" s="44">
        <v>63782000</v>
      </c>
      <c r="BA96" s="44">
        <v>63100000</v>
      </c>
      <c r="BB96" s="44">
        <v>64170000</v>
      </c>
      <c r="BC96" s="44">
        <v>63107000</v>
      </c>
      <c r="BD96" s="44">
        <v>62787000</v>
      </c>
      <c r="BE96" s="44">
        <v>61378000</v>
      </c>
      <c r="BF96" s="44">
        <v>60274000</v>
      </c>
      <c r="BG96" s="44">
        <v>59201000</v>
      </c>
      <c r="BH96" s="44">
        <v>56613000</v>
      </c>
      <c r="BI96" s="44">
        <v>54406000</v>
      </c>
      <c r="BJ96" s="44">
        <v>52993000</v>
      </c>
      <c r="BK96" s="44">
        <v>51427000</v>
      </c>
      <c r="BL96" s="44">
        <v>46567000</v>
      </c>
      <c r="BM96" s="44">
        <v>46396000</v>
      </c>
      <c r="BN96" s="44">
        <v>45247000</v>
      </c>
      <c r="BO96" s="44">
        <v>43853000</v>
      </c>
      <c r="BP96" s="44">
        <v>42987000</v>
      </c>
      <c r="BQ96" s="44">
        <v>42757000</v>
      </c>
      <c r="BR96" s="44">
        <v>31575000</v>
      </c>
      <c r="BS96" s="44">
        <v>31089000</v>
      </c>
      <c r="BT96" s="44">
        <v>31227000</v>
      </c>
      <c r="BU96" s="44">
        <v>32049000</v>
      </c>
      <c r="BV96" s="44">
        <v>31938000</v>
      </c>
      <c r="BW96" s="44">
        <v>31749000</v>
      </c>
      <c r="BX96" s="44">
        <v>30594000</v>
      </c>
      <c r="BY96" s="44">
        <v>30312000</v>
      </c>
      <c r="BZ96" s="44">
        <v>30601000</v>
      </c>
      <c r="CA96" s="44">
        <v>31296000</v>
      </c>
      <c r="CB96" s="44">
        <v>32614000</v>
      </c>
      <c r="CC96" s="44">
        <v>31323000</v>
      </c>
      <c r="CD96" s="44">
        <v>31766000</v>
      </c>
      <c r="CE96" s="44">
        <v>31613000</v>
      </c>
      <c r="CF96" s="44">
        <v>30646000</v>
      </c>
      <c r="CG96" s="44">
        <v>31062000</v>
      </c>
      <c r="CH96" s="44">
        <v>30088000</v>
      </c>
      <c r="CI96" s="44">
        <v>29251000</v>
      </c>
      <c r="CJ96" s="44">
        <v>29333000</v>
      </c>
      <c r="CK96" s="44">
        <v>29167000</v>
      </c>
      <c r="CL96" s="44">
        <v>27120000</v>
      </c>
      <c r="CM96" s="44">
        <v>25636000</v>
      </c>
      <c r="CN96" s="44">
        <v>24323000</v>
      </c>
      <c r="CO96" s="44">
        <v>24088000</v>
      </c>
      <c r="CP96" s="44">
        <v>24085000</v>
      </c>
      <c r="CQ96" s="44">
        <v>23810000</v>
      </c>
      <c r="CR96" s="44">
        <v>23914000</v>
      </c>
      <c r="CS96" s="44">
        <v>23997000</v>
      </c>
      <c r="CT96" s="44">
        <v>24261000</v>
      </c>
      <c r="CU96" s="44">
        <v>24665000</v>
      </c>
      <c r="CV96" s="44">
        <v>24363000</v>
      </c>
      <c r="CW96" s="44">
        <v>24730000</v>
      </c>
      <c r="CX96" s="44">
        <v>25299000</v>
      </c>
      <c r="CY96" s="44">
        <v>25591000</v>
      </c>
      <c r="CZ96" s="44">
        <v>26297000</v>
      </c>
      <c r="DA96" s="44">
        <v>26900000</v>
      </c>
      <c r="DB96" s="44">
        <v>26762000</v>
      </c>
      <c r="DC96" s="44">
        <v>27364000</v>
      </c>
      <c r="DD96" s="44">
        <v>28319000</v>
      </c>
      <c r="DE96" s="44">
        <v>27510000</v>
      </c>
      <c r="DF96" s="44">
        <v>26795000</v>
      </c>
      <c r="DG96" s="44">
        <v>27503000</v>
      </c>
      <c r="DH96" s="44">
        <v>27970000</v>
      </c>
      <c r="DI96" s="44">
        <v>30403000</v>
      </c>
      <c r="DJ96" s="44">
        <v>26030000</v>
      </c>
      <c r="DK96" s="44">
        <v>21022000</v>
      </c>
      <c r="DL96" s="44">
        <v>16328000</v>
      </c>
      <c r="DM96" s="44">
        <v>16644000</v>
      </c>
      <c r="DN96" s="44">
        <v>17996000</v>
      </c>
      <c r="DO96" s="44">
        <v>14675000</v>
      </c>
      <c r="DP96" s="44">
        <v>15050000</v>
      </c>
      <c r="DQ96" s="44">
        <v>13957000</v>
      </c>
      <c r="DR96" s="44">
        <v>13013000</v>
      </c>
      <c r="DS96" s="44">
        <v>12061000</v>
      </c>
      <c r="DT96" s="44">
        <v>10958000</v>
      </c>
      <c r="DU96" s="44">
        <v>10521000</v>
      </c>
      <c r="DV96" s="44">
        <v>10051000</v>
      </c>
      <c r="DW96" s="44">
        <v>9857000</v>
      </c>
      <c r="DX96" s="44">
        <v>9675000</v>
      </c>
      <c r="DY96" s="44">
        <v>9587000</v>
      </c>
      <c r="DZ96" s="44">
        <v>9407000</v>
      </c>
      <c r="EA96" s="44">
        <v>8978000</v>
      </c>
      <c r="EB96" s="44">
        <v>8469000</v>
      </c>
      <c r="EC96" s="44">
        <v>8086000</v>
      </c>
      <c r="ED96" s="44">
        <v>7649000</v>
      </c>
      <c r="EE96" s="44">
        <v>7217000</v>
      </c>
      <c r="EF96" s="44">
        <v>6760000</v>
      </c>
      <c r="EG96" s="44">
        <v>6106000</v>
      </c>
      <c r="EH96" s="44">
        <v>5542000</v>
      </c>
      <c r="EI96" s="44">
        <v>4636000</v>
      </c>
      <c r="EJ96" s="44">
        <v>4058500</v>
      </c>
      <c r="EK96" s="44">
        <v>3657400</v>
      </c>
      <c r="EL96" s="44">
        <v>3398000</v>
      </c>
      <c r="EM96" s="44">
        <v>3185500</v>
      </c>
      <c r="EN96" s="44">
        <v>2890900</v>
      </c>
      <c r="EO96" s="44">
        <v>2832400</v>
      </c>
      <c r="EP96" s="44">
        <v>2688100</v>
      </c>
      <c r="EQ96" s="44">
        <v>2505300</v>
      </c>
      <c r="ER96" s="44">
        <v>2474600</v>
      </c>
      <c r="ES96" s="44">
        <v>2327600</v>
      </c>
      <c r="ET96" s="44">
        <v>2257100</v>
      </c>
      <c r="EU96" s="44">
        <v>2115100</v>
      </c>
      <c r="EV96" s="44">
        <v>1974500</v>
      </c>
      <c r="EW96" s="44">
        <v>1932400</v>
      </c>
      <c r="EX96" s="44">
        <v>1831100</v>
      </c>
      <c r="EY96" s="44">
        <v>1788100</v>
      </c>
      <c r="EZ96" s="44">
        <v>1754400</v>
      </c>
      <c r="FA96" s="44">
        <v>1579800</v>
      </c>
      <c r="FB96" s="44">
        <v>1166400</v>
      </c>
      <c r="FC96" s="44">
        <v>1056300</v>
      </c>
      <c r="FD96" s="44">
        <v>1128000</v>
      </c>
      <c r="FE96" s="44">
        <v>1071100</v>
      </c>
      <c r="FF96" s="44">
        <v>746400</v>
      </c>
      <c r="FG96" s="44">
        <v>528500</v>
      </c>
      <c r="FH96" s="44">
        <v>411700</v>
      </c>
      <c r="FI96" s="44">
        <v>320600</v>
      </c>
      <c r="FJ96" s="44">
        <v>217400</v>
      </c>
      <c r="FK96" s="10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</row>
    <row r="97" outlineLevel="1">
      <c r="A97" s="12"/>
      <c r="B97" s="6"/>
      <c r="C97" s="42" t="s">
        <v>115</v>
      </c>
      <c r="D97" s="33">
        <f t="shared" si="1"/>
      </c>
      <c r="E97" s="33">
        <f t="shared" si="5"/>
      </c>
      <c r="F97" s="33">
        <f t="shared" si="9"/>
      </c>
      <c r="G97" s="33">
        <f t="shared" si="13"/>
      </c>
      <c r="H97" s="33">
        <f t="shared" si="17"/>
      </c>
      <c r="I97" s="33">
        <f t="shared" si="21"/>
      </c>
      <c r="J97" s="33">
        <f t="shared" si="25"/>
      </c>
      <c r="K97" s="46">
        <f t="shared" si="29"/>
      </c>
      <c r="L97" s="47"/>
      <c r="M97" s="33">
        <v>192242000</v>
      </c>
      <c r="N97" s="33">
        <v>196485000</v>
      </c>
      <c r="O97" s="33">
        <v>193542000</v>
      </c>
      <c r="P97" s="33">
        <v>206205000</v>
      </c>
      <c r="Q97" s="33">
        <v>192733000</v>
      </c>
      <c r="R97" s="33">
        <v>191572000</v>
      </c>
      <c r="S97" s="33">
        <v>188837000</v>
      </c>
      <c r="T97" s="33">
        <v>185629000</v>
      </c>
      <c r="U97" s="33">
        <v>185303000</v>
      </c>
      <c r="V97" s="33">
        <v>182103000</v>
      </c>
      <c r="W97" s="33">
        <v>174841000</v>
      </c>
      <c r="X97" s="33">
        <v>170418000</v>
      </c>
      <c r="Y97" s="33">
        <v>176356000</v>
      </c>
      <c r="Z97" s="33">
        <v>168406000</v>
      </c>
      <c r="AA97" s="33">
        <v>167962000</v>
      </c>
      <c r="AB97" s="33">
        <v>154597000</v>
      </c>
      <c r="AC97" s="33">
        <v>150622000</v>
      </c>
      <c r="AD97" s="33">
        <v>153091000</v>
      </c>
      <c r="AE97" s="33">
        <v>145261000</v>
      </c>
      <c r="AF97" s="33">
        <v>152539000</v>
      </c>
      <c r="AG97" s="33">
        <v>147710000</v>
      </c>
      <c r="AH97" s="33">
        <v>136524000</v>
      </c>
      <c r="AI97" s="33">
        <v>133768000</v>
      </c>
      <c r="AJ97" s="33">
        <v>130759000</v>
      </c>
      <c r="AK97" s="33">
        <v>129458000</v>
      </c>
      <c r="AL97" s="33">
        <v>127963000</v>
      </c>
      <c r="AM97" s="33">
        <v>128242000</v>
      </c>
      <c r="AN97" s="33">
        <v>125972000</v>
      </c>
      <c r="AO97" s="33">
        <v>128596000</v>
      </c>
      <c r="AP97" s="33">
        <v>123249000</v>
      </c>
      <c r="AQ97" s="33">
        <v>127088000</v>
      </c>
      <c r="AR97" s="33">
        <v>122107000</v>
      </c>
      <c r="AS97" s="33">
        <v>115648000</v>
      </c>
      <c r="AT97" s="33">
        <v>113327000</v>
      </c>
      <c r="AU97" s="33">
        <v>112217000</v>
      </c>
      <c r="AV97" s="33">
        <v>109831000</v>
      </c>
      <c r="AW97" s="33">
        <v>105467000</v>
      </c>
      <c r="AX97" s="33">
        <v>101459000</v>
      </c>
      <c r="AY97" s="33">
        <v>98552000</v>
      </c>
      <c r="AZ97" s="33">
        <v>90492000</v>
      </c>
      <c r="BA97" s="33">
        <v>89566000</v>
      </c>
      <c r="BB97" s="33">
        <v>91900000</v>
      </c>
      <c r="BC97" s="33">
        <v>90616000</v>
      </c>
      <c r="BD97" s="33">
        <v>91793000</v>
      </c>
      <c r="BE97" s="33">
        <v>91932000</v>
      </c>
      <c r="BF97" s="33">
        <v>92358000</v>
      </c>
      <c r="BG97" s="33">
        <v>90551000</v>
      </c>
      <c r="BH97" s="33">
        <v>85661000</v>
      </c>
      <c r="BI97" s="33">
        <v>83083000</v>
      </c>
      <c r="BJ97" s="33">
        <v>84351000</v>
      </c>
      <c r="BK97" s="33">
        <v>74441000</v>
      </c>
      <c r="BL97" s="33">
        <v>72352000</v>
      </c>
      <c r="BM97" s="33">
        <v>71817000</v>
      </c>
      <c r="BN97" s="33">
        <v>71119000</v>
      </c>
      <c r="BO97" s="33">
        <v>70551000</v>
      </c>
      <c r="BP97" s="33">
        <v>66089000</v>
      </c>
      <c r="BQ97" s="33">
        <v>65552000</v>
      </c>
      <c r="BR97" s="33">
        <v>63186000</v>
      </c>
      <c r="BS97" s="33">
        <v>60588000</v>
      </c>
      <c r="BT97" s="33">
        <v>57691000</v>
      </c>
      <c r="BU97" s="33">
        <v>55773000</v>
      </c>
      <c r="BV97" s="33">
        <v>53095000</v>
      </c>
      <c r="BW97" s="33">
        <v>50996000</v>
      </c>
      <c r="BX97" s="33">
        <v>49061000</v>
      </c>
      <c r="BY97" s="33">
        <v>48454000</v>
      </c>
      <c r="BZ97" s="33">
        <v>50472000</v>
      </c>
      <c r="CA97" s="33">
        <v>52719000</v>
      </c>
      <c r="CB97" s="33">
        <v>52392000</v>
      </c>
      <c r="CC97" s="33">
        <v>53387000</v>
      </c>
      <c r="CD97" s="33">
        <v>55651000</v>
      </c>
      <c r="CE97" s="33">
        <v>53039000</v>
      </c>
      <c r="CF97" s="33">
        <v>50294000</v>
      </c>
      <c r="CG97" s="33">
        <v>48756000</v>
      </c>
      <c r="CH97" s="33">
        <v>48368000</v>
      </c>
      <c r="CI97" s="33">
        <v>46855000</v>
      </c>
      <c r="CJ97" s="33">
        <v>46088000</v>
      </c>
      <c r="CK97" s="33">
        <v>47194000</v>
      </c>
      <c r="CL97" s="33">
        <v>48314000</v>
      </c>
      <c r="CM97" s="33">
        <v>47360000</v>
      </c>
      <c r="CN97" s="33">
        <v>46513000</v>
      </c>
      <c r="CO97" s="33">
        <v>47566000</v>
      </c>
      <c r="CP97" s="33">
        <v>48143000</v>
      </c>
      <c r="CQ97" s="33">
        <v>47800000</v>
      </c>
      <c r="CR97" s="33">
        <v>48672000</v>
      </c>
      <c r="CS97" s="33">
        <v>47088000</v>
      </c>
      <c r="CT97" s="33">
        <v>47143000</v>
      </c>
      <c r="CU97" s="33">
        <v>47003000</v>
      </c>
      <c r="CV97" s="33">
        <v>44465000</v>
      </c>
      <c r="CW97" s="33">
        <v>43806000</v>
      </c>
      <c r="CX97" s="33">
        <v>44224000</v>
      </c>
      <c r="CY97" s="33">
        <v>43636000</v>
      </c>
      <c r="CZ97" s="33">
        <v>43498000</v>
      </c>
      <c r="DA97" s="33">
        <v>44389000</v>
      </c>
      <c r="DB97" s="33">
        <v>44395000</v>
      </c>
      <c r="DC97" s="33">
        <v>44231000</v>
      </c>
      <c r="DD97" s="33">
        <v>45624000</v>
      </c>
      <c r="DE97" s="33">
        <v>46249000</v>
      </c>
      <c r="DF97" s="33">
        <v>47945000</v>
      </c>
      <c r="DG97" s="33">
        <v>49013000</v>
      </c>
      <c r="DH97" s="33">
        <v>48520000</v>
      </c>
      <c r="DI97" s="33">
        <v>47811000</v>
      </c>
      <c r="DJ97" s="33">
        <v>43849000</v>
      </c>
      <c r="DK97" s="33">
        <v>38938000</v>
      </c>
      <c r="DL97" s="33">
        <v>32801000</v>
      </c>
      <c r="DM97" s="33">
        <v>33093000</v>
      </c>
      <c r="DN97" s="33">
        <v>31471000</v>
      </c>
      <c r="DO97" s="33">
        <v>29388000</v>
      </c>
      <c r="DP97" s="33">
        <v>28418000</v>
      </c>
      <c r="DQ97" s="33">
        <v>30229000</v>
      </c>
      <c r="DR97" s="33">
        <v>28880000</v>
      </c>
      <c r="DS97" s="33">
        <v>27201000</v>
      </c>
      <c r="DT97" s="33">
        <v>25147000</v>
      </c>
      <c r="DU97" s="33">
        <v>25102000</v>
      </c>
      <c r="DV97" s="33">
        <v>23735000</v>
      </c>
      <c r="DW97" s="33">
        <v>21072000</v>
      </c>
      <c r="DX97" s="33">
        <v>19300000</v>
      </c>
      <c r="DY97" s="33">
        <v>18219000</v>
      </c>
      <c r="DZ97" s="33">
        <v>17504000</v>
      </c>
      <c r="EA97" s="33">
        <v>17002000</v>
      </c>
      <c r="EB97" s="33">
        <v>15473000</v>
      </c>
      <c r="EC97" s="33">
        <v>14910000</v>
      </c>
      <c r="ED97" s="33">
        <v>13816000</v>
      </c>
      <c r="EE97" s="33">
        <v>13272000</v>
      </c>
      <c r="EF97" s="33">
        <v>12286000</v>
      </c>
      <c r="EG97" s="33">
        <v>11926000</v>
      </c>
      <c r="EH97" s="33">
        <v>11344000</v>
      </c>
      <c r="EI97" s="33">
        <v>10460600</v>
      </c>
      <c r="EJ97" s="33">
        <v>9459700</v>
      </c>
      <c r="EK97" s="33">
        <v>9072900</v>
      </c>
      <c r="EL97" s="33">
        <v>8089000</v>
      </c>
      <c r="EM97" s="33">
        <v>7342200</v>
      </c>
      <c r="EN97" s="33">
        <v>6883900</v>
      </c>
      <c r="EO97" s="33">
        <v>6505200</v>
      </c>
      <c r="EP97" s="33">
        <v>6292100</v>
      </c>
      <c r="EQ97" s="33">
        <v>6065900</v>
      </c>
      <c r="ER97" s="33">
        <v>5822200</v>
      </c>
      <c r="ES97" s="33">
        <v>5470500</v>
      </c>
      <c r="ET97" s="33">
        <v>5376300</v>
      </c>
      <c r="EU97" s="33">
        <v>5117700</v>
      </c>
      <c r="EV97" s="33">
        <v>4636500</v>
      </c>
      <c r="EW97" s="33">
        <v>4079400</v>
      </c>
      <c r="EX97" s="33">
        <v>3994000</v>
      </c>
      <c r="EY97" s="33">
        <v>3748000</v>
      </c>
      <c r="EZ97" s="33">
        <v>3723000</v>
      </c>
      <c r="FA97" s="33">
        <v>3549700</v>
      </c>
      <c r="FB97" s="33">
        <v>2597200</v>
      </c>
      <c r="FC97" s="33">
        <v>2080000</v>
      </c>
      <c r="FD97" s="33">
        <v>2151900</v>
      </c>
      <c r="FE97" s="33">
        <v>2029400</v>
      </c>
      <c r="FF97" s="33">
        <v>1679700</v>
      </c>
      <c r="FG97" s="33">
        <v>1056500</v>
      </c>
      <c r="FH97" s="33">
        <v>871500</v>
      </c>
      <c r="FI97" s="33">
        <v>767200</v>
      </c>
      <c r="FJ97" s="33">
        <v>500100</v>
      </c>
      <c r="FK97" s="10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</row>
    <row r="98">
      <c r="A98" s="12"/>
      <c r="B98" s="6"/>
      <c r="C98" s="42" t="s">
        <v>524</v>
      </c>
      <c r="D98" s="43">
        <f t="shared" si="1"/>
      </c>
      <c r="E98" s="43">
        <f t="shared" si="5"/>
      </c>
      <c r="F98" s="43">
        <f t="shared" si="9"/>
      </c>
      <c r="G98" s="43">
        <f t="shared" si="13"/>
      </c>
      <c r="H98" s="43">
        <f t="shared" si="17"/>
      </c>
      <c r="I98" s="43">
        <f t="shared" si="21"/>
      </c>
      <c r="J98" s="43">
        <f t="shared" si="25"/>
      </c>
      <c r="K98" s="41">
        <f t="shared" si="29"/>
      </c>
      <c r="L98" s="14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10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</row>
    <row r="99" outlineLevel="1">
      <c r="A99" s="12"/>
      <c r="B99" s="6"/>
      <c r="C99" s="32" t="s">
        <v>525</v>
      </c>
      <c r="D99" s="36">
        <f t="shared" si="1"/>
      </c>
      <c r="E99" s="36">
        <f t="shared" si="5"/>
      </c>
      <c r="F99" s="36">
        <f t="shared" si="9"/>
      </c>
      <c r="G99" s="36">
        <f t="shared" si="13"/>
      </c>
      <c r="H99" s="36">
        <f t="shared" si="17"/>
      </c>
      <c r="I99" s="36">
        <f t="shared" si="21"/>
      </c>
      <c r="J99" s="36">
        <f t="shared" si="25"/>
      </c>
      <c r="K99" s="37">
        <f t="shared" si="29"/>
      </c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10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</row>
    <row r="100" outlineLevel="2">
      <c r="A100" s="12"/>
      <c r="B100" s="6"/>
      <c r="C100" s="32" t="s">
        <v>526</v>
      </c>
      <c r="D100" s="36">
        <f t="shared" si="1"/>
      </c>
      <c r="E100" s="36">
        <f t="shared" si="5"/>
      </c>
      <c r="F100" s="36">
        <f t="shared" si="9"/>
      </c>
      <c r="G100" s="36">
        <f t="shared" si="13"/>
      </c>
      <c r="H100" s="36">
        <f t="shared" si="17"/>
      </c>
      <c r="I100" s="36">
        <f t="shared" si="21"/>
      </c>
      <c r="J100" s="36">
        <f t="shared" si="25"/>
      </c>
      <c r="K100" s="37">
        <f t="shared" si="29"/>
      </c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10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</row>
    <row r="101" outlineLevel="3">
      <c r="A101" s="12"/>
      <c r="B101" s="6"/>
      <c r="C101" s="32" t="s">
        <v>527</v>
      </c>
      <c r="D101" s="36">
        <f t="shared" si="1"/>
      </c>
      <c r="E101" s="36">
        <f t="shared" si="5"/>
      </c>
      <c r="F101" s="36">
        <f t="shared" si="9"/>
      </c>
      <c r="G101" s="36">
        <f t="shared" si="13"/>
      </c>
      <c r="H101" s="36">
        <f t="shared" si="17"/>
      </c>
      <c r="I101" s="36">
        <f t="shared" si="21"/>
      </c>
      <c r="J101" s="36">
        <f t="shared" si="25"/>
      </c>
      <c r="K101" s="37">
        <f t="shared" si="29"/>
      </c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10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</row>
    <row r="102" outlineLevel="4">
      <c r="A102" s="12"/>
      <c r="B102" s="6"/>
      <c r="C102" s="32" t="s">
        <v>528</v>
      </c>
      <c r="D102" s="36">
        <f t="shared" si="1"/>
      </c>
      <c r="E102" s="36">
        <f t="shared" si="5"/>
      </c>
      <c r="F102" s="36">
        <f t="shared" si="9"/>
      </c>
      <c r="G102" s="36">
        <f t="shared" si="13"/>
      </c>
      <c r="H102" s="36">
        <f t="shared" si="17"/>
      </c>
      <c r="I102" s="36">
        <f t="shared" si="21"/>
      </c>
      <c r="J102" s="36">
        <f t="shared" si="25"/>
      </c>
      <c r="K102" s="37">
        <f t="shared" si="29"/>
      </c>
      <c r="M102" s="24">
        <v>10896000</v>
      </c>
      <c r="N102" s="24">
        <v>12556000</v>
      </c>
      <c r="O102" s="24">
        <v>11074000</v>
      </c>
      <c r="P102" s="24">
        <v>9618000</v>
      </c>
      <c r="Q102" s="24">
        <v>8559000</v>
      </c>
      <c r="R102" s="24">
        <v>8578000</v>
      </c>
      <c r="S102" s="24">
        <v>8669000</v>
      </c>
      <c r="T102" s="24">
        <v>8757000</v>
      </c>
      <c r="U102" s="24">
        <v>8083000</v>
      </c>
      <c r="V102" s="24">
        <v>9595000</v>
      </c>
      <c r="W102" s="24">
        <v>7133000</v>
      </c>
      <c r="X102" s="24">
        <v>7945000</v>
      </c>
      <c r="Y102" s="24">
        <v>7210000</v>
      </c>
      <c r="Z102" s="24">
        <v>5747000</v>
      </c>
      <c r="AA102" s="24">
        <v>6792000</v>
      </c>
      <c r="AB102" s="24">
        <v>5917000</v>
      </c>
      <c r="AC102" s="24">
        <v>5434000</v>
      </c>
      <c r="AD102" s="24">
        <v>5581000</v>
      </c>
      <c r="AE102" s="24">
        <v>5159000</v>
      </c>
      <c r="AF102" s="24">
        <v>5045000</v>
      </c>
      <c r="AG102" s="24">
        <v>4638000</v>
      </c>
      <c r="AH102" s="24">
        <v>4128000</v>
      </c>
      <c r="AI102" s="24">
        <v>4809000</v>
      </c>
      <c r="AJ102" s="24">
        <v>4682000</v>
      </c>
      <c r="AK102" s="24">
        <v>4059000</v>
      </c>
      <c r="AL102" s="24">
        <v>3824000</v>
      </c>
      <c r="AM102" s="24">
        <v>3593000</v>
      </c>
      <c r="AN102" s="24">
        <v>4143000</v>
      </c>
      <c r="AO102" s="24">
        <v>4415000</v>
      </c>
      <c r="AP102" s="24">
        <v>2928000</v>
      </c>
      <c r="AQ102" s="24">
        <v>3554000</v>
      </c>
      <c r="AR102" s="24">
        <v>3671000</v>
      </c>
      <c r="AS102" s="24">
        <v>3221000</v>
      </c>
      <c r="AT102" s="24">
        <v>2475000</v>
      </c>
      <c r="AU102" s="24">
        <v>3181000</v>
      </c>
      <c r="AV102" s="24">
        <v>3420000</v>
      </c>
      <c r="AW102" s="24">
        <v>3163000</v>
      </c>
      <c r="AX102" s="24">
        <v>2063000</v>
      </c>
      <c r="AY102" s="24">
        <v>2449000</v>
      </c>
      <c r="AZ102" s="24">
        <v>2359000</v>
      </c>
      <c r="BA102" s="24">
        <v>2775000</v>
      </c>
      <c r="BB102" s="24">
        <v>2748000</v>
      </c>
      <c r="BC102" s="24">
        <v>2597000</v>
      </c>
      <c r="BD102" s="24">
        <v>2960000</v>
      </c>
      <c r="BE102" s="24">
        <v>3010000</v>
      </c>
      <c r="BF102" s="24">
        <v>2969000</v>
      </c>
      <c r="BG102" s="24">
        <v>2996000</v>
      </c>
      <c r="BH102" s="24">
        <v>2864000</v>
      </c>
      <c r="BI102" s="24">
        <v>2654000</v>
      </c>
      <c r="BJ102" s="24">
        <v>3023000</v>
      </c>
      <c r="BK102" s="24">
        <v>3188000</v>
      </c>
      <c r="BL102" s="24">
        <v>3269000</v>
      </c>
      <c r="BM102" s="24">
        <v>2993000</v>
      </c>
      <c r="BN102" s="24">
        <v>2956000</v>
      </c>
      <c r="BO102" s="24">
        <v>2999000</v>
      </c>
      <c r="BP102" s="24">
        <v>2742000</v>
      </c>
      <c r="BQ102" s="24">
        <v>2757000</v>
      </c>
      <c r="BR102" s="24">
        <v>2290000</v>
      </c>
      <c r="BS102" s="24">
        <v>1903000</v>
      </c>
      <c r="BT102" s="24">
        <v>2126000</v>
      </c>
      <c r="BU102" s="24">
        <v>1912000</v>
      </c>
      <c r="BV102" s="24">
        <v>1883000</v>
      </c>
      <c r="BW102" s="24">
        <v>1907000</v>
      </c>
      <c r="BX102" s="24">
        <v>1726000</v>
      </c>
      <c r="BY102" s="24">
        <v>1669000</v>
      </c>
      <c r="BZ102" s="24">
        <v>2390000</v>
      </c>
      <c r="CA102" s="24">
        <v>2507000</v>
      </c>
      <c r="CB102" s="24">
        <v>2379000</v>
      </c>
      <c r="CC102" s="24">
        <v>2338000</v>
      </c>
      <c r="CD102" s="24">
        <v>2361000</v>
      </c>
      <c r="CE102" s="24">
        <v>2338000</v>
      </c>
      <c r="CF102" s="24">
        <v>2179000</v>
      </c>
      <c r="CG102" s="24">
        <v>2273000</v>
      </c>
      <c r="CH102" s="24">
        <v>2256000</v>
      </c>
      <c r="CI102" s="24">
        <v>2401000</v>
      </c>
      <c r="CJ102" s="24">
        <v>2478000</v>
      </c>
      <c r="CK102" s="24">
        <v>2411000</v>
      </c>
      <c r="CL102" s="24">
        <v>2249000</v>
      </c>
      <c r="CM102" s="24">
        <v>2077000</v>
      </c>
      <c r="CN102" s="24">
        <v>1993000</v>
      </c>
      <c r="CO102" s="24">
        <v>2081000</v>
      </c>
      <c r="CP102" s="24">
        <v>1943000</v>
      </c>
      <c r="CQ102" s="24">
        <v>1895000</v>
      </c>
      <c r="CR102" s="24">
        <v>1900000</v>
      </c>
      <c r="CS102" s="24">
        <v>1617000</v>
      </c>
      <c r="CT102" s="24">
        <v>1660000</v>
      </c>
      <c r="CU102" s="24">
        <v>1657000</v>
      </c>
      <c r="CV102" s="24">
        <v>1603000</v>
      </c>
      <c r="CW102" s="24">
        <v>1631000</v>
      </c>
      <c r="CX102" s="24">
        <v>1543000</v>
      </c>
      <c r="CY102" s="24">
        <v>1621000</v>
      </c>
      <c r="CZ102" s="24">
        <v>1658000</v>
      </c>
      <c r="DA102" s="24">
        <v>1925000</v>
      </c>
      <c r="DB102" s="24">
        <v>1769000</v>
      </c>
      <c r="DC102" s="24">
        <v>1792000</v>
      </c>
      <c r="DD102" s="24">
        <v>2030000</v>
      </c>
      <c r="DE102" s="24">
        <v>2369000</v>
      </c>
      <c r="DF102" s="24">
        <v>2387000</v>
      </c>
      <c r="DG102" s="24">
        <v>2360000</v>
      </c>
      <c r="DH102" s="24">
        <v>1968000</v>
      </c>
      <c r="DI102" s="24">
        <v>1760000</v>
      </c>
      <c r="DJ102" s="24">
        <v>1370000</v>
      </c>
      <c r="DK102" s="24">
        <v>1566000</v>
      </c>
      <c r="DL102" s="24">
        <v>1354000</v>
      </c>
      <c r="DM102" s="24">
        <v>1449000</v>
      </c>
      <c r="DN102" s="24">
        <v>1244000</v>
      </c>
      <c r="DO102" s="24">
        <v>1205000</v>
      </c>
      <c r="DP102" s="24">
        <v>1092000</v>
      </c>
      <c r="DQ102" s="24">
        <v>1324000</v>
      </c>
      <c r="DR102" s="24">
        <v>1407000</v>
      </c>
      <c r="DS102" s="24">
        <v>1197000</v>
      </c>
      <c r="DT102" s="24">
        <v>1022000</v>
      </c>
      <c r="DU102" s="24">
        <v>1044000</v>
      </c>
      <c r="DV102" s="24">
        <v>969000</v>
      </c>
      <c r="DW102" s="24">
        <v>790000</v>
      </c>
      <c r="DX102" s="24">
        <v>756000</v>
      </c>
      <c r="DY102" s="24">
        <v>761000</v>
      </c>
      <c r="DZ102" s="24">
        <v>864000</v>
      </c>
      <c r="EA102" s="24">
        <v>941000</v>
      </c>
      <c r="EB102" s="24">
        <v>736000</v>
      </c>
      <c r="EC102" s="24">
        <v>714000</v>
      </c>
      <c r="ED102" s="24">
        <v>575000</v>
      </c>
      <c r="EE102" s="24">
        <v>500000</v>
      </c>
      <c r="EF102" s="24">
        <v>543000</v>
      </c>
      <c r="EG102" s="24">
        <v>524000</v>
      </c>
      <c r="EH102" s="24">
        <v>427000</v>
      </c>
      <c r="EI102" s="24">
        <v>392000</v>
      </c>
      <c r="EJ102" s="24">
        <v>334800</v>
      </c>
      <c r="EK102" s="24">
        <v>323900</v>
      </c>
      <c r="EL102" s="24">
        <v>281000</v>
      </c>
      <c r="EM102" s="24">
        <v>272300</v>
      </c>
      <c r="EN102" s="24">
        <v>211100</v>
      </c>
      <c r="EO102" s="24">
        <v>198500</v>
      </c>
      <c r="EP102" s="24">
        <v>168800</v>
      </c>
      <c r="EQ102" s="24">
        <v>238400</v>
      </c>
      <c r="ER102" s="24">
        <v>255800</v>
      </c>
      <c r="ES102" s="24">
        <v>185700</v>
      </c>
      <c r="ET102" s="24">
        <v>209400</v>
      </c>
      <c r="EU102" s="24">
        <v>226200</v>
      </c>
      <c r="EV102" s="24">
        <v>168200</v>
      </c>
      <c r="EW102" s="24">
        <v>168200</v>
      </c>
      <c r="EX102" s="24">
        <v>165400</v>
      </c>
      <c r="EY102" s="24">
        <v>165000</v>
      </c>
      <c r="EZ102" s="24">
        <v>130200</v>
      </c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10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</row>
    <row r="103" outlineLevel="4">
      <c r="A103" s="12"/>
      <c r="B103" s="6"/>
      <c r="C103" s="32" t="s">
        <v>529</v>
      </c>
      <c r="D103" s="36">
        <f t="shared" si="1"/>
      </c>
      <c r="E103" s="36">
        <f t="shared" si="5"/>
      </c>
      <c r="F103" s="36">
        <f t="shared" si="9"/>
      </c>
      <c r="G103" s="36">
        <f t="shared" si="13"/>
      </c>
      <c r="H103" s="36">
        <f t="shared" si="17"/>
      </c>
      <c r="I103" s="36">
        <f t="shared" si="21"/>
      </c>
      <c r="J103" s="36">
        <f t="shared" si="25"/>
      </c>
      <c r="K103" s="37">
        <f t="shared" si="29"/>
      </c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10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</row>
    <row r="104" outlineLevel="5">
      <c r="A104" s="12"/>
      <c r="B104" s="6"/>
      <c r="C104" s="32" t="s">
        <v>530</v>
      </c>
      <c r="D104" s="36">
        <f t="shared" si="1"/>
      </c>
      <c r="E104" s="36">
        <f t="shared" si="5"/>
      </c>
      <c r="F104" s="36">
        <f t="shared" si="9"/>
      </c>
      <c r="G104" s="36">
        <f t="shared" si="13"/>
      </c>
      <c r="H104" s="36">
        <f t="shared" si="17"/>
      </c>
      <c r="I104" s="36">
        <f t="shared" si="21"/>
      </c>
      <c r="J104" s="36">
        <f t="shared" si="25"/>
      </c>
      <c r="K104" s="37">
        <f t="shared" si="29"/>
      </c>
      <c r="M104" s="24">
        <v>1873000</v>
      </c>
      <c r="N104" s="24">
        <v>1756000</v>
      </c>
      <c r="O104" s="24">
        <v>2440000</v>
      </c>
      <c r="P104" s="24">
        <v>1856000</v>
      </c>
      <c r="Q104" s="24">
        <v>346000</v>
      </c>
      <c r="R104" s="24">
        <v>1107000</v>
      </c>
      <c r="S104" s="24">
        <v>2112000</v>
      </c>
      <c r="T104" s="24">
        <v>2169000</v>
      </c>
      <c r="U104" s="24">
        <v>4046000</v>
      </c>
      <c r="V104" s="24">
        <v>2251000</v>
      </c>
      <c r="W104" s="24"/>
      <c r="X104" s="24"/>
      <c r="Y104" s="24"/>
      <c r="Z104" s="24">
        <v>1076000</v>
      </c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>
        <v>0</v>
      </c>
      <c r="BT104" s="24">
        <v>0</v>
      </c>
      <c r="BU104" s="24">
        <v>916000</v>
      </c>
      <c r="BV104" s="24"/>
      <c r="BW104" s="24">
        <v>471000</v>
      </c>
      <c r="BX104" s="24"/>
      <c r="BY104" s="24"/>
      <c r="BZ104" s="24">
        <v>140000</v>
      </c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10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</row>
    <row r="105" outlineLevel="5">
      <c r="A105" s="12"/>
      <c r="B105" s="6"/>
      <c r="C105" s="32" t="s">
        <v>531</v>
      </c>
      <c r="D105" s="36">
        <f t="shared" si="1"/>
      </c>
      <c r="E105" s="36">
        <f t="shared" si="5"/>
      </c>
      <c r="F105" s="36">
        <f t="shared" si="9"/>
      </c>
      <c r="G105" s="36">
        <f t="shared" si="13"/>
      </c>
      <c r="H105" s="36">
        <f t="shared" si="17"/>
      </c>
      <c r="I105" s="36">
        <f t="shared" si="21"/>
      </c>
      <c r="J105" s="36">
        <f t="shared" si="25"/>
      </c>
      <c r="K105" s="37">
        <f t="shared" si="29"/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>
        <v>0</v>
      </c>
      <c r="BU105" s="24">
        <v>0</v>
      </c>
      <c r="BV105" s="24"/>
      <c r="BW105" s="24">
        <v>0</v>
      </c>
      <c r="BX105" s="24"/>
      <c r="BY105" s="24"/>
      <c r="BZ105" s="24">
        <v>0</v>
      </c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10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</row>
    <row r="106" outlineLevel="5">
      <c r="A106" s="12"/>
      <c r="B106" s="6"/>
      <c r="C106" s="45" t="s">
        <v>532</v>
      </c>
      <c r="D106" s="33">
        <f t="shared" si="1"/>
      </c>
      <c r="E106" s="33">
        <f t="shared" si="5"/>
      </c>
      <c r="F106" s="33">
        <f t="shared" si="9"/>
      </c>
      <c r="G106" s="33">
        <f t="shared" si="13"/>
      </c>
      <c r="H106" s="33">
        <f t="shared" si="17"/>
      </c>
      <c r="I106" s="33">
        <f t="shared" si="21"/>
      </c>
      <c r="J106" s="33">
        <f t="shared" si="25"/>
      </c>
      <c r="K106" s="46">
        <f t="shared" si="29"/>
      </c>
      <c r="L106" s="4"/>
      <c r="M106" s="44">
        <v>1873000</v>
      </c>
      <c r="N106" s="44">
        <v>1756000</v>
      </c>
      <c r="O106" s="44">
        <v>2440000</v>
      </c>
      <c r="P106" s="44">
        <v>1856000</v>
      </c>
      <c r="Q106" s="44">
        <v>346000</v>
      </c>
      <c r="R106" s="44">
        <v>1107000</v>
      </c>
      <c r="S106" s="44">
        <v>2112000</v>
      </c>
      <c r="T106" s="44">
        <v>2169000</v>
      </c>
      <c r="U106" s="44">
        <v>4046000</v>
      </c>
      <c r="V106" s="44">
        <v>2251000</v>
      </c>
      <c r="W106" s="44"/>
      <c r="X106" s="44"/>
      <c r="Y106" s="44"/>
      <c r="Z106" s="44">
        <v>1076000</v>
      </c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>
        <v>729000</v>
      </c>
      <c r="BR106" s="44"/>
      <c r="BS106" s="44">
        <v>0</v>
      </c>
      <c r="BT106" s="44">
        <v>0</v>
      </c>
      <c r="BU106" s="44">
        <v>916000</v>
      </c>
      <c r="BV106" s="44"/>
      <c r="BW106" s="44">
        <v>471000</v>
      </c>
      <c r="BX106" s="44"/>
      <c r="BY106" s="44"/>
      <c r="BZ106" s="44">
        <v>140000</v>
      </c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10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</row>
    <row r="107" outlineLevel="4">
      <c r="A107" s="12"/>
      <c r="B107" s="6"/>
      <c r="C107" s="45" t="s">
        <v>533</v>
      </c>
      <c r="D107" s="33">
        <f t="shared" si="1"/>
      </c>
      <c r="E107" s="33">
        <f t="shared" si="5"/>
      </c>
      <c r="F107" s="33">
        <f t="shared" si="9"/>
      </c>
      <c r="G107" s="33">
        <f t="shared" si="13"/>
      </c>
      <c r="H107" s="33">
        <f t="shared" si="17"/>
      </c>
      <c r="I107" s="33">
        <f t="shared" si="21"/>
      </c>
      <c r="J107" s="33">
        <f t="shared" si="25"/>
      </c>
      <c r="K107" s="46">
        <f t="shared" si="29"/>
      </c>
      <c r="L107" s="4"/>
      <c r="M107" s="44">
        <v>12769000</v>
      </c>
      <c r="N107" s="44">
        <v>14312000</v>
      </c>
      <c r="O107" s="44">
        <v>13514000</v>
      </c>
      <c r="P107" s="44">
        <v>11474000</v>
      </c>
      <c r="Q107" s="44">
        <v>8905000</v>
      </c>
      <c r="R107" s="44">
        <v>9685000</v>
      </c>
      <c r="S107" s="44">
        <v>10781000</v>
      </c>
      <c r="T107" s="44">
        <v>10926000</v>
      </c>
      <c r="U107" s="44">
        <v>12129000</v>
      </c>
      <c r="V107" s="44">
        <v>11846000</v>
      </c>
      <c r="W107" s="44">
        <v>7133000</v>
      </c>
      <c r="X107" s="44">
        <v>7945000</v>
      </c>
      <c r="Y107" s="44">
        <v>7210000</v>
      </c>
      <c r="Z107" s="44">
        <v>6823000</v>
      </c>
      <c r="AA107" s="44">
        <v>6792000</v>
      </c>
      <c r="AB107" s="44">
        <v>5917000</v>
      </c>
      <c r="AC107" s="44">
        <v>5434000</v>
      </c>
      <c r="AD107" s="44">
        <v>5581000</v>
      </c>
      <c r="AE107" s="44">
        <v>5159000</v>
      </c>
      <c r="AF107" s="44">
        <v>5045000</v>
      </c>
      <c r="AG107" s="44">
        <v>4638000</v>
      </c>
      <c r="AH107" s="44">
        <v>4128000</v>
      </c>
      <c r="AI107" s="44">
        <v>4809000</v>
      </c>
      <c r="AJ107" s="44">
        <v>4682000</v>
      </c>
      <c r="AK107" s="44">
        <v>4059000</v>
      </c>
      <c r="AL107" s="44">
        <v>3824000</v>
      </c>
      <c r="AM107" s="44">
        <v>3593000</v>
      </c>
      <c r="AN107" s="44">
        <v>4143000</v>
      </c>
      <c r="AO107" s="44">
        <v>4415000</v>
      </c>
      <c r="AP107" s="44">
        <v>2928000</v>
      </c>
      <c r="AQ107" s="44">
        <v>3554000</v>
      </c>
      <c r="AR107" s="44">
        <v>3671000</v>
      </c>
      <c r="AS107" s="44">
        <v>3221000</v>
      </c>
      <c r="AT107" s="44">
        <v>2475000</v>
      </c>
      <c r="AU107" s="44">
        <v>3181000</v>
      </c>
      <c r="AV107" s="44">
        <v>3420000</v>
      </c>
      <c r="AW107" s="44">
        <v>3163000</v>
      </c>
      <c r="AX107" s="44">
        <v>2063000</v>
      </c>
      <c r="AY107" s="44">
        <v>2449000</v>
      </c>
      <c r="AZ107" s="44">
        <v>2359000</v>
      </c>
      <c r="BA107" s="44">
        <v>2775000</v>
      </c>
      <c r="BB107" s="44">
        <v>2748000</v>
      </c>
      <c r="BC107" s="44">
        <v>2597000</v>
      </c>
      <c r="BD107" s="44">
        <v>2960000</v>
      </c>
      <c r="BE107" s="44">
        <v>3010000</v>
      </c>
      <c r="BF107" s="44">
        <v>2969000</v>
      </c>
      <c r="BG107" s="44">
        <v>2996000</v>
      </c>
      <c r="BH107" s="44">
        <v>2864000</v>
      </c>
      <c r="BI107" s="44">
        <v>2654000</v>
      </c>
      <c r="BJ107" s="44">
        <v>3023000</v>
      </c>
      <c r="BK107" s="44">
        <v>3188000</v>
      </c>
      <c r="BL107" s="44">
        <v>3269000</v>
      </c>
      <c r="BM107" s="44">
        <v>2993000</v>
      </c>
      <c r="BN107" s="44">
        <v>2956000</v>
      </c>
      <c r="BO107" s="44">
        <v>2999000</v>
      </c>
      <c r="BP107" s="44">
        <v>2742000</v>
      </c>
      <c r="BQ107" s="44">
        <v>3486000</v>
      </c>
      <c r="BR107" s="44">
        <v>2290000</v>
      </c>
      <c r="BS107" s="44">
        <v>1903000</v>
      </c>
      <c r="BT107" s="44">
        <v>2126000</v>
      </c>
      <c r="BU107" s="44">
        <v>2828000</v>
      </c>
      <c r="BV107" s="44">
        <v>1883000</v>
      </c>
      <c r="BW107" s="44">
        <v>2378000</v>
      </c>
      <c r="BX107" s="44">
        <v>1726000</v>
      </c>
      <c r="BY107" s="44">
        <v>1669000</v>
      </c>
      <c r="BZ107" s="44">
        <v>2530000</v>
      </c>
      <c r="CA107" s="44">
        <v>2507000</v>
      </c>
      <c r="CB107" s="44">
        <v>2379000</v>
      </c>
      <c r="CC107" s="44">
        <v>2338000</v>
      </c>
      <c r="CD107" s="44">
        <v>2361000</v>
      </c>
      <c r="CE107" s="44">
        <v>2338000</v>
      </c>
      <c r="CF107" s="44">
        <v>2179000</v>
      </c>
      <c r="CG107" s="44">
        <v>2273000</v>
      </c>
      <c r="CH107" s="44">
        <v>2256000</v>
      </c>
      <c r="CI107" s="44">
        <v>2401000</v>
      </c>
      <c r="CJ107" s="44">
        <v>2478000</v>
      </c>
      <c r="CK107" s="44">
        <v>2411000</v>
      </c>
      <c r="CL107" s="44">
        <v>2249000</v>
      </c>
      <c r="CM107" s="44">
        <v>2077000</v>
      </c>
      <c r="CN107" s="44">
        <v>1993000</v>
      </c>
      <c r="CO107" s="44">
        <v>2081000</v>
      </c>
      <c r="CP107" s="44">
        <v>1943000</v>
      </c>
      <c r="CQ107" s="44">
        <v>1895000</v>
      </c>
      <c r="CR107" s="44">
        <v>1900000</v>
      </c>
      <c r="CS107" s="44">
        <v>1617000</v>
      </c>
      <c r="CT107" s="44">
        <v>1660000</v>
      </c>
      <c r="CU107" s="44">
        <v>1657000</v>
      </c>
      <c r="CV107" s="44">
        <v>1603000</v>
      </c>
      <c r="CW107" s="44">
        <v>1631000</v>
      </c>
      <c r="CX107" s="44">
        <v>1543000</v>
      </c>
      <c r="CY107" s="44">
        <v>1621000</v>
      </c>
      <c r="CZ107" s="44">
        <v>1658000</v>
      </c>
      <c r="DA107" s="44">
        <v>1925000</v>
      </c>
      <c r="DB107" s="44">
        <v>1769000</v>
      </c>
      <c r="DC107" s="44">
        <v>1792000</v>
      </c>
      <c r="DD107" s="44">
        <v>2030000</v>
      </c>
      <c r="DE107" s="44">
        <v>2369000</v>
      </c>
      <c r="DF107" s="44">
        <v>2387000</v>
      </c>
      <c r="DG107" s="44">
        <v>2360000</v>
      </c>
      <c r="DH107" s="44">
        <v>1968000</v>
      </c>
      <c r="DI107" s="44">
        <v>1760000</v>
      </c>
      <c r="DJ107" s="44">
        <v>1370000</v>
      </c>
      <c r="DK107" s="44">
        <v>1566000</v>
      </c>
      <c r="DL107" s="44">
        <v>1354000</v>
      </c>
      <c r="DM107" s="44">
        <v>1449000</v>
      </c>
      <c r="DN107" s="44">
        <v>1244000</v>
      </c>
      <c r="DO107" s="44">
        <v>1205000</v>
      </c>
      <c r="DP107" s="44">
        <v>1092000</v>
      </c>
      <c r="DQ107" s="44">
        <v>1324000</v>
      </c>
      <c r="DR107" s="44">
        <v>1407000</v>
      </c>
      <c r="DS107" s="44">
        <v>1197000</v>
      </c>
      <c r="DT107" s="44">
        <v>1022000</v>
      </c>
      <c r="DU107" s="44">
        <v>1044000</v>
      </c>
      <c r="DV107" s="44">
        <v>969000</v>
      </c>
      <c r="DW107" s="44">
        <v>790000</v>
      </c>
      <c r="DX107" s="44">
        <v>756000</v>
      </c>
      <c r="DY107" s="44">
        <v>761000</v>
      </c>
      <c r="DZ107" s="44">
        <v>864000</v>
      </c>
      <c r="EA107" s="44">
        <v>941000</v>
      </c>
      <c r="EB107" s="44">
        <v>736000</v>
      </c>
      <c r="EC107" s="44">
        <v>714000</v>
      </c>
      <c r="ED107" s="44">
        <v>575000</v>
      </c>
      <c r="EE107" s="44">
        <v>500000</v>
      </c>
      <c r="EF107" s="44">
        <v>543000</v>
      </c>
      <c r="EG107" s="44">
        <v>524000</v>
      </c>
      <c r="EH107" s="44">
        <v>427000</v>
      </c>
      <c r="EI107" s="44">
        <v>392000</v>
      </c>
      <c r="EJ107" s="44">
        <v>334800</v>
      </c>
      <c r="EK107" s="44">
        <v>323900</v>
      </c>
      <c r="EL107" s="44">
        <v>281000</v>
      </c>
      <c r="EM107" s="44">
        <v>272300</v>
      </c>
      <c r="EN107" s="44">
        <v>211100</v>
      </c>
      <c r="EO107" s="44">
        <v>198500</v>
      </c>
      <c r="EP107" s="44">
        <v>168800</v>
      </c>
      <c r="EQ107" s="44">
        <v>238400</v>
      </c>
      <c r="ER107" s="44">
        <v>255800</v>
      </c>
      <c r="ES107" s="44">
        <v>185700</v>
      </c>
      <c r="ET107" s="44">
        <v>209400</v>
      </c>
      <c r="EU107" s="44">
        <v>226200</v>
      </c>
      <c r="EV107" s="44">
        <v>168200</v>
      </c>
      <c r="EW107" s="44">
        <v>168200</v>
      </c>
      <c r="EX107" s="44">
        <v>165400</v>
      </c>
      <c r="EY107" s="44">
        <v>165000</v>
      </c>
      <c r="EZ107" s="44">
        <v>130200</v>
      </c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10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</row>
    <row r="108" outlineLevel="3">
      <c r="A108" s="12"/>
      <c r="B108" s="6"/>
      <c r="C108" s="32" t="s">
        <v>534</v>
      </c>
      <c r="D108" s="36">
        <f t="shared" si="1"/>
      </c>
      <c r="E108" s="36">
        <f t="shared" si="5"/>
      </c>
      <c r="F108" s="36">
        <f t="shared" si="9"/>
      </c>
      <c r="G108" s="36">
        <f t="shared" si="13"/>
      </c>
      <c r="H108" s="36">
        <f t="shared" si="17"/>
      </c>
      <c r="I108" s="36">
        <f t="shared" si="21"/>
      </c>
      <c r="J108" s="36">
        <f t="shared" si="25"/>
      </c>
      <c r="K108" s="37">
        <f t="shared" si="29"/>
      </c>
      <c r="M108" s="24">
        <v>8813000</v>
      </c>
      <c r="N108" s="24">
        <v>14282000</v>
      </c>
      <c r="O108" s="24">
        <v>9665000</v>
      </c>
      <c r="P108" s="24">
        <v>10207000</v>
      </c>
      <c r="Q108" s="24">
        <v>8321000</v>
      </c>
      <c r="R108" s="24">
        <v>12425000</v>
      </c>
      <c r="S108" s="24">
        <v>9830000</v>
      </c>
      <c r="T108" s="24">
        <v>7956000</v>
      </c>
      <c r="U108" s="24">
        <v>11330000</v>
      </c>
      <c r="V108" s="24">
        <v>9458000</v>
      </c>
      <c r="W108" s="24">
        <v>14976000</v>
      </c>
      <c r="X108" s="24">
        <v>13661000</v>
      </c>
      <c r="Y108" s="24">
        <v>14922000</v>
      </c>
      <c r="Z108" s="24">
        <v>7713000</v>
      </c>
      <c r="AA108" s="24">
        <v>14060000</v>
      </c>
      <c r="AB108" s="24">
        <v>12048000</v>
      </c>
      <c r="AC108" s="24">
        <v>13313000</v>
      </c>
      <c r="AD108" s="24">
        <v>8170000</v>
      </c>
      <c r="AE108" s="24">
        <v>13252000</v>
      </c>
      <c r="AF108" s="24">
        <v>12349000</v>
      </c>
      <c r="AG108" s="24">
        <v>13435000</v>
      </c>
      <c r="AH108" s="24">
        <v>7690000</v>
      </c>
      <c r="AI108" s="24">
        <v>11835000</v>
      </c>
      <c r="AJ108" s="24">
        <v>8743000</v>
      </c>
      <c r="AK108" s="24">
        <v>10118000</v>
      </c>
      <c r="AL108" s="24">
        <v>6219000</v>
      </c>
      <c r="AM108" s="24">
        <v>9835000</v>
      </c>
      <c r="AN108" s="24">
        <v>7317000</v>
      </c>
      <c r="AO108" s="24">
        <v>9586000</v>
      </c>
      <c r="AP108" s="24">
        <v>5835000</v>
      </c>
      <c r="AQ108" s="24">
        <v>8482000</v>
      </c>
      <c r="AR108" s="24">
        <v>7062000</v>
      </c>
      <c r="AS108" s="24">
        <v>7422000</v>
      </c>
      <c r="AT108" s="24">
        <v>4590000</v>
      </c>
      <c r="AU108" s="24">
        <v>6624000</v>
      </c>
      <c r="AV108" s="24">
        <v>5115000</v>
      </c>
      <c r="AW108" s="24">
        <v>6303000</v>
      </c>
      <c r="AX108" s="24">
        <v>4267000</v>
      </c>
      <c r="AY108" s="24">
        <v>6610000</v>
      </c>
      <c r="AZ108" s="24">
        <v>5398000</v>
      </c>
      <c r="BA108" s="24">
        <v>6932000</v>
      </c>
      <c r="BB108" s="24">
        <v>5987000</v>
      </c>
      <c r="BC108" s="24">
        <v>6023000</v>
      </c>
      <c r="BD108" s="24">
        <v>4697000</v>
      </c>
      <c r="BE108" s="24">
        <v>6356000</v>
      </c>
      <c r="BF108" s="24">
        <v>5099000</v>
      </c>
      <c r="BG108" s="24">
        <v>5906000</v>
      </c>
      <c r="BH108" s="24">
        <v>4310000</v>
      </c>
      <c r="BI108" s="24">
        <v>5654000</v>
      </c>
      <c r="BJ108" s="24">
        <v>4659000</v>
      </c>
      <c r="BK108" s="24">
        <v>4435000</v>
      </c>
      <c r="BL108" s="24">
        <v>3242000</v>
      </c>
      <c r="BM108" s="24">
        <v>5087000</v>
      </c>
      <c r="BN108" s="24">
        <v>3948000</v>
      </c>
      <c r="BO108" s="24">
        <v>4657000</v>
      </c>
      <c r="BP108" s="24">
        <v>3606000</v>
      </c>
      <c r="BQ108" s="24">
        <v>4676000</v>
      </c>
      <c r="BR108" s="24">
        <v>3364000</v>
      </c>
      <c r="BS108" s="24">
        <v>3779000</v>
      </c>
      <c r="BT108" s="24">
        <v>5014000</v>
      </c>
      <c r="BU108" s="24">
        <v>5101000</v>
      </c>
      <c r="BV108" s="24">
        <v>2495000</v>
      </c>
      <c r="BW108" s="24">
        <v>4746000</v>
      </c>
      <c r="BX108" s="24">
        <v>4849000</v>
      </c>
      <c r="BY108" s="24">
        <v>4173000</v>
      </c>
      <c r="BZ108" s="24">
        <v>4723000</v>
      </c>
      <c r="CA108" s="24">
        <v>6438000</v>
      </c>
      <c r="CB108" s="24">
        <v>4813000</v>
      </c>
      <c r="CC108" s="24">
        <v>4859000</v>
      </c>
      <c r="CD108" s="24">
        <v>5104000</v>
      </c>
      <c r="CE108" s="24">
        <v>4654000</v>
      </c>
      <c r="CF108" s="24">
        <v>3529000</v>
      </c>
      <c r="CG108" s="24">
        <v>3603000</v>
      </c>
      <c r="CH108" s="24">
        <v>3682000</v>
      </c>
      <c r="CI108" s="24">
        <v>4479000</v>
      </c>
      <c r="CJ108" s="24">
        <v>4092000</v>
      </c>
      <c r="CK108" s="24">
        <v>4685000</v>
      </c>
      <c r="CL108" s="24">
        <v>4080000</v>
      </c>
      <c r="CM108" s="24">
        <v>4577000</v>
      </c>
      <c r="CN108" s="24">
        <v>3432000</v>
      </c>
      <c r="CO108" s="24">
        <v>3610000</v>
      </c>
      <c r="CP108" s="24">
        <v>4107000</v>
      </c>
      <c r="CQ108" s="24">
        <v>3619000</v>
      </c>
      <c r="CR108" s="24">
        <v>3353000</v>
      </c>
      <c r="CS108" s="24">
        <v>3311000</v>
      </c>
      <c r="CT108" s="24">
        <v>3577000</v>
      </c>
      <c r="CU108" s="24">
        <v>3094000</v>
      </c>
      <c r="CV108" s="24">
        <v>2651000</v>
      </c>
      <c r="CW108" s="24">
        <v>2430000</v>
      </c>
      <c r="CX108" s="24">
        <v>2984000</v>
      </c>
      <c r="CY108" s="24">
        <v>2871000</v>
      </c>
      <c r="CZ108" s="24">
        <v>2537000</v>
      </c>
      <c r="DA108" s="24">
        <v>2679000</v>
      </c>
      <c r="DB108" s="24">
        <v>2986000</v>
      </c>
      <c r="DC108" s="24">
        <v>2824000</v>
      </c>
      <c r="DD108" s="24">
        <v>2954000</v>
      </c>
      <c r="DE108" s="24">
        <v>3029000</v>
      </c>
      <c r="DF108" s="24">
        <v>3918000</v>
      </c>
      <c r="DG108" s="24">
        <v>3727000</v>
      </c>
      <c r="DH108" s="24">
        <v>3634000</v>
      </c>
      <c r="DI108" s="24">
        <v>2878000</v>
      </c>
      <c r="DJ108" s="24">
        <v>3195000</v>
      </c>
      <c r="DK108" s="24">
        <v>2893000</v>
      </c>
      <c r="DL108" s="24">
        <v>2486000</v>
      </c>
      <c r="DM108" s="24">
        <v>2472000</v>
      </c>
      <c r="DN108" s="24">
        <v>2837000</v>
      </c>
      <c r="DO108" s="24">
        <v>2590000</v>
      </c>
      <c r="DP108" s="24">
        <v>2353000</v>
      </c>
      <c r="DQ108" s="24">
        <v>2130000</v>
      </c>
      <c r="DR108" s="24">
        <v>2610000</v>
      </c>
      <c r="DS108" s="24">
        <v>2342000</v>
      </c>
      <c r="DT108" s="24">
        <v>2340000</v>
      </c>
      <c r="DU108" s="24">
        <v>1785000</v>
      </c>
      <c r="DV108" s="24">
        <v>2045000</v>
      </c>
      <c r="DW108" s="24">
        <v>1662000</v>
      </c>
      <c r="DX108" s="24">
        <v>1395000</v>
      </c>
      <c r="DY108" s="24">
        <v>1076000</v>
      </c>
      <c r="DZ108" s="24">
        <v>1304000</v>
      </c>
      <c r="EA108" s="24">
        <v>1143000</v>
      </c>
      <c r="EB108" s="24">
        <v>1096000</v>
      </c>
      <c r="EC108" s="24">
        <v>961000</v>
      </c>
      <c r="ED108" s="24">
        <v>1234000</v>
      </c>
      <c r="EE108" s="24">
        <v>999000</v>
      </c>
      <c r="EF108" s="24">
        <v>879000</v>
      </c>
      <c r="EG108" s="24">
        <v>725000</v>
      </c>
      <c r="EH108" s="24">
        <v>918000</v>
      </c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10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</row>
    <row r="109" outlineLevel="3">
      <c r="A109" s="12"/>
      <c r="B109" s="6"/>
      <c r="C109" s="45" t="s">
        <v>535</v>
      </c>
      <c r="D109" s="33">
        <f t="shared" si="1"/>
      </c>
      <c r="E109" s="33">
        <f t="shared" si="5"/>
      </c>
      <c r="F109" s="33">
        <f t="shared" si="9"/>
      </c>
      <c r="G109" s="33">
        <f t="shared" si="13"/>
      </c>
      <c r="H109" s="33">
        <f t="shared" si="17"/>
      </c>
      <c r="I109" s="33">
        <f t="shared" si="21"/>
      </c>
      <c r="J109" s="33">
        <f t="shared" si="25"/>
      </c>
      <c r="K109" s="46">
        <f t="shared" si="29"/>
      </c>
      <c r="L109" s="4"/>
      <c r="M109" s="44">
        <v>21582000</v>
      </c>
      <c r="N109" s="44">
        <v>28594000</v>
      </c>
      <c r="O109" s="44">
        <v>23179000</v>
      </c>
      <c r="P109" s="44">
        <v>21681000</v>
      </c>
      <c r="Q109" s="44">
        <v>17226000</v>
      </c>
      <c r="R109" s="44">
        <v>22110000</v>
      </c>
      <c r="S109" s="44">
        <v>20611000</v>
      </c>
      <c r="T109" s="44">
        <v>18882000</v>
      </c>
      <c r="U109" s="44">
        <v>23459000</v>
      </c>
      <c r="V109" s="44">
        <v>21304000</v>
      </c>
      <c r="W109" s="44">
        <v>22109000</v>
      </c>
      <c r="X109" s="44">
        <v>21606000</v>
      </c>
      <c r="Y109" s="44">
        <v>22132000</v>
      </c>
      <c r="Z109" s="44">
        <v>14536000</v>
      </c>
      <c r="AA109" s="44">
        <v>20852000</v>
      </c>
      <c r="AB109" s="44">
        <v>17965000</v>
      </c>
      <c r="AC109" s="44">
        <v>18747000</v>
      </c>
      <c r="AD109" s="44">
        <v>13751000</v>
      </c>
      <c r="AE109" s="44">
        <v>18411000</v>
      </c>
      <c r="AF109" s="44">
        <v>17394000</v>
      </c>
      <c r="AG109" s="44">
        <v>18073000</v>
      </c>
      <c r="AH109" s="44">
        <v>11818000</v>
      </c>
      <c r="AI109" s="44">
        <v>16644000</v>
      </c>
      <c r="AJ109" s="44">
        <v>13425000</v>
      </c>
      <c r="AK109" s="44">
        <v>14177000</v>
      </c>
      <c r="AL109" s="44">
        <v>10043000</v>
      </c>
      <c r="AM109" s="44">
        <v>13428000</v>
      </c>
      <c r="AN109" s="44">
        <v>11460000</v>
      </c>
      <c r="AO109" s="44">
        <v>14001000</v>
      </c>
      <c r="AP109" s="44">
        <v>8763000</v>
      </c>
      <c r="AQ109" s="44">
        <v>12036000</v>
      </c>
      <c r="AR109" s="44">
        <v>10733000</v>
      </c>
      <c r="AS109" s="44">
        <v>10643000</v>
      </c>
      <c r="AT109" s="44">
        <v>7065000</v>
      </c>
      <c r="AU109" s="44">
        <v>9805000</v>
      </c>
      <c r="AV109" s="44">
        <v>8535000</v>
      </c>
      <c r="AW109" s="44">
        <v>9466000</v>
      </c>
      <c r="AX109" s="44">
        <v>6330000</v>
      </c>
      <c r="AY109" s="44">
        <v>9059000</v>
      </c>
      <c r="AZ109" s="44">
        <v>7757000</v>
      </c>
      <c r="BA109" s="44">
        <v>9707000</v>
      </c>
      <c r="BB109" s="44">
        <v>8735000</v>
      </c>
      <c r="BC109" s="44">
        <v>8620000</v>
      </c>
      <c r="BD109" s="44">
        <v>7657000</v>
      </c>
      <c r="BE109" s="44">
        <v>9366000</v>
      </c>
      <c r="BF109" s="44">
        <v>8068000</v>
      </c>
      <c r="BG109" s="44">
        <v>8902000</v>
      </c>
      <c r="BH109" s="44">
        <v>7174000</v>
      </c>
      <c r="BI109" s="44">
        <v>8308000</v>
      </c>
      <c r="BJ109" s="44">
        <v>7682000</v>
      </c>
      <c r="BK109" s="44">
        <v>7623000</v>
      </c>
      <c r="BL109" s="44">
        <v>6511000</v>
      </c>
      <c r="BM109" s="44">
        <v>8080000</v>
      </c>
      <c r="BN109" s="44">
        <v>6904000</v>
      </c>
      <c r="BO109" s="44">
        <v>7656000</v>
      </c>
      <c r="BP109" s="44">
        <v>6348000</v>
      </c>
      <c r="BQ109" s="44">
        <v>8162000</v>
      </c>
      <c r="BR109" s="44">
        <v>5654000</v>
      </c>
      <c r="BS109" s="44">
        <v>5682000</v>
      </c>
      <c r="BT109" s="44">
        <v>7140000</v>
      </c>
      <c r="BU109" s="44">
        <v>7929000</v>
      </c>
      <c r="BV109" s="44">
        <v>4378000</v>
      </c>
      <c r="BW109" s="44">
        <v>7124000</v>
      </c>
      <c r="BX109" s="44">
        <v>6575000</v>
      </c>
      <c r="BY109" s="44">
        <v>5842000</v>
      </c>
      <c r="BZ109" s="44">
        <v>7253000</v>
      </c>
      <c r="CA109" s="44">
        <v>8945000</v>
      </c>
      <c r="CB109" s="44">
        <v>7192000</v>
      </c>
      <c r="CC109" s="44">
        <v>7197000</v>
      </c>
      <c r="CD109" s="44">
        <v>7465000</v>
      </c>
      <c r="CE109" s="44">
        <v>6992000</v>
      </c>
      <c r="CF109" s="44">
        <v>5708000</v>
      </c>
      <c r="CG109" s="44">
        <v>5876000</v>
      </c>
      <c r="CH109" s="44">
        <v>5938000</v>
      </c>
      <c r="CI109" s="44">
        <v>6880000</v>
      </c>
      <c r="CJ109" s="44">
        <v>6570000</v>
      </c>
      <c r="CK109" s="44">
        <v>7096000</v>
      </c>
      <c r="CL109" s="44">
        <v>6329000</v>
      </c>
      <c r="CM109" s="44">
        <v>6654000</v>
      </c>
      <c r="CN109" s="44">
        <v>5425000</v>
      </c>
      <c r="CO109" s="44">
        <v>5691000</v>
      </c>
      <c r="CP109" s="44">
        <v>6050000</v>
      </c>
      <c r="CQ109" s="44">
        <v>5514000</v>
      </c>
      <c r="CR109" s="44">
        <v>5253000</v>
      </c>
      <c r="CS109" s="44">
        <v>4928000</v>
      </c>
      <c r="CT109" s="44">
        <v>5237000</v>
      </c>
      <c r="CU109" s="44">
        <v>4751000</v>
      </c>
      <c r="CV109" s="44">
        <v>4254000</v>
      </c>
      <c r="CW109" s="44">
        <v>4061000</v>
      </c>
      <c r="CX109" s="44">
        <v>4527000</v>
      </c>
      <c r="CY109" s="44">
        <v>4492000</v>
      </c>
      <c r="CZ109" s="44">
        <v>4195000</v>
      </c>
      <c r="DA109" s="44">
        <v>4604000</v>
      </c>
      <c r="DB109" s="44">
        <v>4755000</v>
      </c>
      <c r="DC109" s="44">
        <v>4616000</v>
      </c>
      <c r="DD109" s="44">
        <v>4984000</v>
      </c>
      <c r="DE109" s="44">
        <v>5398000</v>
      </c>
      <c r="DF109" s="44">
        <v>6305000</v>
      </c>
      <c r="DG109" s="44">
        <v>6087000</v>
      </c>
      <c r="DH109" s="44">
        <v>5602000</v>
      </c>
      <c r="DI109" s="44">
        <v>4638000</v>
      </c>
      <c r="DJ109" s="44">
        <v>4565000</v>
      </c>
      <c r="DK109" s="44">
        <v>4459000</v>
      </c>
      <c r="DL109" s="44">
        <v>3840000</v>
      </c>
      <c r="DM109" s="44">
        <v>3921000</v>
      </c>
      <c r="DN109" s="44">
        <v>4081000</v>
      </c>
      <c r="DO109" s="44">
        <v>3795000</v>
      </c>
      <c r="DP109" s="44">
        <v>3445000</v>
      </c>
      <c r="DQ109" s="44">
        <v>3454000</v>
      </c>
      <c r="DR109" s="44">
        <v>4017000</v>
      </c>
      <c r="DS109" s="44">
        <v>3539000</v>
      </c>
      <c r="DT109" s="44">
        <v>3362000</v>
      </c>
      <c r="DU109" s="44">
        <v>2829000</v>
      </c>
      <c r="DV109" s="44">
        <v>3014000</v>
      </c>
      <c r="DW109" s="44">
        <v>2452000</v>
      </c>
      <c r="DX109" s="44">
        <v>2151000</v>
      </c>
      <c r="DY109" s="44">
        <v>1837000</v>
      </c>
      <c r="DZ109" s="44">
        <v>2168000</v>
      </c>
      <c r="EA109" s="44">
        <v>2084000</v>
      </c>
      <c r="EB109" s="44">
        <v>1832000</v>
      </c>
      <c r="EC109" s="44">
        <v>1675000</v>
      </c>
      <c r="ED109" s="44">
        <v>1809000</v>
      </c>
      <c r="EE109" s="44">
        <v>1499000</v>
      </c>
      <c r="EF109" s="44">
        <v>1422000</v>
      </c>
      <c r="EG109" s="44">
        <v>1249000</v>
      </c>
      <c r="EH109" s="44">
        <v>1345000</v>
      </c>
      <c r="EI109" s="44">
        <v>392000</v>
      </c>
      <c r="EJ109" s="44">
        <v>334800</v>
      </c>
      <c r="EK109" s="44">
        <v>323900</v>
      </c>
      <c r="EL109" s="44">
        <v>281000</v>
      </c>
      <c r="EM109" s="44">
        <v>272300</v>
      </c>
      <c r="EN109" s="44">
        <v>211100</v>
      </c>
      <c r="EO109" s="44">
        <v>198500</v>
      </c>
      <c r="EP109" s="44">
        <v>168800</v>
      </c>
      <c r="EQ109" s="44">
        <v>238400</v>
      </c>
      <c r="ER109" s="44">
        <v>255800</v>
      </c>
      <c r="ES109" s="44">
        <v>185700</v>
      </c>
      <c r="ET109" s="44">
        <v>209400</v>
      </c>
      <c r="EU109" s="44">
        <v>226200</v>
      </c>
      <c r="EV109" s="44">
        <v>168200</v>
      </c>
      <c r="EW109" s="44">
        <v>168200</v>
      </c>
      <c r="EX109" s="44">
        <v>165400</v>
      </c>
      <c r="EY109" s="44">
        <v>165000</v>
      </c>
      <c r="EZ109" s="44">
        <v>130200</v>
      </c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10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</row>
    <row r="110" outlineLevel="2">
      <c r="A110" s="12"/>
      <c r="B110" s="6"/>
      <c r="C110" s="32" t="s">
        <v>536</v>
      </c>
      <c r="D110" s="36">
        <f t="shared" si="1"/>
      </c>
      <c r="E110" s="36">
        <f t="shared" si="5"/>
      </c>
      <c r="F110" s="36">
        <f t="shared" si="9"/>
      </c>
      <c r="G110" s="36">
        <f t="shared" si="13"/>
      </c>
      <c r="H110" s="36">
        <f t="shared" si="17"/>
      </c>
      <c r="I110" s="36">
        <f t="shared" si="21"/>
      </c>
      <c r="J110" s="36">
        <f t="shared" si="25"/>
      </c>
      <c r="K110" s="37">
        <f t="shared" si="29"/>
      </c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10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</row>
    <row r="111" outlineLevel="3">
      <c r="A111" s="12"/>
      <c r="B111" s="6"/>
      <c r="C111" s="32" t="s">
        <v>537</v>
      </c>
      <c r="D111" s="36">
        <f t="shared" si="1"/>
      </c>
      <c r="E111" s="36">
        <f t="shared" si="5"/>
      </c>
      <c r="F111" s="36">
        <f t="shared" si="9"/>
      </c>
      <c r="G111" s="36">
        <f t="shared" si="13"/>
      </c>
      <c r="H111" s="36">
        <f t="shared" si="17"/>
      </c>
      <c r="I111" s="36">
        <f t="shared" si="21"/>
      </c>
      <c r="J111" s="36">
        <f t="shared" si="25"/>
      </c>
      <c r="K111" s="37">
        <f t="shared" si="29"/>
      </c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10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</row>
    <row r="112" outlineLevel="4">
      <c r="A112" s="12"/>
      <c r="B112" s="6"/>
      <c r="C112" s="32" t="s">
        <v>538</v>
      </c>
      <c r="D112" s="36">
        <f t="shared" si="1"/>
      </c>
      <c r="E112" s="36">
        <f t="shared" si="5"/>
      </c>
      <c r="F112" s="36">
        <f t="shared" si="9"/>
      </c>
      <c r="G112" s="36">
        <f t="shared" si="13"/>
      </c>
      <c r="H112" s="36">
        <f t="shared" si="17"/>
      </c>
      <c r="I112" s="36">
        <f t="shared" si="21"/>
      </c>
      <c r="J112" s="36">
        <f t="shared" si="25"/>
      </c>
      <c r="K112" s="37">
        <f t="shared" si="29"/>
      </c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10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</row>
    <row r="113" outlineLevel="5">
      <c r="A113" s="12"/>
      <c r="B113" s="6"/>
      <c r="C113" s="32" t="s">
        <v>539</v>
      </c>
      <c r="D113" s="36">
        <f t="shared" si="1"/>
      </c>
      <c r="E113" s="36">
        <f t="shared" si="5"/>
      </c>
      <c r="F113" s="36">
        <f t="shared" si="9"/>
      </c>
      <c r="G113" s="36">
        <f t="shared" si="13"/>
      </c>
      <c r="H113" s="36">
        <f t="shared" si="17"/>
      </c>
      <c r="I113" s="36">
        <f t="shared" si="21"/>
      </c>
      <c r="J113" s="36">
        <f t="shared" si="25"/>
      </c>
      <c r="K113" s="37">
        <f t="shared" si="29"/>
      </c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>
        <v>21000</v>
      </c>
      <c r="AR113" s="24">
        <v>13000</v>
      </c>
      <c r="AS113" s="24"/>
      <c r="AT113" s="24">
        <v>25000</v>
      </c>
      <c r="AU113" s="24">
        <v>16000</v>
      </c>
      <c r="AV113" s="24">
        <v>15000</v>
      </c>
      <c r="AW113" s="24">
        <v>75000</v>
      </c>
      <c r="AX113" s="24">
        <v>41000</v>
      </c>
      <c r="AY113" s="24">
        <v>41000</v>
      </c>
      <c r="AZ113" s="24">
        <v>23000</v>
      </c>
      <c r="BA113" s="24"/>
      <c r="BB113" s="24">
        <v>16000</v>
      </c>
      <c r="BC113" s="24"/>
      <c r="BD113" s="24"/>
      <c r="BE113" s="24"/>
      <c r="BF113" s="24">
        <v>257000</v>
      </c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10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</row>
    <row r="114" outlineLevel="5">
      <c r="A114" s="12"/>
      <c r="B114" s="6"/>
      <c r="C114" s="32" t="s">
        <v>540</v>
      </c>
      <c r="D114" s="36">
        <f t="shared" si="1"/>
      </c>
      <c r="E114" s="36">
        <f t="shared" si="5"/>
      </c>
      <c r="F114" s="36">
        <f t="shared" si="9"/>
      </c>
      <c r="G114" s="36">
        <f t="shared" si="13"/>
      </c>
      <c r="H114" s="36">
        <f t="shared" si="17"/>
      </c>
      <c r="I114" s="36">
        <f t="shared" si="21"/>
      </c>
      <c r="J114" s="36">
        <f t="shared" si="25"/>
      </c>
      <c r="K114" s="37">
        <f t="shared" si="29"/>
      </c>
      <c r="M114" s="24"/>
      <c r="N114" s="24"/>
      <c r="O114" s="24"/>
      <c r="P114" s="24"/>
      <c r="Q114" s="24"/>
      <c r="R114" s="24"/>
      <c r="S114" s="24"/>
      <c r="T114" s="24"/>
      <c r="U114" s="24"/>
      <c r="V114" s="24">
        <v>3900000</v>
      </c>
      <c r="W114" s="24"/>
      <c r="X114" s="24"/>
      <c r="Y114" s="24"/>
      <c r="Z114" s="24">
        <v>0</v>
      </c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>
        <v>500000</v>
      </c>
      <c r="AM114" s="24"/>
      <c r="AN114" s="24"/>
      <c r="AO114" s="24"/>
      <c r="AP114" s="24">
        <v>37000</v>
      </c>
      <c r="AQ114" s="24"/>
      <c r="AR114" s="24"/>
      <c r="AS114" s="24"/>
      <c r="AT114" s="24"/>
      <c r="AU114" s="24">
        <v>450000</v>
      </c>
      <c r="AV114" s="24">
        <v>1442000</v>
      </c>
      <c r="AW114" s="24">
        <v>921000</v>
      </c>
      <c r="AX114" s="24"/>
      <c r="AY114" s="24">
        <v>0</v>
      </c>
      <c r="AZ114" s="24">
        <v>0</v>
      </c>
      <c r="BA114" s="24"/>
      <c r="BB114" s="24">
        <v>500000</v>
      </c>
      <c r="BC114" s="24"/>
      <c r="BD114" s="24"/>
      <c r="BE114" s="24"/>
      <c r="BF114" s="24">
        <v>0</v>
      </c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10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</row>
    <row r="115" outlineLevel="5">
      <c r="A115" s="12"/>
      <c r="B115" s="6"/>
      <c r="C115" s="32" t="s">
        <v>541</v>
      </c>
      <c r="D115" s="36">
        <f t="shared" si="1"/>
      </c>
      <c r="E115" s="36">
        <f t="shared" si="5"/>
      </c>
      <c r="F115" s="36">
        <f t="shared" si="9"/>
      </c>
      <c r="G115" s="36">
        <f t="shared" si="13"/>
      </c>
      <c r="H115" s="36">
        <f t="shared" si="17"/>
      </c>
      <c r="I115" s="36">
        <f t="shared" si="21"/>
      </c>
      <c r="J115" s="36">
        <f t="shared" si="25"/>
      </c>
      <c r="K115" s="37">
        <f t="shared" si="29"/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>
        <v>0</v>
      </c>
      <c r="BC115" s="24"/>
      <c r="BD115" s="24"/>
      <c r="BE115" s="24"/>
      <c r="BF115" s="24">
        <v>24000</v>
      </c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10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</row>
    <row r="116" outlineLevel="5">
      <c r="A116" s="12"/>
      <c r="B116" s="6"/>
      <c r="C116" s="45" t="s">
        <v>542</v>
      </c>
      <c r="D116" s="33">
        <f t="shared" si="1"/>
      </c>
      <c r="E116" s="33">
        <f t="shared" si="5"/>
      </c>
      <c r="F116" s="33">
        <f t="shared" si="9"/>
      </c>
      <c r="G116" s="33">
        <f t="shared" si="13"/>
      </c>
      <c r="H116" s="33">
        <f t="shared" si="17"/>
      </c>
      <c r="I116" s="33">
        <f t="shared" si="21"/>
      </c>
      <c r="J116" s="33">
        <f t="shared" si="25"/>
      </c>
      <c r="K116" s="46">
        <f t="shared" si="29"/>
      </c>
      <c r="L116" s="4"/>
      <c r="M116" s="44"/>
      <c r="N116" s="44"/>
      <c r="O116" s="44"/>
      <c r="P116" s="44"/>
      <c r="Q116" s="44"/>
      <c r="R116" s="44"/>
      <c r="S116" s="44"/>
      <c r="T116" s="44"/>
      <c r="U116" s="44"/>
      <c r="V116" s="44">
        <v>3900000</v>
      </c>
      <c r="W116" s="44"/>
      <c r="X116" s="44"/>
      <c r="Y116" s="44"/>
      <c r="Z116" s="44">
        <v>0</v>
      </c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>
        <v>500000</v>
      </c>
      <c r="AM116" s="44"/>
      <c r="AN116" s="44"/>
      <c r="AO116" s="44"/>
      <c r="AP116" s="44">
        <v>37000</v>
      </c>
      <c r="AQ116" s="44">
        <v>21000</v>
      </c>
      <c r="AR116" s="44">
        <v>13000</v>
      </c>
      <c r="AS116" s="44"/>
      <c r="AT116" s="44">
        <v>25000</v>
      </c>
      <c r="AU116" s="44">
        <v>466000</v>
      </c>
      <c r="AV116" s="44">
        <v>1457000</v>
      </c>
      <c r="AW116" s="44">
        <v>996000</v>
      </c>
      <c r="AX116" s="44">
        <v>41000</v>
      </c>
      <c r="AY116" s="44">
        <v>41000</v>
      </c>
      <c r="AZ116" s="44">
        <v>23000</v>
      </c>
      <c r="BA116" s="44"/>
      <c r="BB116" s="44">
        <v>516000</v>
      </c>
      <c r="BC116" s="44"/>
      <c r="BD116" s="44"/>
      <c r="BE116" s="44"/>
      <c r="BF116" s="44">
        <v>281000</v>
      </c>
      <c r="BG116" s="44"/>
      <c r="BH116" s="44"/>
      <c r="BI116" s="44"/>
      <c r="BJ116" s="44"/>
      <c r="BK116" s="44">
        <v>56000</v>
      </c>
      <c r="BL116" s="44">
        <v>92000</v>
      </c>
      <c r="BM116" s="44">
        <v>362000</v>
      </c>
      <c r="BN116" s="44"/>
      <c r="BO116" s="44">
        <v>66000</v>
      </c>
      <c r="BP116" s="44">
        <v>71000</v>
      </c>
      <c r="BQ116" s="44">
        <v>54000</v>
      </c>
      <c r="BR116" s="44">
        <v>38000</v>
      </c>
      <c r="BS116" s="44"/>
      <c r="BT116" s="44">
        <v>215000</v>
      </c>
      <c r="BU116" s="44">
        <v>330000</v>
      </c>
      <c r="BV116" s="44">
        <v>172000</v>
      </c>
      <c r="BW116" s="44">
        <v>23000</v>
      </c>
      <c r="BX116" s="44">
        <v>24000</v>
      </c>
      <c r="BY116" s="44">
        <v>31000</v>
      </c>
      <c r="BZ116" s="44">
        <v>102000</v>
      </c>
      <c r="CA116" s="44">
        <v>467000</v>
      </c>
      <c r="CB116" s="44">
        <v>175000</v>
      </c>
      <c r="CC116" s="44">
        <v>189000</v>
      </c>
      <c r="CD116" s="44">
        <v>142000</v>
      </c>
      <c r="CE116" s="44">
        <v>137000</v>
      </c>
      <c r="CF116" s="44">
        <v>221000</v>
      </c>
      <c r="CG116" s="44">
        <v>139000</v>
      </c>
      <c r="CH116" s="44">
        <v>180000</v>
      </c>
      <c r="CI116" s="44">
        <v>196000</v>
      </c>
      <c r="CJ116" s="44">
        <v>287000</v>
      </c>
      <c r="CK116" s="44">
        <v>224000</v>
      </c>
      <c r="CL116" s="44">
        <v>313000</v>
      </c>
      <c r="CM116" s="44">
        <v>252000</v>
      </c>
      <c r="CN116" s="44">
        <v>318000</v>
      </c>
      <c r="CO116" s="44">
        <v>222000</v>
      </c>
      <c r="CP116" s="44">
        <v>201000</v>
      </c>
      <c r="CQ116" s="44">
        <v>213000</v>
      </c>
      <c r="CR116" s="44">
        <v>216000</v>
      </c>
      <c r="CS116" s="44">
        <v>296000</v>
      </c>
      <c r="CT116" s="44">
        <v>224000</v>
      </c>
      <c r="CU116" s="44">
        <v>352000</v>
      </c>
      <c r="CV116" s="44">
        <v>385000</v>
      </c>
      <c r="CW116" s="44">
        <v>393000</v>
      </c>
      <c r="CX116" s="44">
        <v>436000</v>
      </c>
      <c r="CY116" s="44">
        <v>317000</v>
      </c>
      <c r="CZ116" s="44">
        <v>383000</v>
      </c>
      <c r="DA116" s="44">
        <v>412000</v>
      </c>
      <c r="DB116" s="44">
        <v>409000</v>
      </c>
      <c r="DC116" s="44">
        <v>302000</v>
      </c>
      <c r="DD116" s="44">
        <v>411000</v>
      </c>
      <c r="DE116" s="44">
        <v>479000</v>
      </c>
      <c r="DF116" s="44">
        <v>378000</v>
      </c>
      <c r="DG116" s="44">
        <v>336000</v>
      </c>
      <c r="DH116" s="44">
        <v>385000</v>
      </c>
      <c r="DI116" s="44">
        <v>373000</v>
      </c>
      <c r="DJ116" s="44">
        <v>230000</v>
      </c>
      <c r="DK116" s="44">
        <v>164000</v>
      </c>
      <c r="DL116" s="44">
        <v>135000</v>
      </c>
      <c r="DM116" s="44">
        <v>182000</v>
      </c>
      <c r="DN116" s="44">
        <v>159000</v>
      </c>
      <c r="DO116" s="44">
        <v>192000</v>
      </c>
      <c r="DP116" s="44">
        <v>242000</v>
      </c>
      <c r="DQ116" s="44">
        <v>365000</v>
      </c>
      <c r="DR116" s="44">
        <v>322000</v>
      </c>
      <c r="DS116" s="44">
        <v>297000</v>
      </c>
      <c r="DT116" s="44">
        <v>181000</v>
      </c>
      <c r="DU116" s="44">
        <v>713000</v>
      </c>
      <c r="DV116" s="44">
        <v>389000</v>
      </c>
      <c r="DW116" s="44">
        <v>409000</v>
      </c>
      <c r="DX116" s="44">
        <v>241000</v>
      </c>
      <c r="DY116" s="44">
        <v>426000</v>
      </c>
      <c r="DZ116" s="44">
        <v>346000</v>
      </c>
      <c r="EA116" s="44">
        <v>927000</v>
      </c>
      <c r="EB116" s="44">
        <v>507000</v>
      </c>
      <c r="EC116" s="44">
        <v>639000</v>
      </c>
      <c r="ED116" s="44">
        <v>517000</v>
      </c>
      <c r="EE116" s="44">
        <v>640000</v>
      </c>
      <c r="EF116" s="44">
        <v>539000</v>
      </c>
      <c r="EG116" s="44">
        <v>397000</v>
      </c>
      <c r="EH116" s="44">
        <v>497000</v>
      </c>
      <c r="EI116" s="44">
        <v>335300</v>
      </c>
      <c r="EJ116" s="44">
        <v>271200</v>
      </c>
      <c r="EK116" s="44">
        <v>287800</v>
      </c>
      <c r="EL116" s="44">
        <v>312000</v>
      </c>
      <c r="EM116" s="44">
        <v>245400</v>
      </c>
      <c r="EN116" s="44">
        <v>167000</v>
      </c>
      <c r="EO116" s="44">
        <v>139400</v>
      </c>
      <c r="EP116" s="44">
        <v>173300</v>
      </c>
      <c r="EQ116" s="44">
        <v>157600</v>
      </c>
      <c r="ER116" s="44">
        <v>145000</v>
      </c>
      <c r="ES116" s="44">
        <v>241500</v>
      </c>
      <c r="ET116" s="44">
        <v>278600</v>
      </c>
      <c r="EU116" s="44">
        <v>152800</v>
      </c>
      <c r="EV116" s="44">
        <v>124300</v>
      </c>
      <c r="EW116" s="44">
        <v>127000</v>
      </c>
      <c r="EX116" s="44">
        <v>156500</v>
      </c>
      <c r="EY116" s="44">
        <v>148600</v>
      </c>
      <c r="EZ116" s="44">
        <v>233900</v>
      </c>
      <c r="FA116" s="44">
        <v>200200</v>
      </c>
      <c r="FB116" s="44">
        <v>302400</v>
      </c>
      <c r="FC116" s="44">
        <v>112100</v>
      </c>
      <c r="FD116" s="44">
        <v>88900</v>
      </c>
      <c r="FE116" s="44">
        <v>65500</v>
      </c>
      <c r="FF116" s="44">
        <v>81100</v>
      </c>
      <c r="FG116" s="44">
        <v>75500</v>
      </c>
      <c r="FH116" s="44">
        <v>31900</v>
      </c>
      <c r="FI116" s="44">
        <v>11800</v>
      </c>
      <c r="FJ116" s="44">
        <v>19100</v>
      </c>
      <c r="FK116" s="10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</row>
    <row r="117" outlineLevel="4">
      <c r="A117" s="12"/>
      <c r="B117" s="6"/>
      <c r="C117" s="32" t="s">
        <v>543</v>
      </c>
      <c r="D117" s="36">
        <f t="shared" si="1"/>
      </c>
      <c r="E117" s="36">
        <f t="shared" si="5"/>
      </c>
      <c r="F117" s="36">
        <f t="shared" si="9"/>
      </c>
      <c r="G117" s="36">
        <f t="shared" si="13"/>
      </c>
      <c r="H117" s="36">
        <f t="shared" si="17"/>
      </c>
      <c r="I117" s="36">
        <f t="shared" si="21"/>
      </c>
      <c r="J117" s="36">
        <f t="shared" si="25"/>
      </c>
      <c r="K117" s="37">
        <f t="shared" si="29"/>
      </c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10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</row>
    <row r="118" outlineLevel="5">
      <c r="A118" s="12"/>
      <c r="B118" s="6"/>
      <c r="C118" s="32" t="s">
        <v>544</v>
      </c>
      <c r="D118" s="36">
        <f t="shared" si="1"/>
      </c>
      <c r="E118" s="36">
        <f t="shared" si="5"/>
      </c>
      <c r="F118" s="36">
        <f t="shared" si="9"/>
      </c>
      <c r="G118" s="36">
        <f t="shared" si="13"/>
      </c>
      <c r="H118" s="36">
        <f t="shared" si="17"/>
      </c>
      <c r="I118" s="36">
        <f t="shared" si="21"/>
      </c>
      <c r="J118" s="36">
        <f t="shared" si="25"/>
      </c>
      <c r="K118" s="37">
        <f t="shared" si="29"/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10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</row>
    <row r="119" outlineLevel="6">
      <c r="A119" s="12"/>
      <c r="B119" s="6"/>
      <c r="C119" s="32" t="s">
        <v>545</v>
      </c>
      <c r="D119" s="36">
        <f t="shared" si="1"/>
      </c>
      <c r="E119" s="36">
        <f t="shared" si="5"/>
      </c>
      <c r="F119" s="36">
        <f t="shared" si="9"/>
      </c>
      <c r="G119" s="36">
        <f t="shared" si="13"/>
      </c>
      <c r="H119" s="36">
        <f t="shared" si="17"/>
      </c>
      <c r="I119" s="36">
        <f t="shared" si="21"/>
      </c>
      <c r="J119" s="36">
        <f t="shared" si="25"/>
      </c>
      <c r="K119" s="37">
        <f t="shared" si="29"/>
      </c>
      <c r="M119" s="24"/>
      <c r="N119" s="24">
        <v>3729000</v>
      </c>
      <c r="O119" s="24"/>
      <c r="P119" s="24"/>
      <c r="Q119" s="24"/>
      <c r="R119" s="24">
        <v>2288000</v>
      </c>
      <c r="S119" s="24"/>
      <c r="T119" s="24"/>
      <c r="U119" s="24"/>
      <c r="V119" s="24">
        <v>423000</v>
      </c>
      <c r="W119" s="24"/>
      <c r="X119" s="24"/>
      <c r="Y119" s="24"/>
      <c r="Z119" s="24">
        <v>4600000</v>
      </c>
      <c r="AA119" s="24">
        <v>4694000</v>
      </c>
      <c r="AB119" s="24"/>
      <c r="AC119" s="24"/>
      <c r="AD119" s="24">
        <v>2504000</v>
      </c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>
        <v>4121000</v>
      </c>
      <c r="AR119" s="24">
        <v>4117000</v>
      </c>
      <c r="AS119" s="24"/>
      <c r="AT119" s="24"/>
      <c r="AU119" s="24">
        <v>3107000</v>
      </c>
      <c r="AV119" s="24">
        <v>3103000</v>
      </c>
      <c r="AW119" s="24">
        <v>2598000</v>
      </c>
      <c r="AX119" s="24">
        <v>2593000</v>
      </c>
      <c r="AY119" s="24">
        <v>1088000</v>
      </c>
      <c r="AZ119" s="24"/>
      <c r="BA119" s="24"/>
      <c r="BB119" s="24">
        <v>1080000</v>
      </c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10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</row>
    <row r="120" outlineLevel="6">
      <c r="A120" s="12"/>
      <c r="B120" s="6"/>
      <c r="C120" s="45" t="s">
        <v>546</v>
      </c>
      <c r="D120" s="33">
        <f t="shared" si="1"/>
      </c>
      <c r="E120" s="33">
        <f t="shared" si="5"/>
      </c>
      <c r="F120" s="33">
        <f t="shared" si="9"/>
      </c>
      <c r="G120" s="33">
        <f t="shared" si="13"/>
      </c>
      <c r="H120" s="33">
        <f t="shared" si="17"/>
      </c>
      <c r="I120" s="33">
        <f t="shared" si="21"/>
      </c>
      <c r="J120" s="33">
        <f t="shared" si="25"/>
      </c>
      <c r="K120" s="46">
        <f t="shared" si="29"/>
      </c>
      <c r="L120" s="4"/>
      <c r="M120" s="44">
        <v>5240000</v>
      </c>
      <c r="N120" s="44">
        <v>3729000</v>
      </c>
      <c r="O120" s="44">
        <v>3765000</v>
      </c>
      <c r="P120" s="44">
        <v>4695000</v>
      </c>
      <c r="Q120" s="44">
        <v>4581000</v>
      </c>
      <c r="R120" s="44">
        <v>2288000</v>
      </c>
      <c r="S120" s="44">
        <v>2288000</v>
      </c>
      <c r="T120" s="44">
        <v>2711000</v>
      </c>
      <c r="U120" s="44">
        <v>1437000</v>
      </c>
      <c r="V120" s="44">
        <v>423000</v>
      </c>
      <c r="W120" s="44">
        <v>2283000</v>
      </c>
      <c r="X120" s="44">
        <v>2882000</v>
      </c>
      <c r="Y120" s="44">
        <v>4459000</v>
      </c>
      <c r="Z120" s="44">
        <v>4600000</v>
      </c>
      <c r="AA120" s="44">
        <v>4694000</v>
      </c>
      <c r="AB120" s="44">
        <v>3695000</v>
      </c>
      <c r="AC120" s="44">
        <v>2647000</v>
      </c>
      <c r="AD120" s="44">
        <v>2504000</v>
      </c>
      <c r="AE120" s="44">
        <v>504000</v>
      </c>
      <c r="AF120" s="44">
        <v>2254000</v>
      </c>
      <c r="AG120" s="44">
        <v>3464000</v>
      </c>
      <c r="AH120" s="44">
        <v>3693000</v>
      </c>
      <c r="AI120" s="44">
        <v>5200000</v>
      </c>
      <c r="AJ120" s="44">
        <v>3726000</v>
      </c>
      <c r="AK120" s="44">
        <v>2750000</v>
      </c>
      <c r="AL120" s="44">
        <v>761000</v>
      </c>
      <c r="AM120" s="44">
        <v>3051000</v>
      </c>
      <c r="AN120" s="44">
        <v>3510000</v>
      </c>
      <c r="AO120" s="44">
        <v>3842000</v>
      </c>
      <c r="AP120" s="44">
        <v>1739000</v>
      </c>
      <c r="AQ120" s="44">
        <v>4121000</v>
      </c>
      <c r="AR120" s="44">
        <v>4117000</v>
      </c>
      <c r="AS120" s="44">
        <v>5073000</v>
      </c>
      <c r="AT120" s="44">
        <v>4609000</v>
      </c>
      <c r="AU120" s="44">
        <v>3107000</v>
      </c>
      <c r="AV120" s="44">
        <v>3103000</v>
      </c>
      <c r="AW120" s="44">
        <v>2598000</v>
      </c>
      <c r="AX120" s="44">
        <v>2593000</v>
      </c>
      <c r="AY120" s="44">
        <v>1088000</v>
      </c>
      <c r="AZ120" s="44">
        <v>1095000</v>
      </c>
      <c r="BA120" s="44">
        <v>1121000</v>
      </c>
      <c r="BB120" s="44">
        <v>1080000</v>
      </c>
      <c r="BC120" s="44">
        <v>1164000</v>
      </c>
      <c r="BD120" s="44">
        <v>14000</v>
      </c>
      <c r="BE120" s="44">
        <v>36000</v>
      </c>
      <c r="BF120" s="44">
        <v>0</v>
      </c>
      <c r="BG120" s="44">
        <v>350000</v>
      </c>
      <c r="BH120" s="44">
        <v>263000</v>
      </c>
      <c r="BI120" s="44">
        <v>88000</v>
      </c>
      <c r="BJ120" s="44">
        <v>312000</v>
      </c>
      <c r="BK120" s="44"/>
      <c r="BL120" s="44"/>
      <c r="BM120" s="44"/>
      <c r="BN120" s="44">
        <v>247000</v>
      </c>
      <c r="BO120" s="44"/>
      <c r="BP120" s="44"/>
      <c r="BQ120" s="44"/>
      <c r="BR120" s="44"/>
      <c r="BS120" s="44">
        <v>259000</v>
      </c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  <c r="EK120" s="44"/>
      <c r="EL120" s="44"/>
      <c r="EM120" s="44"/>
      <c r="EN120" s="44"/>
      <c r="EO120" s="44"/>
      <c r="EP120" s="44"/>
      <c r="EQ120" s="44"/>
      <c r="ER120" s="44"/>
      <c r="ES120" s="44"/>
      <c r="ET120" s="44"/>
      <c r="EU120" s="44"/>
      <c r="EV120" s="44"/>
      <c r="EW120" s="44"/>
      <c r="EX120" s="44"/>
      <c r="EY120" s="44"/>
      <c r="EZ120" s="44"/>
      <c r="FA120" s="44"/>
      <c r="FB120" s="44"/>
      <c r="FC120" s="44"/>
      <c r="FD120" s="44"/>
      <c r="FE120" s="44"/>
      <c r="FF120" s="44"/>
      <c r="FG120" s="44"/>
      <c r="FH120" s="44"/>
      <c r="FI120" s="44"/>
      <c r="FJ120" s="44"/>
      <c r="FK120" s="10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</row>
    <row r="121" outlineLevel="5">
      <c r="A121" s="12"/>
      <c r="B121" s="6"/>
      <c r="C121" s="45" t="s">
        <v>547</v>
      </c>
      <c r="D121" s="33">
        <f t="shared" si="1"/>
      </c>
      <c r="E121" s="33">
        <f t="shared" si="5"/>
      </c>
      <c r="F121" s="33">
        <f t="shared" si="9"/>
      </c>
      <c r="G121" s="33">
        <f t="shared" si="13"/>
      </c>
      <c r="H121" s="33">
        <f t="shared" si="17"/>
      </c>
      <c r="I121" s="33">
        <f t="shared" si="21"/>
      </c>
      <c r="J121" s="33">
        <f t="shared" si="25"/>
      </c>
      <c r="K121" s="46">
        <f t="shared" si="29"/>
      </c>
      <c r="L121" s="4"/>
      <c r="M121" s="44">
        <v>5240000</v>
      </c>
      <c r="N121" s="44">
        <v>3729000</v>
      </c>
      <c r="O121" s="44">
        <v>3765000</v>
      </c>
      <c r="P121" s="44">
        <v>4695000</v>
      </c>
      <c r="Q121" s="44">
        <v>4581000</v>
      </c>
      <c r="R121" s="44">
        <v>2288000</v>
      </c>
      <c r="S121" s="44">
        <v>2288000</v>
      </c>
      <c r="T121" s="44">
        <v>2711000</v>
      </c>
      <c r="U121" s="44">
        <v>1437000</v>
      </c>
      <c r="V121" s="44">
        <v>423000</v>
      </c>
      <c r="W121" s="44">
        <v>2283000</v>
      </c>
      <c r="X121" s="44">
        <v>2882000</v>
      </c>
      <c r="Y121" s="44">
        <v>4459000</v>
      </c>
      <c r="Z121" s="44">
        <v>4600000</v>
      </c>
      <c r="AA121" s="44">
        <v>4694000</v>
      </c>
      <c r="AB121" s="44">
        <v>3695000</v>
      </c>
      <c r="AC121" s="44">
        <v>2647000</v>
      </c>
      <c r="AD121" s="44">
        <v>2504000</v>
      </c>
      <c r="AE121" s="44">
        <v>504000</v>
      </c>
      <c r="AF121" s="44">
        <v>2254000</v>
      </c>
      <c r="AG121" s="44">
        <v>3464000</v>
      </c>
      <c r="AH121" s="44">
        <v>3693000</v>
      </c>
      <c r="AI121" s="44">
        <v>5200000</v>
      </c>
      <c r="AJ121" s="44">
        <v>3726000</v>
      </c>
      <c r="AK121" s="44">
        <v>2750000</v>
      </c>
      <c r="AL121" s="44">
        <v>761000</v>
      </c>
      <c r="AM121" s="44">
        <v>3051000</v>
      </c>
      <c r="AN121" s="44">
        <v>3510000</v>
      </c>
      <c r="AO121" s="44">
        <v>3842000</v>
      </c>
      <c r="AP121" s="44">
        <v>1739000</v>
      </c>
      <c r="AQ121" s="44">
        <v>4121000</v>
      </c>
      <c r="AR121" s="44">
        <v>4117000</v>
      </c>
      <c r="AS121" s="44">
        <v>5073000</v>
      </c>
      <c r="AT121" s="44">
        <v>4609000</v>
      </c>
      <c r="AU121" s="44">
        <v>3107000</v>
      </c>
      <c r="AV121" s="44">
        <v>3103000</v>
      </c>
      <c r="AW121" s="44">
        <v>2598000</v>
      </c>
      <c r="AX121" s="44">
        <v>2593000</v>
      </c>
      <c r="AY121" s="44">
        <v>1088000</v>
      </c>
      <c r="AZ121" s="44">
        <v>1095000</v>
      </c>
      <c r="BA121" s="44">
        <v>1121000</v>
      </c>
      <c r="BB121" s="44">
        <v>1080000</v>
      </c>
      <c r="BC121" s="44">
        <v>1164000</v>
      </c>
      <c r="BD121" s="44">
        <v>14000</v>
      </c>
      <c r="BE121" s="44">
        <v>36000</v>
      </c>
      <c r="BF121" s="44">
        <v>0</v>
      </c>
      <c r="BG121" s="44">
        <v>350000</v>
      </c>
      <c r="BH121" s="44">
        <v>263000</v>
      </c>
      <c r="BI121" s="44">
        <v>88000</v>
      </c>
      <c r="BJ121" s="44">
        <v>312000</v>
      </c>
      <c r="BK121" s="44"/>
      <c r="BL121" s="44"/>
      <c r="BM121" s="44"/>
      <c r="BN121" s="44">
        <v>247000</v>
      </c>
      <c r="BO121" s="44"/>
      <c r="BP121" s="44"/>
      <c r="BQ121" s="44"/>
      <c r="BR121" s="44"/>
      <c r="BS121" s="44">
        <v>259000</v>
      </c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  <c r="EK121" s="44"/>
      <c r="EL121" s="44"/>
      <c r="EM121" s="44"/>
      <c r="EN121" s="44"/>
      <c r="EO121" s="44"/>
      <c r="EP121" s="44"/>
      <c r="EQ121" s="44"/>
      <c r="ER121" s="44"/>
      <c r="ES121" s="44"/>
      <c r="ET121" s="44"/>
      <c r="EU121" s="44"/>
      <c r="EV121" s="44"/>
      <c r="EW121" s="44"/>
      <c r="EX121" s="44"/>
      <c r="EY121" s="44"/>
      <c r="EZ121" s="44"/>
      <c r="FA121" s="44"/>
      <c r="FB121" s="44"/>
      <c r="FC121" s="44"/>
      <c r="FD121" s="44"/>
      <c r="FE121" s="44"/>
      <c r="FF121" s="44"/>
      <c r="FG121" s="44"/>
      <c r="FH121" s="44"/>
      <c r="FI121" s="44"/>
      <c r="FJ121" s="44"/>
      <c r="FK121" s="10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</row>
    <row r="122" outlineLevel="4">
      <c r="A122" s="12"/>
      <c r="B122" s="6"/>
      <c r="C122" s="45" t="s">
        <v>548</v>
      </c>
      <c r="D122" s="33">
        <f t="shared" si="1"/>
      </c>
      <c r="E122" s="33">
        <f t="shared" si="5"/>
      </c>
      <c r="F122" s="33">
        <f t="shared" si="9"/>
      </c>
      <c r="G122" s="33">
        <f t="shared" si="13"/>
      </c>
      <c r="H122" s="33">
        <f t="shared" si="17"/>
      </c>
      <c r="I122" s="33">
        <f t="shared" si="21"/>
      </c>
      <c r="J122" s="33">
        <f t="shared" si="25"/>
      </c>
      <c r="K122" s="46">
        <f t="shared" si="29"/>
      </c>
      <c r="L122" s="4"/>
      <c r="M122" s="44">
        <v>5240000</v>
      </c>
      <c r="N122" s="44">
        <v>3729000</v>
      </c>
      <c r="O122" s="44">
        <v>3765000</v>
      </c>
      <c r="P122" s="44">
        <v>4695000</v>
      </c>
      <c r="Q122" s="44">
        <v>4581000</v>
      </c>
      <c r="R122" s="44">
        <v>2288000</v>
      </c>
      <c r="S122" s="44">
        <v>2288000</v>
      </c>
      <c r="T122" s="44">
        <v>2711000</v>
      </c>
      <c r="U122" s="44">
        <v>1437000</v>
      </c>
      <c r="V122" s="44">
        <v>4323000</v>
      </c>
      <c r="W122" s="44">
        <v>2283000</v>
      </c>
      <c r="X122" s="44">
        <v>2882000</v>
      </c>
      <c r="Y122" s="44">
        <v>4459000</v>
      </c>
      <c r="Z122" s="44">
        <v>4600000</v>
      </c>
      <c r="AA122" s="44">
        <v>4694000</v>
      </c>
      <c r="AB122" s="44">
        <v>3695000</v>
      </c>
      <c r="AC122" s="44">
        <v>2647000</v>
      </c>
      <c r="AD122" s="44">
        <v>2504000</v>
      </c>
      <c r="AE122" s="44">
        <v>504000</v>
      </c>
      <c r="AF122" s="44">
        <v>2254000</v>
      </c>
      <c r="AG122" s="44">
        <v>3464000</v>
      </c>
      <c r="AH122" s="44">
        <v>3693000</v>
      </c>
      <c r="AI122" s="44">
        <v>5200000</v>
      </c>
      <c r="AJ122" s="44">
        <v>3726000</v>
      </c>
      <c r="AK122" s="44">
        <v>2750000</v>
      </c>
      <c r="AL122" s="44">
        <v>1261000</v>
      </c>
      <c r="AM122" s="44">
        <v>3051000</v>
      </c>
      <c r="AN122" s="44">
        <v>3510000</v>
      </c>
      <c r="AO122" s="44">
        <v>3842000</v>
      </c>
      <c r="AP122" s="44">
        <v>1776000</v>
      </c>
      <c r="AQ122" s="44">
        <v>4142000</v>
      </c>
      <c r="AR122" s="44">
        <v>4130000</v>
      </c>
      <c r="AS122" s="44">
        <v>5073000</v>
      </c>
      <c r="AT122" s="44">
        <v>4634000</v>
      </c>
      <c r="AU122" s="44">
        <v>3573000</v>
      </c>
      <c r="AV122" s="44">
        <v>4560000</v>
      </c>
      <c r="AW122" s="44">
        <v>3594000</v>
      </c>
      <c r="AX122" s="44">
        <v>2634000</v>
      </c>
      <c r="AY122" s="44">
        <v>1129000</v>
      </c>
      <c r="AZ122" s="44">
        <v>1118000</v>
      </c>
      <c r="BA122" s="44">
        <v>1121000</v>
      </c>
      <c r="BB122" s="44">
        <v>1596000</v>
      </c>
      <c r="BC122" s="44">
        <v>1164000</v>
      </c>
      <c r="BD122" s="44">
        <v>14000</v>
      </c>
      <c r="BE122" s="44">
        <v>36000</v>
      </c>
      <c r="BF122" s="44">
        <v>281000</v>
      </c>
      <c r="BG122" s="44">
        <v>350000</v>
      </c>
      <c r="BH122" s="44">
        <v>263000</v>
      </c>
      <c r="BI122" s="44">
        <v>88000</v>
      </c>
      <c r="BJ122" s="44">
        <v>312000</v>
      </c>
      <c r="BK122" s="44">
        <v>56000</v>
      </c>
      <c r="BL122" s="44">
        <v>92000</v>
      </c>
      <c r="BM122" s="44">
        <v>362000</v>
      </c>
      <c r="BN122" s="44">
        <v>247000</v>
      </c>
      <c r="BO122" s="44">
        <v>66000</v>
      </c>
      <c r="BP122" s="44">
        <v>71000</v>
      </c>
      <c r="BQ122" s="44">
        <v>54000</v>
      </c>
      <c r="BR122" s="44">
        <v>38000</v>
      </c>
      <c r="BS122" s="44">
        <v>259000</v>
      </c>
      <c r="BT122" s="44">
        <v>215000</v>
      </c>
      <c r="BU122" s="44">
        <v>330000</v>
      </c>
      <c r="BV122" s="44">
        <v>172000</v>
      </c>
      <c r="BW122" s="44">
        <v>23000</v>
      </c>
      <c r="BX122" s="44">
        <v>24000</v>
      </c>
      <c r="BY122" s="44">
        <v>31000</v>
      </c>
      <c r="BZ122" s="44">
        <v>102000</v>
      </c>
      <c r="CA122" s="44">
        <v>467000</v>
      </c>
      <c r="CB122" s="44">
        <v>175000</v>
      </c>
      <c r="CC122" s="44">
        <v>189000</v>
      </c>
      <c r="CD122" s="44">
        <v>142000</v>
      </c>
      <c r="CE122" s="44">
        <v>137000</v>
      </c>
      <c r="CF122" s="44">
        <v>221000</v>
      </c>
      <c r="CG122" s="44">
        <v>139000</v>
      </c>
      <c r="CH122" s="44">
        <v>180000</v>
      </c>
      <c r="CI122" s="44">
        <v>196000</v>
      </c>
      <c r="CJ122" s="44">
        <v>287000</v>
      </c>
      <c r="CK122" s="44">
        <v>224000</v>
      </c>
      <c r="CL122" s="44">
        <v>313000</v>
      </c>
      <c r="CM122" s="44">
        <v>252000</v>
      </c>
      <c r="CN122" s="44">
        <v>318000</v>
      </c>
      <c r="CO122" s="44">
        <v>222000</v>
      </c>
      <c r="CP122" s="44">
        <v>201000</v>
      </c>
      <c r="CQ122" s="44">
        <v>213000</v>
      </c>
      <c r="CR122" s="44">
        <v>216000</v>
      </c>
      <c r="CS122" s="44">
        <v>296000</v>
      </c>
      <c r="CT122" s="44">
        <v>224000</v>
      </c>
      <c r="CU122" s="44">
        <v>352000</v>
      </c>
      <c r="CV122" s="44">
        <v>385000</v>
      </c>
      <c r="CW122" s="44">
        <v>393000</v>
      </c>
      <c r="CX122" s="44">
        <v>436000</v>
      </c>
      <c r="CY122" s="44">
        <v>317000</v>
      </c>
      <c r="CZ122" s="44">
        <v>383000</v>
      </c>
      <c r="DA122" s="44">
        <v>412000</v>
      </c>
      <c r="DB122" s="44">
        <v>409000</v>
      </c>
      <c r="DC122" s="44">
        <v>302000</v>
      </c>
      <c r="DD122" s="44">
        <v>411000</v>
      </c>
      <c r="DE122" s="44">
        <v>479000</v>
      </c>
      <c r="DF122" s="44">
        <v>378000</v>
      </c>
      <c r="DG122" s="44">
        <v>336000</v>
      </c>
      <c r="DH122" s="44">
        <v>385000</v>
      </c>
      <c r="DI122" s="44">
        <v>373000</v>
      </c>
      <c r="DJ122" s="44">
        <v>230000</v>
      </c>
      <c r="DK122" s="44">
        <v>164000</v>
      </c>
      <c r="DL122" s="44">
        <v>135000</v>
      </c>
      <c r="DM122" s="44">
        <v>182000</v>
      </c>
      <c r="DN122" s="44">
        <v>159000</v>
      </c>
      <c r="DO122" s="44">
        <v>192000</v>
      </c>
      <c r="DP122" s="44">
        <v>242000</v>
      </c>
      <c r="DQ122" s="44">
        <v>365000</v>
      </c>
      <c r="DR122" s="44">
        <v>322000</v>
      </c>
      <c r="DS122" s="44">
        <v>297000</v>
      </c>
      <c r="DT122" s="44">
        <v>181000</v>
      </c>
      <c r="DU122" s="44">
        <v>713000</v>
      </c>
      <c r="DV122" s="44">
        <v>389000</v>
      </c>
      <c r="DW122" s="44">
        <v>409000</v>
      </c>
      <c r="DX122" s="44">
        <v>241000</v>
      </c>
      <c r="DY122" s="44">
        <v>426000</v>
      </c>
      <c r="DZ122" s="44">
        <v>346000</v>
      </c>
      <c r="EA122" s="44">
        <v>927000</v>
      </c>
      <c r="EB122" s="44">
        <v>507000</v>
      </c>
      <c r="EC122" s="44">
        <v>639000</v>
      </c>
      <c r="ED122" s="44">
        <v>517000</v>
      </c>
      <c r="EE122" s="44">
        <v>640000</v>
      </c>
      <c r="EF122" s="44">
        <v>539000</v>
      </c>
      <c r="EG122" s="44">
        <v>397000</v>
      </c>
      <c r="EH122" s="44">
        <v>497000</v>
      </c>
      <c r="EI122" s="44">
        <v>335300</v>
      </c>
      <c r="EJ122" s="44">
        <v>271200</v>
      </c>
      <c r="EK122" s="44">
        <v>287800</v>
      </c>
      <c r="EL122" s="44">
        <v>312000</v>
      </c>
      <c r="EM122" s="44">
        <v>245400</v>
      </c>
      <c r="EN122" s="44">
        <v>167000</v>
      </c>
      <c r="EO122" s="44">
        <v>139400</v>
      </c>
      <c r="EP122" s="44">
        <v>173300</v>
      </c>
      <c r="EQ122" s="44">
        <v>157600</v>
      </c>
      <c r="ER122" s="44">
        <v>145000</v>
      </c>
      <c r="ES122" s="44">
        <v>241500</v>
      </c>
      <c r="ET122" s="44">
        <v>278600</v>
      </c>
      <c r="EU122" s="44">
        <v>152800</v>
      </c>
      <c r="EV122" s="44">
        <v>124300</v>
      </c>
      <c r="EW122" s="44">
        <v>127000</v>
      </c>
      <c r="EX122" s="44">
        <v>156500</v>
      </c>
      <c r="EY122" s="44">
        <v>148600</v>
      </c>
      <c r="EZ122" s="44">
        <v>233900</v>
      </c>
      <c r="FA122" s="44">
        <v>200200</v>
      </c>
      <c r="FB122" s="44">
        <v>302400</v>
      </c>
      <c r="FC122" s="44">
        <v>112100</v>
      </c>
      <c r="FD122" s="44">
        <v>88900</v>
      </c>
      <c r="FE122" s="44">
        <v>65500</v>
      </c>
      <c r="FF122" s="44">
        <v>81100</v>
      </c>
      <c r="FG122" s="44">
        <v>75500</v>
      </c>
      <c r="FH122" s="44">
        <v>31900</v>
      </c>
      <c r="FI122" s="44">
        <v>11800</v>
      </c>
      <c r="FJ122" s="44">
        <v>19100</v>
      </c>
      <c r="FK122" s="10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</row>
    <row r="123" outlineLevel="3">
      <c r="A123" s="12"/>
      <c r="B123" s="6"/>
      <c r="C123" s="32" t="s">
        <v>549</v>
      </c>
      <c r="D123" s="36">
        <f t="shared" si="1"/>
      </c>
      <c r="E123" s="36">
        <f t="shared" si="5"/>
      </c>
      <c r="F123" s="36">
        <f t="shared" si="9"/>
      </c>
      <c r="G123" s="36">
        <f t="shared" si="13"/>
      </c>
      <c r="H123" s="36">
        <f t="shared" si="17"/>
      </c>
      <c r="I123" s="36">
        <f t="shared" si="21"/>
      </c>
      <c r="J123" s="36">
        <f t="shared" si="25"/>
      </c>
      <c r="K123" s="37">
        <f t="shared" si="29"/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>
        <v>1000000</v>
      </c>
      <c r="AA123" s="24"/>
      <c r="AB123" s="24"/>
      <c r="AC123" s="24"/>
      <c r="AD123" s="24">
        <v>2000000</v>
      </c>
      <c r="AE123" s="24"/>
      <c r="AF123" s="24"/>
      <c r="AG123" s="24"/>
      <c r="AH123" s="24">
        <v>846000</v>
      </c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10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</row>
    <row r="124" outlineLevel="3">
      <c r="A124" s="12"/>
      <c r="B124" s="6"/>
      <c r="C124" s="45" t="s">
        <v>550</v>
      </c>
      <c r="D124" s="33">
        <f t="shared" si="1"/>
      </c>
      <c r="E124" s="33">
        <f t="shared" si="5"/>
      </c>
      <c r="F124" s="33">
        <f t="shared" si="9"/>
      </c>
      <c r="G124" s="33">
        <f t="shared" si="13"/>
      </c>
      <c r="H124" s="33">
        <f t="shared" si="17"/>
      </c>
      <c r="I124" s="33">
        <f t="shared" si="21"/>
      </c>
      <c r="J124" s="33">
        <f t="shared" si="25"/>
      </c>
      <c r="K124" s="46">
        <f t="shared" si="29"/>
      </c>
      <c r="L124" s="4"/>
      <c r="M124" s="44">
        <v>5240000</v>
      </c>
      <c r="N124" s="44">
        <v>3729000</v>
      </c>
      <c r="O124" s="44">
        <v>3765000</v>
      </c>
      <c r="P124" s="44">
        <v>4695000</v>
      </c>
      <c r="Q124" s="44">
        <v>4581000</v>
      </c>
      <c r="R124" s="44">
        <v>2288000</v>
      </c>
      <c r="S124" s="44">
        <v>2288000</v>
      </c>
      <c r="T124" s="44">
        <v>2711000</v>
      </c>
      <c r="U124" s="44">
        <v>1437000</v>
      </c>
      <c r="V124" s="44">
        <v>4323000</v>
      </c>
      <c r="W124" s="44">
        <v>2283000</v>
      </c>
      <c r="X124" s="44">
        <v>2882000</v>
      </c>
      <c r="Y124" s="44">
        <v>4459000</v>
      </c>
      <c r="Z124" s="44">
        <v>5600000</v>
      </c>
      <c r="AA124" s="44">
        <v>4694000</v>
      </c>
      <c r="AB124" s="44">
        <v>3695000</v>
      </c>
      <c r="AC124" s="44">
        <v>2647000</v>
      </c>
      <c r="AD124" s="44">
        <v>4504000</v>
      </c>
      <c r="AE124" s="44">
        <v>504000</v>
      </c>
      <c r="AF124" s="44">
        <v>2254000</v>
      </c>
      <c r="AG124" s="44">
        <v>3464000</v>
      </c>
      <c r="AH124" s="44">
        <v>4539000</v>
      </c>
      <c r="AI124" s="44">
        <v>5200000</v>
      </c>
      <c r="AJ124" s="44">
        <v>3726000</v>
      </c>
      <c r="AK124" s="44">
        <v>2750000</v>
      </c>
      <c r="AL124" s="44">
        <v>1261000</v>
      </c>
      <c r="AM124" s="44">
        <v>3051000</v>
      </c>
      <c r="AN124" s="44">
        <v>3510000</v>
      </c>
      <c r="AO124" s="44">
        <v>3842000</v>
      </c>
      <c r="AP124" s="44">
        <v>1776000</v>
      </c>
      <c r="AQ124" s="44">
        <v>4142000</v>
      </c>
      <c r="AR124" s="44">
        <v>4130000</v>
      </c>
      <c r="AS124" s="44">
        <v>5073000</v>
      </c>
      <c r="AT124" s="44">
        <v>4634000</v>
      </c>
      <c r="AU124" s="44">
        <v>3573000</v>
      </c>
      <c r="AV124" s="44">
        <v>4560000</v>
      </c>
      <c r="AW124" s="44">
        <v>3594000</v>
      </c>
      <c r="AX124" s="44">
        <v>2634000</v>
      </c>
      <c r="AY124" s="44">
        <v>1129000</v>
      </c>
      <c r="AZ124" s="44">
        <v>1118000</v>
      </c>
      <c r="BA124" s="44">
        <v>1121000</v>
      </c>
      <c r="BB124" s="44">
        <v>1596000</v>
      </c>
      <c r="BC124" s="44">
        <v>1164000</v>
      </c>
      <c r="BD124" s="44">
        <v>14000</v>
      </c>
      <c r="BE124" s="44">
        <v>36000</v>
      </c>
      <c r="BF124" s="44">
        <v>281000</v>
      </c>
      <c r="BG124" s="44">
        <v>350000</v>
      </c>
      <c r="BH124" s="44">
        <v>263000</v>
      </c>
      <c r="BI124" s="44">
        <v>88000</v>
      </c>
      <c r="BJ124" s="44">
        <v>312000</v>
      </c>
      <c r="BK124" s="44">
        <v>56000</v>
      </c>
      <c r="BL124" s="44">
        <v>92000</v>
      </c>
      <c r="BM124" s="44">
        <v>362000</v>
      </c>
      <c r="BN124" s="44">
        <v>247000</v>
      </c>
      <c r="BO124" s="44">
        <v>66000</v>
      </c>
      <c r="BP124" s="44">
        <v>71000</v>
      </c>
      <c r="BQ124" s="44">
        <v>54000</v>
      </c>
      <c r="BR124" s="44">
        <v>38000</v>
      </c>
      <c r="BS124" s="44">
        <v>259000</v>
      </c>
      <c r="BT124" s="44">
        <v>215000</v>
      </c>
      <c r="BU124" s="44">
        <v>330000</v>
      </c>
      <c r="BV124" s="44">
        <v>172000</v>
      </c>
      <c r="BW124" s="44">
        <v>23000</v>
      </c>
      <c r="BX124" s="44">
        <v>24000</v>
      </c>
      <c r="BY124" s="44">
        <v>31000</v>
      </c>
      <c r="BZ124" s="44">
        <v>102000</v>
      </c>
      <c r="CA124" s="44">
        <v>467000</v>
      </c>
      <c r="CB124" s="44">
        <v>175000</v>
      </c>
      <c r="CC124" s="44">
        <v>189000</v>
      </c>
      <c r="CD124" s="44">
        <v>142000</v>
      </c>
      <c r="CE124" s="44">
        <v>137000</v>
      </c>
      <c r="CF124" s="44">
        <v>221000</v>
      </c>
      <c r="CG124" s="44">
        <v>139000</v>
      </c>
      <c r="CH124" s="44">
        <v>180000</v>
      </c>
      <c r="CI124" s="44">
        <v>196000</v>
      </c>
      <c r="CJ124" s="44">
        <v>287000</v>
      </c>
      <c r="CK124" s="44">
        <v>224000</v>
      </c>
      <c r="CL124" s="44">
        <v>313000</v>
      </c>
      <c r="CM124" s="44">
        <v>252000</v>
      </c>
      <c r="CN124" s="44">
        <v>318000</v>
      </c>
      <c r="CO124" s="44">
        <v>222000</v>
      </c>
      <c r="CP124" s="44">
        <v>201000</v>
      </c>
      <c r="CQ124" s="44">
        <v>213000</v>
      </c>
      <c r="CR124" s="44">
        <v>216000</v>
      </c>
      <c r="CS124" s="44">
        <v>296000</v>
      </c>
      <c r="CT124" s="44">
        <v>224000</v>
      </c>
      <c r="CU124" s="44">
        <v>352000</v>
      </c>
      <c r="CV124" s="44">
        <v>385000</v>
      </c>
      <c r="CW124" s="44">
        <v>393000</v>
      </c>
      <c r="CX124" s="44">
        <v>436000</v>
      </c>
      <c r="CY124" s="44">
        <v>317000</v>
      </c>
      <c r="CZ124" s="44">
        <v>383000</v>
      </c>
      <c r="DA124" s="44">
        <v>412000</v>
      </c>
      <c r="DB124" s="44">
        <v>409000</v>
      </c>
      <c r="DC124" s="44">
        <v>302000</v>
      </c>
      <c r="DD124" s="44">
        <v>411000</v>
      </c>
      <c r="DE124" s="44">
        <v>479000</v>
      </c>
      <c r="DF124" s="44">
        <v>378000</v>
      </c>
      <c r="DG124" s="44">
        <v>336000</v>
      </c>
      <c r="DH124" s="44">
        <v>385000</v>
      </c>
      <c r="DI124" s="44">
        <v>373000</v>
      </c>
      <c r="DJ124" s="44">
        <v>230000</v>
      </c>
      <c r="DK124" s="44">
        <v>164000</v>
      </c>
      <c r="DL124" s="44">
        <v>135000</v>
      </c>
      <c r="DM124" s="44">
        <v>182000</v>
      </c>
      <c r="DN124" s="44">
        <v>159000</v>
      </c>
      <c r="DO124" s="44">
        <v>192000</v>
      </c>
      <c r="DP124" s="44">
        <v>242000</v>
      </c>
      <c r="DQ124" s="44">
        <v>365000</v>
      </c>
      <c r="DR124" s="44">
        <v>322000</v>
      </c>
      <c r="DS124" s="44">
        <v>297000</v>
      </c>
      <c r="DT124" s="44">
        <v>181000</v>
      </c>
      <c r="DU124" s="44">
        <v>713000</v>
      </c>
      <c r="DV124" s="44">
        <v>389000</v>
      </c>
      <c r="DW124" s="44">
        <v>409000</v>
      </c>
      <c r="DX124" s="44">
        <v>241000</v>
      </c>
      <c r="DY124" s="44">
        <v>426000</v>
      </c>
      <c r="DZ124" s="44">
        <v>346000</v>
      </c>
      <c r="EA124" s="44">
        <v>927000</v>
      </c>
      <c r="EB124" s="44">
        <v>507000</v>
      </c>
      <c r="EC124" s="44">
        <v>639000</v>
      </c>
      <c r="ED124" s="44">
        <v>517000</v>
      </c>
      <c r="EE124" s="44">
        <v>640000</v>
      </c>
      <c r="EF124" s="44">
        <v>539000</v>
      </c>
      <c r="EG124" s="44">
        <v>397000</v>
      </c>
      <c r="EH124" s="44">
        <v>497000</v>
      </c>
      <c r="EI124" s="44">
        <v>335300</v>
      </c>
      <c r="EJ124" s="44">
        <v>271200</v>
      </c>
      <c r="EK124" s="44">
        <v>287800</v>
      </c>
      <c r="EL124" s="44">
        <v>312000</v>
      </c>
      <c r="EM124" s="44">
        <v>245400</v>
      </c>
      <c r="EN124" s="44">
        <v>167000</v>
      </c>
      <c r="EO124" s="44">
        <v>139400</v>
      </c>
      <c r="EP124" s="44">
        <v>173300</v>
      </c>
      <c r="EQ124" s="44">
        <v>157600</v>
      </c>
      <c r="ER124" s="44">
        <v>145000</v>
      </c>
      <c r="ES124" s="44">
        <v>241500</v>
      </c>
      <c r="ET124" s="44">
        <v>278600</v>
      </c>
      <c r="EU124" s="44">
        <v>152800</v>
      </c>
      <c r="EV124" s="44">
        <v>124300</v>
      </c>
      <c r="EW124" s="44">
        <v>127000</v>
      </c>
      <c r="EX124" s="44">
        <v>156500</v>
      </c>
      <c r="EY124" s="44">
        <v>148600</v>
      </c>
      <c r="EZ124" s="44">
        <v>233900</v>
      </c>
      <c r="FA124" s="44">
        <v>200200</v>
      </c>
      <c r="FB124" s="44">
        <v>302400</v>
      </c>
      <c r="FC124" s="44">
        <v>112100</v>
      </c>
      <c r="FD124" s="44">
        <v>88900</v>
      </c>
      <c r="FE124" s="44">
        <v>65500</v>
      </c>
      <c r="FF124" s="44">
        <v>81100</v>
      </c>
      <c r="FG124" s="44">
        <v>75500</v>
      </c>
      <c r="FH124" s="44">
        <v>31900</v>
      </c>
      <c r="FI124" s="44">
        <v>11800</v>
      </c>
      <c r="FJ124" s="44">
        <v>19100</v>
      </c>
      <c r="FK124" s="10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</row>
    <row r="125" outlineLevel="2">
      <c r="A125" s="12"/>
      <c r="B125" s="6"/>
      <c r="C125" s="32" t="s">
        <v>551</v>
      </c>
      <c r="D125" s="36">
        <f t="shared" si="1"/>
      </c>
      <c r="E125" s="36">
        <f t="shared" si="5"/>
      </c>
      <c r="F125" s="36">
        <f t="shared" si="9"/>
      </c>
      <c r="G125" s="36">
        <f t="shared" si="13"/>
      </c>
      <c r="H125" s="36">
        <f t="shared" si="17"/>
      </c>
      <c r="I125" s="36">
        <f t="shared" si="21"/>
      </c>
      <c r="J125" s="36">
        <f t="shared" si="25"/>
      </c>
      <c r="K125" s="37">
        <f t="shared" si="29"/>
      </c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10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</row>
    <row r="126" outlineLevel="3">
      <c r="A126" s="12"/>
      <c r="B126" s="6"/>
      <c r="C126" s="32" t="s">
        <v>552</v>
      </c>
      <c r="D126" s="36">
        <f t="shared" si="1"/>
      </c>
      <c r="E126" s="36">
        <f t="shared" si="5"/>
      </c>
      <c r="F126" s="36">
        <f t="shared" si="9"/>
      </c>
      <c r="G126" s="36">
        <f t="shared" si="13"/>
      </c>
      <c r="H126" s="36">
        <f t="shared" si="17"/>
      </c>
      <c r="I126" s="36">
        <f t="shared" si="21"/>
      </c>
      <c r="J126" s="36">
        <f t="shared" si="25"/>
      </c>
      <c r="K126" s="37">
        <f t="shared" si="29"/>
      </c>
      <c r="M126" s="24">
        <v>2652000</v>
      </c>
      <c r="N126" s="24">
        <v>3343000</v>
      </c>
      <c r="O126" s="24">
        <v>5015000</v>
      </c>
      <c r="P126" s="24">
        <v>2651000</v>
      </c>
      <c r="Q126" s="24">
        <v>2506000</v>
      </c>
      <c r="R126" s="24">
        <v>3655000</v>
      </c>
      <c r="S126" s="24">
        <v>3115000</v>
      </c>
      <c r="T126" s="24">
        <v>2887000</v>
      </c>
      <c r="U126" s="24">
        <v>2497000</v>
      </c>
      <c r="V126" s="24">
        <v>4084000</v>
      </c>
      <c r="W126" s="24">
        <v>3421000</v>
      </c>
      <c r="X126" s="24">
        <v>2730000</v>
      </c>
      <c r="Y126" s="24">
        <v>2731000</v>
      </c>
      <c r="Z126" s="24">
        <v>4535000</v>
      </c>
      <c r="AA126" s="24">
        <v>4026000</v>
      </c>
      <c r="AB126" s="24">
        <v>3176000</v>
      </c>
      <c r="AC126" s="24">
        <v>2757000</v>
      </c>
      <c r="AD126" s="24">
        <v>3999000</v>
      </c>
      <c r="AE126" s="24">
        <v>3197000</v>
      </c>
      <c r="AF126" s="24">
        <v>2833000</v>
      </c>
      <c r="AG126" s="24">
        <v>2358000</v>
      </c>
      <c r="AH126" s="24">
        <v>3853000</v>
      </c>
      <c r="AI126" s="24">
        <v>3220000</v>
      </c>
      <c r="AJ126" s="24">
        <v>2554000</v>
      </c>
      <c r="AK126" s="24">
        <v>1984000</v>
      </c>
      <c r="AL126" s="24">
        <v>3622000</v>
      </c>
      <c r="AM126" s="24">
        <v>3095000</v>
      </c>
      <c r="AN126" s="24">
        <v>2601000</v>
      </c>
      <c r="AO126" s="24">
        <v>2118000</v>
      </c>
      <c r="AP126" s="24">
        <v>3526000</v>
      </c>
      <c r="AQ126" s="24">
        <v>2805000</v>
      </c>
      <c r="AR126" s="24">
        <v>2332000</v>
      </c>
      <c r="AS126" s="24">
        <v>2145000</v>
      </c>
      <c r="AT126" s="24">
        <v>3465000</v>
      </c>
      <c r="AU126" s="24">
        <v>3110000</v>
      </c>
      <c r="AV126" s="24">
        <v>2809000</v>
      </c>
      <c r="AW126" s="24">
        <v>1834000</v>
      </c>
      <c r="AX126" s="24">
        <v>3138000</v>
      </c>
      <c r="AY126" s="24">
        <v>2732000</v>
      </c>
      <c r="AZ126" s="24">
        <v>2572000</v>
      </c>
      <c r="BA126" s="24">
        <v>2011000</v>
      </c>
      <c r="BB126" s="24">
        <v>3475000</v>
      </c>
      <c r="BC126" s="24">
        <v>2931000</v>
      </c>
      <c r="BD126" s="24">
        <v>2409000</v>
      </c>
      <c r="BE126" s="24">
        <v>1979000</v>
      </c>
      <c r="BF126" s="24">
        <v>3123000</v>
      </c>
      <c r="BG126" s="24">
        <v>2530000</v>
      </c>
      <c r="BH126" s="24">
        <v>1981000</v>
      </c>
      <c r="BI126" s="24">
        <v>1501000</v>
      </c>
      <c r="BJ126" s="24">
        <v>2972000</v>
      </c>
      <c r="BK126" s="24">
        <v>2320000</v>
      </c>
      <c r="BL126" s="24">
        <v>2020000</v>
      </c>
      <c r="BM126" s="24">
        <v>1498000</v>
      </c>
      <c r="BN126" s="24">
        <v>2948000</v>
      </c>
      <c r="BO126" s="24">
        <v>2270000</v>
      </c>
      <c r="BP126" s="24">
        <v>2111000</v>
      </c>
      <c r="BQ126" s="24">
        <v>1536000</v>
      </c>
      <c r="BR126" s="24">
        <v>2888000</v>
      </c>
      <c r="BS126" s="24">
        <v>2270000</v>
      </c>
      <c r="BT126" s="24"/>
      <c r="BU126" s="24"/>
      <c r="BV126" s="24">
        <v>2448000</v>
      </c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10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</row>
    <row r="127" outlineLevel="3">
      <c r="A127" s="12"/>
      <c r="B127" s="6"/>
      <c r="C127" s="45" t="s">
        <v>553</v>
      </c>
      <c r="D127" s="33">
        <f t="shared" si="1"/>
      </c>
      <c r="E127" s="33">
        <f t="shared" si="5"/>
      </c>
      <c r="F127" s="33">
        <f t="shared" si="9"/>
      </c>
      <c r="G127" s="33">
        <f t="shared" si="13"/>
      </c>
      <c r="H127" s="33">
        <f t="shared" si="17"/>
      </c>
      <c r="I127" s="33">
        <f t="shared" si="21"/>
      </c>
      <c r="J127" s="33">
        <f t="shared" si="25"/>
      </c>
      <c r="K127" s="46">
        <f t="shared" si="29"/>
      </c>
      <c r="L127" s="4"/>
      <c r="M127" s="44">
        <v>2652000</v>
      </c>
      <c r="N127" s="44">
        <v>3343000</v>
      </c>
      <c r="O127" s="44">
        <v>5015000</v>
      </c>
      <c r="P127" s="44">
        <v>2651000</v>
      </c>
      <c r="Q127" s="44">
        <v>2506000</v>
      </c>
      <c r="R127" s="44">
        <v>3655000</v>
      </c>
      <c r="S127" s="44">
        <v>3115000</v>
      </c>
      <c r="T127" s="44">
        <v>2887000</v>
      </c>
      <c r="U127" s="44">
        <v>2497000</v>
      </c>
      <c r="V127" s="44">
        <v>4084000</v>
      </c>
      <c r="W127" s="44">
        <v>3421000</v>
      </c>
      <c r="X127" s="44">
        <v>2730000</v>
      </c>
      <c r="Y127" s="44">
        <v>2731000</v>
      </c>
      <c r="Z127" s="44">
        <v>4535000</v>
      </c>
      <c r="AA127" s="44">
        <v>4026000</v>
      </c>
      <c r="AB127" s="44">
        <v>3176000</v>
      </c>
      <c r="AC127" s="44">
        <v>2757000</v>
      </c>
      <c r="AD127" s="44">
        <v>3999000</v>
      </c>
      <c r="AE127" s="44">
        <v>3197000</v>
      </c>
      <c r="AF127" s="44">
        <v>2833000</v>
      </c>
      <c r="AG127" s="44">
        <v>2358000</v>
      </c>
      <c r="AH127" s="44">
        <v>3853000</v>
      </c>
      <c r="AI127" s="44">
        <v>3220000</v>
      </c>
      <c r="AJ127" s="44">
        <v>2554000</v>
      </c>
      <c r="AK127" s="44">
        <v>1984000</v>
      </c>
      <c r="AL127" s="44">
        <v>3622000</v>
      </c>
      <c r="AM127" s="44">
        <v>3095000</v>
      </c>
      <c r="AN127" s="44">
        <v>2601000</v>
      </c>
      <c r="AO127" s="44">
        <v>2118000</v>
      </c>
      <c r="AP127" s="44">
        <v>3526000</v>
      </c>
      <c r="AQ127" s="44">
        <v>2805000</v>
      </c>
      <c r="AR127" s="44">
        <v>2332000</v>
      </c>
      <c r="AS127" s="44">
        <v>2145000</v>
      </c>
      <c r="AT127" s="44">
        <v>3465000</v>
      </c>
      <c r="AU127" s="44">
        <v>3110000</v>
      </c>
      <c r="AV127" s="44">
        <v>2809000</v>
      </c>
      <c r="AW127" s="44">
        <v>1834000</v>
      </c>
      <c r="AX127" s="44">
        <v>3138000</v>
      </c>
      <c r="AY127" s="44">
        <v>2732000</v>
      </c>
      <c r="AZ127" s="44">
        <v>2572000</v>
      </c>
      <c r="BA127" s="44">
        <v>2011000</v>
      </c>
      <c r="BB127" s="44">
        <v>3475000</v>
      </c>
      <c r="BC127" s="44">
        <v>2931000</v>
      </c>
      <c r="BD127" s="44">
        <v>2409000</v>
      </c>
      <c r="BE127" s="44">
        <v>1979000</v>
      </c>
      <c r="BF127" s="44">
        <v>3123000</v>
      </c>
      <c r="BG127" s="44">
        <v>2530000</v>
      </c>
      <c r="BH127" s="44">
        <v>1981000</v>
      </c>
      <c r="BI127" s="44">
        <v>1501000</v>
      </c>
      <c r="BJ127" s="44">
        <v>2972000</v>
      </c>
      <c r="BK127" s="44">
        <v>2320000</v>
      </c>
      <c r="BL127" s="44">
        <v>2020000</v>
      </c>
      <c r="BM127" s="44">
        <v>1498000</v>
      </c>
      <c r="BN127" s="44">
        <v>2948000</v>
      </c>
      <c r="BO127" s="44">
        <v>2270000</v>
      </c>
      <c r="BP127" s="44">
        <v>2111000</v>
      </c>
      <c r="BQ127" s="44">
        <v>1536000</v>
      </c>
      <c r="BR127" s="44">
        <v>2888000</v>
      </c>
      <c r="BS127" s="44">
        <v>2270000</v>
      </c>
      <c r="BT127" s="44"/>
      <c r="BU127" s="44"/>
      <c r="BV127" s="44">
        <v>2448000</v>
      </c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  <c r="EK127" s="44"/>
      <c r="EL127" s="44"/>
      <c r="EM127" s="44"/>
      <c r="EN127" s="44"/>
      <c r="EO127" s="44"/>
      <c r="EP127" s="44"/>
      <c r="EQ127" s="44"/>
      <c r="ER127" s="44"/>
      <c r="ES127" s="44"/>
      <c r="ET127" s="44"/>
      <c r="EU127" s="44"/>
      <c r="EV127" s="44"/>
      <c r="EW127" s="44"/>
      <c r="EX127" s="44"/>
      <c r="EY127" s="44"/>
      <c r="EZ127" s="44"/>
      <c r="FA127" s="44"/>
      <c r="FB127" s="44"/>
      <c r="FC127" s="44"/>
      <c r="FD127" s="44"/>
      <c r="FE127" s="44"/>
      <c r="FF127" s="44"/>
      <c r="FG127" s="44"/>
      <c r="FH127" s="44"/>
      <c r="FI127" s="44"/>
      <c r="FJ127" s="44"/>
      <c r="FK127" s="10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</row>
    <row r="128" outlineLevel="2">
      <c r="A128" s="12"/>
      <c r="B128" s="6"/>
      <c r="C128" s="32" t="s">
        <v>554</v>
      </c>
      <c r="D128" s="36">
        <f t="shared" si="1"/>
      </c>
      <c r="E128" s="36">
        <f t="shared" si="5"/>
      </c>
      <c r="F128" s="36">
        <f t="shared" si="9"/>
      </c>
      <c r="G128" s="36">
        <f t="shared" si="13"/>
      </c>
      <c r="H128" s="36">
        <f t="shared" si="17"/>
      </c>
      <c r="I128" s="36">
        <f t="shared" si="21"/>
      </c>
      <c r="J128" s="36">
        <f t="shared" si="25"/>
      </c>
      <c r="K128" s="37">
        <f t="shared" si="29"/>
      </c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10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</row>
    <row r="129" outlineLevel="3">
      <c r="A129" s="12"/>
      <c r="B129" s="6"/>
      <c r="C129" s="32" t="s">
        <v>555</v>
      </c>
      <c r="D129" s="36">
        <f t="shared" si="1"/>
      </c>
      <c r="E129" s="36">
        <f t="shared" si="5"/>
      </c>
      <c r="F129" s="36">
        <f t="shared" si="9"/>
      </c>
      <c r="G129" s="36">
        <f t="shared" si="13"/>
      </c>
      <c r="H129" s="36">
        <f t="shared" si="17"/>
      </c>
      <c r="I129" s="36">
        <f t="shared" si="21"/>
      </c>
      <c r="J129" s="36">
        <f t="shared" si="25"/>
      </c>
      <c r="K129" s="37">
        <f t="shared" si="29"/>
      </c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>
        <v>0</v>
      </c>
      <c r="AN129" s="24"/>
      <c r="AO129" s="24">
        <v>0</v>
      </c>
      <c r="AP129" s="24">
        <v>1656000</v>
      </c>
      <c r="AQ129" s="24">
        <v>1706000</v>
      </c>
      <c r="AR129" s="24">
        <v>1587000</v>
      </c>
      <c r="AS129" s="24">
        <v>1698000</v>
      </c>
      <c r="AT129" s="24">
        <v>1718000</v>
      </c>
      <c r="AU129" s="24">
        <v>1724000</v>
      </c>
      <c r="AV129" s="24">
        <v>2807000</v>
      </c>
      <c r="AW129" s="24">
        <v>2632000</v>
      </c>
      <c r="AX129" s="24">
        <v>2188000</v>
      </c>
      <c r="AY129" s="24">
        <v>2160000</v>
      </c>
      <c r="AZ129" s="24">
        <v>2082000</v>
      </c>
      <c r="BA129" s="24">
        <v>2196000</v>
      </c>
      <c r="BB129" s="24">
        <v>2205000</v>
      </c>
      <c r="BC129" s="24">
        <v>2189000</v>
      </c>
      <c r="BD129" s="24">
        <v>2171000</v>
      </c>
      <c r="BE129" s="24">
        <v>2171000</v>
      </c>
      <c r="BF129" s="24">
        <v>2096000</v>
      </c>
      <c r="BG129" s="24">
        <v>2093000</v>
      </c>
      <c r="BH129" s="24">
        <v>1971000</v>
      </c>
      <c r="BI129" s="24">
        <v>1901000</v>
      </c>
      <c r="BJ129" s="24">
        <v>1932000</v>
      </c>
      <c r="BK129" s="24">
        <v>1954000</v>
      </c>
      <c r="BL129" s="24">
        <v>1915000</v>
      </c>
      <c r="BM129" s="24">
        <v>2001000</v>
      </c>
      <c r="BN129" s="24">
        <v>1929000</v>
      </c>
      <c r="BO129" s="24">
        <v>1917000</v>
      </c>
      <c r="BP129" s="24">
        <v>1824000</v>
      </c>
      <c r="BQ129" s="24">
        <v>1813000</v>
      </c>
      <c r="BR129" s="24">
        <v>747000</v>
      </c>
      <c r="BS129" s="24">
        <v>626000</v>
      </c>
      <c r="BT129" s="24">
        <v>582000</v>
      </c>
      <c r="BU129" s="24">
        <v>653000</v>
      </c>
      <c r="BV129" s="24">
        <v>593000</v>
      </c>
      <c r="BW129" s="24">
        <v>602000</v>
      </c>
      <c r="BX129" s="24">
        <v>480000</v>
      </c>
      <c r="BY129" s="24">
        <v>468000</v>
      </c>
      <c r="BZ129" s="24">
        <v>463000</v>
      </c>
      <c r="CA129" s="24">
        <v>656000</v>
      </c>
      <c r="CB129" s="24">
        <v>665000</v>
      </c>
      <c r="CC129" s="24">
        <v>643000</v>
      </c>
      <c r="CD129" s="24">
        <v>625000</v>
      </c>
      <c r="CE129" s="24">
        <v>628000</v>
      </c>
      <c r="CF129" s="24">
        <v>535000</v>
      </c>
      <c r="CG129" s="24">
        <v>611000</v>
      </c>
      <c r="CH129" s="24">
        <v>599000</v>
      </c>
      <c r="CI129" s="24">
        <v>603000</v>
      </c>
      <c r="CJ129" s="24">
        <v>567000</v>
      </c>
      <c r="CK129" s="24">
        <v>669000</v>
      </c>
      <c r="CL129" s="24">
        <v>632000</v>
      </c>
      <c r="CM129" s="24">
        <v>692000</v>
      </c>
      <c r="CN129" s="24">
        <v>707000</v>
      </c>
      <c r="CO129" s="24">
        <v>707000</v>
      </c>
      <c r="CP129" s="24">
        <v>592000</v>
      </c>
      <c r="CQ129" s="24">
        <v>652000</v>
      </c>
      <c r="CR129" s="24">
        <v>640000</v>
      </c>
      <c r="CS129" s="24">
        <v>701000</v>
      </c>
      <c r="CT129" s="24">
        <v>633000</v>
      </c>
      <c r="CU129" s="24">
        <v>696000</v>
      </c>
      <c r="CV129" s="24">
        <v>598000</v>
      </c>
      <c r="CW129" s="24">
        <v>532000</v>
      </c>
      <c r="CX129" s="24">
        <v>475000</v>
      </c>
      <c r="CY129" s="24">
        <v>512000</v>
      </c>
      <c r="CZ129" s="24">
        <v>498000</v>
      </c>
      <c r="DA129" s="24">
        <v>572000</v>
      </c>
      <c r="DB129" s="24">
        <v>418000</v>
      </c>
      <c r="DC129" s="24">
        <v>507000</v>
      </c>
      <c r="DD129" s="24">
        <v>549000</v>
      </c>
      <c r="DE129" s="24">
        <v>648000</v>
      </c>
      <c r="DF129" s="24">
        <v>674000</v>
      </c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10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</row>
    <row r="130" outlineLevel="3">
      <c r="A130" s="12"/>
      <c r="B130" s="6"/>
      <c r="C130" s="32" t="s">
        <v>556</v>
      </c>
      <c r="D130" s="36">
        <f t="shared" si="1"/>
      </c>
      <c r="E130" s="36">
        <f t="shared" si="5"/>
      </c>
      <c r="F130" s="36">
        <f t="shared" si="9"/>
      </c>
      <c r="G130" s="36">
        <f t="shared" si="13"/>
      </c>
      <c r="H130" s="36">
        <f t="shared" si="17"/>
      </c>
      <c r="I130" s="36">
        <f t="shared" si="21"/>
      </c>
      <c r="J130" s="36">
        <f t="shared" si="25"/>
      </c>
      <c r="K130" s="37">
        <f t="shared" si="29"/>
      </c>
      <c r="M130" s="24">
        <v>2700000</v>
      </c>
      <c r="N130" s="24"/>
      <c r="O130" s="24">
        <v>3200000</v>
      </c>
      <c r="P130" s="24">
        <v>3000000</v>
      </c>
      <c r="Q130" s="24">
        <v>2900000</v>
      </c>
      <c r="R130" s="24"/>
      <c r="S130" s="24">
        <v>2600000</v>
      </c>
      <c r="T130" s="24">
        <v>2700000</v>
      </c>
      <c r="U130" s="24"/>
      <c r="V130" s="24">
        <v>2400000</v>
      </c>
      <c r="W130" s="24"/>
      <c r="X130" s="24"/>
      <c r="Y130" s="24"/>
      <c r="Z130" s="24">
        <v>2800000</v>
      </c>
      <c r="AA130" s="24"/>
      <c r="AB130" s="24"/>
      <c r="AC130" s="24"/>
      <c r="AD130" s="24">
        <v>2500000</v>
      </c>
      <c r="AE130" s="24"/>
      <c r="AF130" s="24"/>
      <c r="AG130" s="24"/>
      <c r="AH130" s="24">
        <v>2100000</v>
      </c>
      <c r="AI130" s="24"/>
      <c r="AJ130" s="24"/>
      <c r="AK130" s="24"/>
      <c r="AL130" s="24">
        <v>1700000</v>
      </c>
      <c r="AM130" s="24"/>
      <c r="AN130" s="24"/>
      <c r="AO130" s="24"/>
      <c r="AP130" s="24">
        <v>1700000</v>
      </c>
      <c r="AQ130" s="24"/>
      <c r="AR130" s="24"/>
      <c r="AS130" s="24"/>
      <c r="AT130" s="24">
        <v>1500000</v>
      </c>
      <c r="AU130" s="24"/>
      <c r="AV130" s="24"/>
      <c r="AW130" s="24"/>
      <c r="AX130" s="24">
        <v>1300000</v>
      </c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10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</row>
    <row r="131" outlineLevel="3">
      <c r="A131" s="12"/>
      <c r="B131" s="6"/>
      <c r="C131" s="45" t="s">
        <v>557</v>
      </c>
      <c r="D131" s="33">
        <f t="shared" si="1"/>
      </c>
      <c r="E131" s="33">
        <f t="shared" si="5"/>
      </c>
      <c r="F131" s="33">
        <f t="shared" si="9"/>
      </c>
      <c r="G131" s="33">
        <f t="shared" si="13"/>
      </c>
      <c r="H131" s="33">
        <f t="shared" si="17"/>
      </c>
      <c r="I131" s="33">
        <f t="shared" si="21"/>
      </c>
      <c r="J131" s="33">
        <f t="shared" si="25"/>
      </c>
      <c r="K131" s="46">
        <f t="shared" si="29"/>
      </c>
      <c r="L131" s="4"/>
      <c r="M131" s="44">
        <v>2700000</v>
      </c>
      <c r="N131" s="44"/>
      <c r="O131" s="44">
        <v>3200000</v>
      </c>
      <c r="P131" s="44">
        <v>3000000</v>
      </c>
      <c r="Q131" s="44">
        <v>2900000</v>
      </c>
      <c r="R131" s="44"/>
      <c r="S131" s="44">
        <v>2600000</v>
      </c>
      <c r="T131" s="44">
        <v>2700000</v>
      </c>
      <c r="U131" s="44"/>
      <c r="V131" s="44">
        <v>2400000</v>
      </c>
      <c r="W131" s="44"/>
      <c r="X131" s="44"/>
      <c r="Y131" s="44"/>
      <c r="Z131" s="44">
        <v>2800000</v>
      </c>
      <c r="AA131" s="44"/>
      <c r="AB131" s="44"/>
      <c r="AC131" s="44"/>
      <c r="AD131" s="44">
        <v>2500000</v>
      </c>
      <c r="AE131" s="44"/>
      <c r="AF131" s="44"/>
      <c r="AG131" s="44"/>
      <c r="AH131" s="44">
        <v>2100000</v>
      </c>
      <c r="AI131" s="44"/>
      <c r="AJ131" s="44"/>
      <c r="AK131" s="44"/>
      <c r="AL131" s="44">
        <v>1700000</v>
      </c>
      <c r="AM131" s="44">
        <v>0</v>
      </c>
      <c r="AN131" s="44"/>
      <c r="AO131" s="44">
        <v>0</v>
      </c>
      <c r="AP131" s="44">
        <v>3356000</v>
      </c>
      <c r="AQ131" s="44">
        <v>1706000</v>
      </c>
      <c r="AR131" s="44">
        <v>1587000</v>
      </c>
      <c r="AS131" s="44">
        <v>1698000</v>
      </c>
      <c r="AT131" s="44">
        <v>3218000</v>
      </c>
      <c r="AU131" s="44">
        <v>1724000</v>
      </c>
      <c r="AV131" s="44">
        <v>2807000</v>
      </c>
      <c r="AW131" s="44">
        <v>2632000</v>
      </c>
      <c r="AX131" s="44">
        <v>3488000</v>
      </c>
      <c r="AY131" s="44">
        <v>2160000</v>
      </c>
      <c r="AZ131" s="44">
        <v>2082000</v>
      </c>
      <c r="BA131" s="44">
        <v>2196000</v>
      </c>
      <c r="BB131" s="44">
        <v>2205000</v>
      </c>
      <c r="BC131" s="44">
        <v>2189000</v>
      </c>
      <c r="BD131" s="44">
        <v>2171000</v>
      </c>
      <c r="BE131" s="44">
        <v>2171000</v>
      </c>
      <c r="BF131" s="44">
        <v>2096000</v>
      </c>
      <c r="BG131" s="44">
        <v>2093000</v>
      </c>
      <c r="BH131" s="44">
        <v>1971000</v>
      </c>
      <c r="BI131" s="44">
        <v>1901000</v>
      </c>
      <c r="BJ131" s="44">
        <v>1932000</v>
      </c>
      <c r="BK131" s="44">
        <v>1954000</v>
      </c>
      <c r="BL131" s="44">
        <v>1915000</v>
      </c>
      <c r="BM131" s="44">
        <v>2001000</v>
      </c>
      <c r="BN131" s="44">
        <v>1929000</v>
      </c>
      <c r="BO131" s="44">
        <v>1917000</v>
      </c>
      <c r="BP131" s="44">
        <v>1824000</v>
      </c>
      <c r="BQ131" s="44">
        <v>1813000</v>
      </c>
      <c r="BR131" s="44">
        <v>747000</v>
      </c>
      <c r="BS131" s="44">
        <v>626000</v>
      </c>
      <c r="BT131" s="44">
        <v>582000</v>
      </c>
      <c r="BU131" s="44">
        <v>653000</v>
      </c>
      <c r="BV131" s="44">
        <v>593000</v>
      </c>
      <c r="BW131" s="44">
        <v>602000</v>
      </c>
      <c r="BX131" s="44">
        <v>480000</v>
      </c>
      <c r="BY131" s="44">
        <v>468000</v>
      </c>
      <c r="BZ131" s="44">
        <v>463000</v>
      </c>
      <c r="CA131" s="44">
        <v>656000</v>
      </c>
      <c r="CB131" s="44">
        <v>665000</v>
      </c>
      <c r="CC131" s="44">
        <v>643000</v>
      </c>
      <c r="CD131" s="44">
        <v>625000</v>
      </c>
      <c r="CE131" s="44">
        <v>628000</v>
      </c>
      <c r="CF131" s="44">
        <v>535000</v>
      </c>
      <c r="CG131" s="44">
        <v>611000</v>
      </c>
      <c r="CH131" s="44">
        <v>599000</v>
      </c>
      <c r="CI131" s="44">
        <v>603000</v>
      </c>
      <c r="CJ131" s="44">
        <v>567000</v>
      </c>
      <c r="CK131" s="44">
        <v>669000</v>
      </c>
      <c r="CL131" s="44">
        <v>632000</v>
      </c>
      <c r="CM131" s="44">
        <v>692000</v>
      </c>
      <c r="CN131" s="44">
        <v>707000</v>
      </c>
      <c r="CO131" s="44">
        <v>707000</v>
      </c>
      <c r="CP131" s="44">
        <v>592000</v>
      </c>
      <c r="CQ131" s="44">
        <v>652000</v>
      </c>
      <c r="CR131" s="44">
        <v>640000</v>
      </c>
      <c r="CS131" s="44">
        <v>701000</v>
      </c>
      <c r="CT131" s="44">
        <v>633000</v>
      </c>
      <c r="CU131" s="44">
        <v>696000</v>
      </c>
      <c r="CV131" s="44">
        <v>598000</v>
      </c>
      <c r="CW131" s="44">
        <v>532000</v>
      </c>
      <c r="CX131" s="44">
        <v>475000</v>
      </c>
      <c r="CY131" s="44">
        <v>512000</v>
      </c>
      <c r="CZ131" s="44">
        <v>498000</v>
      </c>
      <c r="DA131" s="44">
        <v>572000</v>
      </c>
      <c r="DB131" s="44">
        <v>418000</v>
      </c>
      <c r="DC131" s="44">
        <v>507000</v>
      </c>
      <c r="DD131" s="44">
        <v>549000</v>
      </c>
      <c r="DE131" s="44">
        <v>648000</v>
      </c>
      <c r="DF131" s="44">
        <v>674000</v>
      </c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  <c r="EL131" s="44"/>
      <c r="EM131" s="44"/>
      <c r="EN131" s="44"/>
      <c r="EO131" s="44"/>
      <c r="EP131" s="44"/>
      <c r="EQ131" s="44"/>
      <c r="ER131" s="44"/>
      <c r="ES131" s="44"/>
      <c r="ET131" s="44"/>
      <c r="EU131" s="44"/>
      <c r="EV131" s="44"/>
      <c r="EW131" s="44"/>
      <c r="EX131" s="44"/>
      <c r="EY131" s="44"/>
      <c r="EZ131" s="44"/>
      <c r="FA131" s="44"/>
      <c r="FB131" s="44"/>
      <c r="FC131" s="44"/>
      <c r="FD131" s="44"/>
      <c r="FE131" s="44"/>
      <c r="FF131" s="44"/>
      <c r="FG131" s="44"/>
      <c r="FH131" s="44"/>
      <c r="FI131" s="44"/>
      <c r="FJ131" s="44"/>
      <c r="FK131" s="10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</row>
    <row r="132" outlineLevel="2">
      <c r="A132" s="12"/>
      <c r="B132" s="6"/>
      <c r="C132" s="32" t="s">
        <v>558</v>
      </c>
      <c r="D132" s="36">
        <f t="shared" si="1"/>
      </c>
      <c r="E132" s="36">
        <f t="shared" si="5"/>
      </c>
      <c r="F132" s="36">
        <f t="shared" si="9"/>
      </c>
      <c r="G132" s="36">
        <f t="shared" si="13"/>
      </c>
      <c r="H132" s="36">
        <f t="shared" si="17"/>
      </c>
      <c r="I132" s="36">
        <f t="shared" si="21"/>
      </c>
      <c r="J132" s="36">
        <f t="shared" si="25"/>
      </c>
      <c r="K132" s="37">
        <f t="shared" si="29"/>
      </c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>
        <v>0</v>
      </c>
      <c r="AR132" s="24">
        <v>0</v>
      </c>
      <c r="AS132" s="24">
        <v>1746000</v>
      </c>
      <c r="AT132" s="24">
        <v>1920000</v>
      </c>
      <c r="AU132" s="24">
        <v>1881000</v>
      </c>
      <c r="AV132" s="24"/>
      <c r="AW132" s="24"/>
      <c r="AX132" s="24">
        <v>56000</v>
      </c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10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</row>
    <row r="133" outlineLevel="2">
      <c r="A133" s="12"/>
      <c r="B133" s="6"/>
      <c r="C133" s="32" t="s">
        <v>559</v>
      </c>
      <c r="D133" s="36">
        <f t="shared" si="1"/>
      </c>
      <c r="E133" s="36">
        <f t="shared" si="5"/>
      </c>
      <c r="F133" s="36">
        <f t="shared" si="9"/>
      </c>
      <c r="G133" s="36">
        <f t="shared" si="13"/>
      </c>
      <c r="H133" s="36">
        <f t="shared" si="17"/>
      </c>
      <c r="I133" s="36">
        <f t="shared" si="21"/>
      </c>
      <c r="J133" s="36">
        <f t="shared" si="25"/>
      </c>
      <c r="K133" s="37">
        <f t="shared" si="29"/>
      </c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>
        <v>639000</v>
      </c>
      <c r="CD133" s="24">
        <v>339000</v>
      </c>
      <c r="CE133" s="24">
        <v>6000</v>
      </c>
      <c r="CF133" s="24"/>
      <c r="CG133" s="24"/>
      <c r="CH133" s="24">
        <v>1797000</v>
      </c>
      <c r="CI133" s="24">
        <v>1378000</v>
      </c>
      <c r="CJ133" s="24">
        <v>998000</v>
      </c>
      <c r="CK133" s="24">
        <v>1854000</v>
      </c>
      <c r="CL133" s="24">
        <v>1960000</v>
      </c>
      <c r="CM133" s="24">
        <v>1901000</v>
      </c>
      <c r="CN133" s="24">
        <v>1330000</v>
      </c>
      <c r="CO133" s="24">
        <v>1953000</v>
      </c>
      <c r="CP133" s="24">
        <v>1163000</v>
      </c>
      <c r="CQ133" s="24">
        <v>1431000</v>
      </c>
      <c r="CR133" s="24">
        <v>1429000</v>
      </c>
      <c r="CS133" s="24">
        <v>491000</v>
      </c>
      <c r="CT133" s="24">
        <v>785000</v>
      </c>
      <c r="CU133" s="24">
        <v>1470000</v>
      </c>
      <c r="CV133" s="24">
        <v>1462000</v>
      </c>
      <c r="CW133" s="24">
        <v>1293000</v>
      </c>
      <c r="CX133" s="24">
        <v>1157000</v>
      </c>
      <c r="CY133" s="24">
        <v>960000</v>
      </c>
      <c r="CZ133" s="24">
        <v>672000</v>
      </c>
      <c r="DA133" s="24">
        <v>1017000</v>
      </c>
      <c r="DB133" s="24">
        <v>988000</v>
      </c>
      <c r="DC133" s="24">
        <v>768000</v>
      </c>
      <c r="DD133" s="24">
        <v>869000</v>
      </c>
      <c r="DE133" s="24">
        <v>862000</v>
      </c>
      <c r="DF133" s="24">
        <v>1293000</v>
      </c>
      <c r="DG133" s="24">
        <v>2102000</v>
      </c>
      <c r="DH133" s="24">
        <v>2349000</v>
      </c>
      <c r="DI133" s="24">
        <v>2079000</v>
      </c>
      <c r="DJ133" s="24">
        <v>2304000</v>
      </c>
      <c r="DK133" s="24">
        <v>1766000</v>
      </c>
      <c r="DL133" s="24">
        <v>1142000</v>
      </c>
      <c r="DM133" s="24">
        <v>2113000</v>
      </c>
      <c r="DN133" s="24">
        <v>1564000</v>
      </c>
      <c r="DO133" s="24">
        <v>1269000</v>
      </c>
      <c r="DP133" s="24">
        <v>567000</v>
      </c>
      <c r="DQ133" s="24">
        <v>2035000</v>
      </c>
      <c r="DR133" s="24">
        <v>1681000</v>
      </c>
      <c r="DS133" s="24">
        <v>1328000</v>
      </c>
      <c r="DT133" s="24">
        <v>1092000</v>
      </c>
      <c r="DU133" s="24">
        <v>1959000</v>
      </c>
      <c r="DV133" s="24">
        <v>1460000</v>
      </c>
      <c r="DW133" s="24">
        <v>1145000</v>
      </c>
      <c r="DX133" s="24">
        <v>1121000</v>
      </c>
      <c r="DY133" s="24">
        <v>1247000</v>
      </c>
      <c r="DZ133" s="24">
        <v>1105000</v>
      </c>
      <c r="EA133" s="24">
        <v>1151000</v>
      </c>
      <c r="EB133" s="24">
        <v>1034000</v>
      </c>
      <c r="EC133" s="24">
        <v>962000</v>
      </c>
      <c r="ED133" s="24">
        <v>698000</v>
      </c>
      <c r="EE133" s="24">
        <v>657000</v>
      </c>
      <c r="EF133" s="24">
        <v>644000</v>
      </c>
      <c r="EG133" s="24">
        <v>715000</v>
      </c>
      <c r="EH133" s="24">
        <v>591000</v>
      </c>
      <c r="EI133" s="24">
        <v>1399000</v>
      </c>
      <c r="EJ133" s="24">
        <v>1313800</v>
      </c>
      <c r="EK133" s="24">
        <v>1223500</v>
      </c>
      <c r="EL133" s="24">
        <v>1249000</v>
      </c>
      <c r="EM133" s="24">
        <v>1032000</v>
      </c>
      <c r="EN133" s="24">
        <v>912900</v>
      </c>
      <c r="EO133" s="24">
        <v>845400</v>
      </c>
      <c r="EP133" s="24">
        <v>885700</v>
      </c>
      <c r="EQ133" s="24">
        <v>815600</v>
      </c>
      <c r="ER133" s="24">
        <v>812200</v>
      </c>
      <c r="ES133" s="24">
        <v>717500</v>
      </c>
      <c r="ET133" s="24">
        <v>825800</v>
      </c>
      <c r="EU133" s="24">
        <v>850400</v>
      </c>
      <c r="EV133" s="24">
        <v>726200</v>
      </c>
      <c r="EW133" s="24">
        <v>536300</v>
      </c>
      <c r="EX133" s="24">
        <v>599300</v>
      </c>
      <c r="EY133" s="24">
        <v>448000</v>
      </c>
      <c r="EZ133" s="24">
        <v>459800</v>
      </c>
      <c r="FA133" s="24">
        <v>733800</v>
      </c>
      <c r="FB133" s="24">
        <v>579300</v>
      </c>
      <c r="FC133" s="24">
        <v>262200</v>
      </c>
      <c r="FD133" s="24">
        <v>217800</v>
      </c>
      <c r="FE133" s="24">
        <v>324800</v>
      </c>
      <c r="FF133" s="24">
        <v>244500</v>
      </c>
      <c r="FG133" s="24">
        <v>147300</v>
      </c>
      <c r="FH133" s="24">
        <v>140100</v>
      </c>
      <c r="FI133" s="24">
        <v>135400</v>
      </c>
      <c r="FJ133" s="24">
        <v>148800</v>
      </c>
      <c r="FK133" s="10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</row>
    <row r="134" outlineLevel="2">
      <c r="A134" s="12"/>
      <c r="B134" s="6"/>
      <c r="C134" s="45" t="s">
        <v>560</v>
      </c>
      <c r="D134" s="33">
        <f t="shared" si="1"/>
      </c>
      <c r="E134" s="33">
        <f t="shared" si="5"/>
      </c>
      <c r="F134" s="33">
        <f t="shared" si="9"/>
      </c>
      <c r="G134" s="33">
        <f t="shared" si="13"/>
      </c>
      <c r="H134" s="33">
        <f t="shared" si="17"/>
      </c>
      <c r="I134" s="33">
        <f t="shared" si="21"/>
      </c>
      <c r="J134" s="33">
        <f t="shared" si="25"/>
      </c>
      <c r="K134" s="46">
        <f t="shared" si="29"/>
      </c>
      <c r="L134" s="4"/>
      <c r="M134" s="44">
        <v>32174000</v>
      </c>
      <c r="N134" s="44">
        <v>35666000</v>
      </c>
      <c r="O134" s="44">
        <v>35159000</v>
      </c>
      <c r="P134" s="44">
        <v>32027000</v>
      </c>
      <c r="Q134" s="44">
        <v>27213000</v>
      </c>
      <c r="R134" s="44">
        <v>28053000</v>
      </c>
      <c r="S134" s="44">
        <v>28614000</v>
      </c>
      <c r="T134" s="44">
        <v>27180000</v>
      </c>
      <c r="U134" s="44">
        <v>27393000</v>
      </c>
      <c r="V134" s="44">
        <v>32155000</v>
      </c>
      <c r="W134" s="44">
        <v>27813000</v>
      </c>
      <c r="X134" s="44">
        <v>27218000</v>
      </c>
      <c r="Y134" s="44">
        <v>29322000</v>
      </c>
      <c r="Z134" s="44">
        <v>27462000</v>
      </c>
      <c r="AA134" s="44">
        <v>29572000</v>
      </c>
      <c r="AB134" s="44">
        <v>24836000</v>
      </c>
      <c r="AC134" s="44">
        <v>24151000</v>
      </c>
      <c r="AD134" s="44">
        <v>24754000</v>
      </c>
      <c r="AE134" s="44">
        <v>22112000</v>
      </c>
      <c r="AF134" s="44">
        <v>22481000</v>
      </c>
      <c r="AG134" s="44">
        <v>23895000</v>
      </c>
      <c r="AH134" s="44">
        <v>22310000</v>
      </c>
      <c r="AI134" s="44">
        <v>25064000</v>
      </c>
      <c r="AJ134" s="44">
        <v>19705000</v>
      </c>
      <c r="AK134" s="44">
        <v>18911000</v>
      </c>
      <c r="AL134" s="44">
        <v>16626000</v>
      </c>
      <c r="AM134" s="44">
        <v>19574000</v>
      </c>
      <c r="AN134" s="44">
        <v>17571000</v>
      </c>
      <c r="AO134" s="44">
        <v>19961000</v>
      </c>
      <c r="AP134" s="44">
        <v>17421000</v>
      </c>
      <c r="AQ134" s="44">
        <v>20689000</v>
      </c>
      <c r="AR134" s="44">
        <v>18782000</v>
      </c>
      <c r="AS134" s="44">
        <v>21305000</v>
      </c>
      <c r="AT134" s="44">
        <v>20302000</v>
      </c>
      <c r="AU134" s="44">
        <v>20093000</v>
      </c>
      <c r="AV134" s="44">
        <v>18711000</v>
      </c>
      <c r="AW134" s="44">
        <v>17526000</v>
      </c>
      <c r="AX134" s="44">
        <v>15646000</v>
      </c>
      <c r="AY134" s="44">
        <v>15080000</v>
      </c>
      <c r="AZ134" s="44">
        <v>13529000</v>
      </c>
      <c r="BA134" s="44">
        <v>15035000</v>
      </c>
      <c r="BB134" s="44">
        <v>16011000</v>
      </c>
      <c r="BC134" s="44">
        <v>14904000</v>
      </c>
      <c r="BD134" s="44">
        <v>12251000</v>
      </c>
      <c r="BE134" s="44">
        <v>13552000</v>
      </c>
      <c r="BF134" s="44">
        <v>13568000</v>
      </c>
      <c r="BG134" s="44">
        <v>13875000</v>
      </c>
      <c r="BH134" s="44">
        <v>11389000</v>
      </c>
      <c r="BI134" s="44">
        <v>11798000</v>
      </c>
      <c r="BJ134" s="44">
        <v>12898000</v>
      </c>
      <c r="BK134" s="44">
        <v>11953000</v>
      </c>
      <c r="BL134" s="44">
        <v>10538000</v>
      </c>
      <c r="BM134" s="44">
        <v>11941000</v>
      </c>
      <c r="BN134" s="44">
        <v>12028000</v>
      </c>
      <c r="BO134" s="44">
        <v>11909000</v>
      </c>
      <c r="BP134" s="44">
        <v>10354000</v>
      </c>
      <c r="BQ134" s="44">
        <v>11565000</v>
      </c>
      <c r="BR134" s="44">
        <v>9327000</v>
      </c>
      <c r="BS134" s="44">
        <v>8837000</v>
      </c>
      <c r="BT134" s="44">
        <v>7937000</v>
      </c>
      <c r="BU134" s="44">
        <v>8912000</v>
      </c>
      <c r="BV134" s="44">
        <v>7591000</v>
      </c>
      <c r="BW134" s="44">
        <v>7749000</v>
      </c>
      <c r="BX134" s="44">
        <v>7079000</v>
      </c>
      <c r="BY134" s="44">
        <v>6341000</v>
      </c>
      <c r="BZ134" s="44">
        <v>7818000</v>
      </c>
      <c r="CA134" s="44">
        <v>10068000</v>
      </c>
      <c r="CB134" s="44">
        <v>8032000</v>
      </c>
      <c r="CC134" s="44">
        <v>8668000</v>
      </c>
      <c r="CD134" s="44">
        <v>8571000</v>
      </c>
      <c r="CE134" s="44">
        <v>7763000</v>
      </c>
      <c r="CF134" s="44">
        <v>6464000</v>
      </c>
      <c r="CG134" s="44">
        <v>6626000</v>
      </c>
      <c r="CH134" s="44">
        <v>8514000</v>
      </c>
      <c r="CI134" s="44">
        <v>9057000</v>
      </c>
      <c r="CJ134" s="44">
        <v>8422000</v>
      </c>
      <c r="CK134" s="44">
        <v>9843000</v>
      </c>
      <c r="CL134" s="44">
        <v>9234000</v>
      </c>
      <c r="CM134" s="44">
        <v>9499000</v>
      </c>
      <c r="CN134" s="44">
        <v>7780000</v>
      </c>
      <c r="CO134" s="44">
        <v>8573000</v>
      </c>
      <c r="CP134" s="44">
        <v>8006000</v>
      </c>
      <c r="CQ134" s="44">
        <v>7810000</v>
      </c>
      <c r="CR134" s="44">
        <v>7538000</v>
      </c>
      <c r="CS134" s="44">
        <v>6416000</v>
      </c>
      <c r="CT134" s="44">
        <v>6879000</v>
      </c>
      <c r="CU134" s="44">
        <v>7269000</v>
      </c>
      <c r="CV134" s="44">
        <v>6699000</v>
      </c>
      <c r="CW134" s="44">
        <v>6279000</v>
      </c>
      <c r="CX134" s="44">
        <v>6595000</v>
      </c>
      <c r="CY134" s="44">
        <v>6281000</v>
      </c>
      <c r="CZ134" s="44">
        <v>5748000</v>
      </c>
      <c r="DA134" s="44">
        <v>6605000</v>
      </c>
      <c r="DB134" s="44">
        <v>6570000</v>
      </c>
      <c r="DC134" s="44">
        <v>6193000</v>
      </c>
      <c r="DD134" s="44">
        <v>6813000</v>
      </c>
      <c r="DE134" s="44">
        <v>7387000</v>
      </c>
      <c r="DF134" s="44">
        <v>8650000</v>
      </c>
      <c r="DG134" s="44">
        <v>8525000</v>
      </c>
      <c r="DH134" s="44">
        <v>8336000</v>
      </c>
      <c r="DI134" s="44">
        <v>7090000</v>
      </c>
      <c r="DJ134" s="44">
        <v>7099000</v>
      </c>
      <c r="DK134" s="44">
        <v>6389000</v>
      </c>
      <c r="DL134" s="44">
        <v>5117000</v>
      </c>
      <c r="DM134" s="44">
        <v>6216000</v>
      </c>
      <c r="DN134" s="44">
        <v>5804000</v>
      </c>
      <c r="DO134" s="44">
        <v>5256000</v>
      </c>
      <c r="DP134" s="44">
        <v>4254000</v>
      </c>
      <c r="DQ134" s="44">
        <v>5854000</v>
      </c>
      <c r="DR134" s="44">
        <v>6020000</v>
      </c>
      <c r="DS134" s="44">
        <v>5164000</v>
      </c>
      <c r="DT134" s="44">
        <v>4635000</v>
      </c>
      <c r="DU134" s="44">
        <v>5501000</v>
      </c>
      <c r="DV134" s="44">
        <v>4863000</v>
      </c>
      <c r="DW134" s="44">
        <v>4006000</v>
      </c>
      <c r="DX134" s="44">
        <v>3513000</v>
      </c>
      <c r="DY134" s="44">
        <v>3510000</v>
      </c>
      <c r="DZ134" s="44">
        <v>3619000</v>
      </c>
      <c r="EA134" s="44">
        <v>4162000</v>
      </c>
      <c r="EB134" s="44">
        <v>3373000</v>
      </c>
      <c r="EC134" s="44">
        <v>3276000</v>
      </c>
      <c r="ED134" s="44">
        <v>3024000</v>
      </c>
      <c r="EE134" s="44">
        <v>2796000</v>
      </c>
      <c r="EF134" s="44">
        <v>2605000</v>
      </c>
      <c r="EG134" s="44">
        <v>2361000</v>
      </c>
      <c r="EH134" s="44">
        <v>2433000</v>
      </c>
      <c r="EI134" s="44">
        <v>2126300</v>
      </c>
      <c r="EJ134" s="44">
        <v>1919800</v>
      </c>
      <c r="EK134" s="44">
        <v>1835200</v>
      </c>
      <c r="EL134" s="44">
        <v>1842000</v>
      </c>
      <c r="EM134" s="44">
        <v>1549700</v>
      </c>
      <c r="EN134" s="44">
        <v>1291000</v>
      </c>
      <c r="EO134" s="44">
        <v>1183300</v>
      </c>
      <c r="EP134" s="44">
        <v>1227800</v>
      </c>
      <c r="EQ134" s="44">
        <v>1211600</v>
      </c>
      <c r="ER134" s="44">
        <v>1213000</v>
      </c>
      <c r="ES134" s="44">
        <v>1144700</v>
      </c>
      <c r="ET134" s="44">
        <v>1313800</v>
      </c>
      <c r="EU134" s="44">
        <v>1229400</v>
      </c>
      <c r="EV134" s="44">
        <v>1018700</v>
      </c>
      <c r="EW134" s="44">
        <v>831500</v>
      </c>
      <c r="EX134" s="44">
        <v>921200</v>
      </c>
      <c r="EY134" s="44">
        <v>761600</v>
      </c>
      <c r="EZ134" s="44">
        <v>823900</v>
      </c>
      <c r="FA134" s="44">
        <v>934000</v>
      </c>
      <c r="FB134" s="44">
        <v>881700</v>
      </c>
      <c r="FC134" s="44">
        <v>374300</v>
      </c>
      <c r="FD134" s="44">
        <v>306700</v>
      </c>
      <c r="FE134" s="44">
        <v>390300</v>
      </c>
      <c r="FF134" s="44">
        <v>325600</v>
      </c>
      <c r="FG134" s="44">
        <v>222800</v>
      </c>
      <c r="FH134" s="44">
        <v>172000</v>
      </c>
      <c r="FI134" s="44">
        <v>147200</v>
      </c>
      <c r="FJ134" s="44">
        <v>167900</v>
      </c>
      <c r="FK134" s="10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</row>
    <row r="135" outlineLevel="1">
      <c r="A135" s="12"/>
      <c r="B135" s="6"/>
      <c r="C135" s="32" t="s">
        <v>561</v>
      </c>
      <c r="D135" s="36">
        <f t="shared" si="1"/>
      </c>
      <c r="E135" s="36">
        <f t="shared" si="5"/>
      </c>
      <c r="F135" s="36">
        <f t="shared" si="9"/>
      </c>
      <c r="G135" s="36">
        <f t="shared" si="13"/>
      </c>
      <c r="H135" s="36">
        <f t="shared" si="17"/>
      </c>
      <c r="I135" s="36">
        <f t="shared" si="21"/>
      </c>
      <c r="J135" s="36">
        <f t="shared" si="25"/>
      </c>
      <c r="K135" s="37">
        <f t="shared" si="29"/>
      </c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10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</row>
    <row r="136" outlineLevel="2">
      <c r="A136" s="12"/>
      <c r="B136" s="6"/>
      <c r="C136" s="32" t="s">
        <v>562</v>
      </c>
      <c r="D136" s="36">
        <f t="shared" si="1"/>
      </c>
      <c r="E136" s="36">
        <f t="shared" si="5"/>
      </c>
      <c r="F136" s="36">
        <f t="shared" si="9"/>
      </c>
      <c r="G136" s="36">
        <f t="shared" si="13"/>
      </c>
      <c r="H136" s="36">
        <f t="shared" si="17"/>
      </c>
      <c r="I136" s="36">
        <f t="shared" si="21"/>
      </c>
      <c r="J136" s="36">
        <f t="shared" si="25"/>
      </c>
      <c r="K136" s="37">
        <f t="shared" si="29"/>
      </c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10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</row>
    <row r="137" outlineLevel="3">
      <c r="A137" s="12"/>
      <c r="B137" s="6"/>
      <c r="C137" s="32" t="s">
        <v>563</v>
      </c>
      <c r="D137" s="36">
        <f t="shared" si="1"/>
      </c>
      <c r="E137" s="36">
        <f t="shared" si="5"/>
      </c>
      <c r="F137" s="36">
        <f t="shared" si="9"/>
      </c>
      <c r="G137" s="36">
        <f t="shared" si="13"/>
      </c>
      <c r="H137" s="36">
        <f t="shared" si="17"/>
      </c>
      <c r="I137" s="36">
        <f t="shared" si="21"/>
      </c>
      <c r="J137" s="36">
        <f t="shared" si="25"/>
      </c>
      <c r="K137" s="37">
        <f t="shared" si="29"/>
      </c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10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</row>
    <row r="138" outlineLevel="4">
      <c r="A138" s="12"/>
      <c r="B138" s="6"/>
      <c r="C138" s="32" t="s">
        <v>564</v>
      </c>
      <c r="D138" s="36">
        <f t="shared" si="1"/>
      </c>
      <c r="E138" s="36">
        <f t="shared" si="5"/>
      </c>
      <c r="F138" s="36">
        <f t="shared" si="9"/>
      </c>
      <c r="G138" s="36">
        <f t="shared" si="13"/>
      </c>
      <c r="H138" s="36">
        <f t="shared" si="17"/>
      </c>
      <c r="I138" s="36">
        <f t="shared" si="21"/>
      </c>
      <c r="J138" s="36">
        <f t="shared" si="25"/>
      </c>
      <c r="K138" s="37">
        <f t="shared" si="29"/>
      </c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10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</row>
    <row r="139" outlineLevel="5">
      <c r="A139" s="12"/>
      <c r="B139" s="6"/>
      <c r="C139" s="32" t="s">
        <v>565</v>
      </c>
      <c r="D139" s="36">
        <f t="shared" si="2" ref="D139:D202">IF(COUNT(L139:FJ139)&gt;0,MEDIAN(L139:FJ139),"")</f>
      </c>
      <c r="E139" s="36">
        <f t="shared" si="6" ref="E139:E202">IF(COUNT(L139:FJ139)&gt;0,AVERAGE(L139:FJ139),"")</f>
      </c>
      <c r="F139" s="36">
        <f t="shared" si="10" ref="F139:F202">IF(COUNT(L139:FJ139)&gt;0,MIN(L139:FJ139),"")</f>
      </c>
      <c r="G139" s="36">
        <f t="shared" si="14" ref="G139:G202">IF(COUNT(L139:FJ139)&gt;0,MAX(L139:FJ139),"")</f>
      </c>
      <c r="H139" s="36">
        <f t="shared" si="18" ref="H139:H202">IF(COUNT(L139:FJ139)&gt;0,QUARTILE(L139:FJ139,1),"")</f>
      </c>
      <c r="I139" s="36">
        <f t="shared" si="22" ref="I139:I202">IF(COUNT(L139:FJ139)&gt;0,QUARTILE(L139:FJ139,3),"")</f>
      </c>
      <c r="J139" s="36">
        <f t="shared" si="26" ref="J139:J202">IF(COUNT(L139:FJ139)&gt;1,STDEV(L139:FJ139),"")</f>
      </c>
      <c r="K139" s="37">
        <f t="shared" si="30" ref="K139:K202">IF(COUNT(L139:FJ139)&gt;1,STDEV(L139:FJ139)/AVERAGE(L139:FJ139),"")</f>
      </c>
      <c r="M139" s="24"/>
      <c r="N139" s="24">
        <v>46282000</v>
      </c>
      <c r="O139" s="24"/>
      <c r="P139" s="24"/>
      <c r="Q139" s="24"/>
      <c r="R139" s="24">
        <v>46978000</v>
      </c>
      <c r="S139" s="24"/>
      <c r="T139" s="24"/>
      <c r="U139" s="24"/>
      <c r="V139" s="24">
        <v>37684000</v>
      </c>
      <c r="W139" s="24"/>
      <c r="X139" s="24"/>
      <c r="Y139" s="24"/>
      <c r="Z139" s="24">
        <v>33510000</v>
      </c>
      <c r="AA139" s="24">
        <v>35610000</v>
      </c>
      <c r="AB139" s="24"/>
      <c r="AC139" s="24"/>
      <c r="AD139" s="24">
        <v>33897000</v>
      </c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>
        <v>11144000</v>
      </c>
      <c r="BG139" s="24"/>
      <c r="BH139" s="24"/>
      <c r="BI139" s="24"/>
      <c r="BJ139" s="24">
        <v>11141000</v>
      </c>
      <c r="BK139" s="24"/>
      <c r="BL139" s="24"/>
      <c r="BM139" s="24"/>
      <c r="BN139" s="24">
        <v>5113000</v>
      </c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10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</row>
    <row r="140" outlineLevel="5">
      <c r="A140" s="12"/>
      <c r="B140" s="6"/>
      <c r="C140" s="32" t="s">
        <v>566</v>
      </c>
      <c r="D140" s="36">
        <f t="shared" si="2"/>
      </c>
      <c r="E140" s="36">
        <f t="shared" si="6"/>
      </c>
      <c r="F140" s="36">
        <f t="shared" si="10"/>
      </c>
      <c r="G140" s="36">
        <f t="shared" si="14"/>
      </c>
      <c r="H140" s="36">
        <f t="shared" si="18"/>
      </c>
      <c r="I140" s="36">
        <f t="shared" si="22"/>
      </c>
      <c r="J140" s="36">
        <f t="shared" si="26"/>
      </c>
      <c r="K140" s="37">
        <f t="shared" si="30"/>
      </c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>
        <v>2021000</v>
      </c>
      <c r="BG140" s="24"/>
      <c r="BH140" s="24"/>
      <c r="BI140" s="24"/>
      <c r="BJ140" s="24">
        <v>1995000</v>
      </c>
      <c r="BK140" s="24"/>
      <c r="BL140" s="24"/>
      <c r="BM140" s="24"/>
      <c r="BN140" s="24">
        <v>1971000</v>
      </c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10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</row>
    <row r="141" outlineLevel="5">
      <c r="A141" s="12"/>
      <c r="B141" s="6"/>
      <c r="C141" s="32" t="s">
        <v>567</v>
      </c>
      <c r="D141" s="36">
        <f t="shared" si="2"/>
      </c>
      <c r="E141" s="36">
        <f t="shared" si="6"/>
      </c>
      <c r="F141" s="36">
        <f t="shared" si="10"/>
      </c>
      <c r="G141" s="36">
        <f t="shared" si="14"/>
      </c>
      <c r="H141" s="36">
        <f t="shared" si="18"/>
      </c>
      <c r="I141" s="36">
        <f t="shared" si="22"/>
      </c>
      <c r="J141" s="36">
        <f t="shared" si="26"/>
      </c>
      <c r="K141" s="37">
        <f t="shared" si="30"/>
      </c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>
        <v>36455000</v>
      </c>
      <c r="AH141" s="24"/>
      <c r="AI141" s="24">
        <v>23707000</v>
      </c>
      <c r="AJ141" s="24">
        <v>25089000</v>
      </c>
      <c r="AK141" s="24">
        <v>25737000</v>
      </c>
      <c r="AL141" s="24"/>
      <c r="AM141" s="24">
        <v>24823000</v>
      </c>
      <c r="AN141" s="24">
        <v>24632000</v>
      </c>
      <c r="AO141" s="24">
        <v>24770000</v>
      </c>
      <c r="AP141" s="24"/>
      <c r="AQ141" s="24">
        <v>27498000</v>
      </c>
      <c r="AR141" s="24">
        <v>27855000</v>
      </c>
      <c r="AS141" s="24">
        <v>20678000</v>
      </c>
      <c r="AT141" s="24"/>
      <c r="AU141" s="24">
        <v>24043000</v>
      </c>
      <c r="AV141" s="24">
        <v>24053000</v>
      </c>
      <c r="AW141" s="24">
        <v>21775000</v>
      </c>
      <c r="AX141" s="24"/>
      <c r="AY141" s="24">
        <v>20059000</v>
      </c>
      <c r="AZ141" s="24">
        <v>12116000</v>
      </c>
      <c r="BA141" s="24">
        <v>12112000</v>
      </c>
      <c r="BB141" s="24"/>
      <c r="BC141" s="24">
        <v>12103000</v>
      </c>
      <c r="BD141" s="24">
        <v>13180000</v>
      </c>
      <c r="BE141" s="24">
        <v>13172000</v>
      </c>
      <c r="BF141" s="24"/>
      <c r="BG141" s="24">
        <v>13157000</v>
      </c>
      <c r="BH141" s="24">
        <v>13150000</v>
      </c>
      <c r="BI141" s="24">
        <v>13143000</v>
      </c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10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</row>
    <row r="142" outlineLevel="5">
      <c r="A142" s="12"/>
      <c r="B142" s="6"/>
      <c r="C142" s="45" t="s">
        <v>568</v>
      </c>
      <c r="D142" s="33">
        <f t="shared" si="2"/>
      </c>
      <c r="E142" s="33">
        <f t="shared" si="6"/>
      </c>
      <c r="F142" s="33">
        <f t="shared" si="10"/>
      </c>
      <c r="G142" s="33">
        <f t="shared" si="14"/>
      </c>
      <c r="H142" s="33">
        <f t="shared" si="18"/>
      </c>
      <c r="I142" s="33">
        <f t="shared" si="22"/>
      </c>
      <c r="J142" s="33">
        <f t="shared" si="26"/>
      </c>
      <c r="K142" s="46">
        <f t="shared" si="30"/>
      </c>
      <c r="L142" s="4"/>
      <c r="M142" s="44">
        <v>44911000</v>
      </c>
      <c r="N142" s="44">
        <v>46282000</v>
      </c>
      <c r="O142" s="44">
        <v>46471000</v>
      </c>
      <c r="P142" s="44">
        <v>48334000</v>
      </c>
      <c r="Q142" s="44">
        <v>47869000</v>
      </c>
      <c r="R142" s="44">
        <v>46978000</v>
      </c>
      <c r="S142" s="44">
        <v>46591000</v>
      </c>
      <c r="T142" s="44">
        <v>46335000</v>
      </c>
      <c r="U142" s="44">
        <v>48836000</v>
      </c>
      <c r="V142" s="44">
        <v>37684000</v>
      </c>
      <c r="W142" s="44">
        <v>37240000</v>
      </c>
      <c r="X142" s="44">
        <v>32548000</v>
      </c>
      <c r="Y142" s="44">
        <v>32788000</v>
      </c>
      <c r="Z142" s="44">
        <v>33510000</v>
      </c>
      <c r="AA142" s="44">
        <v>35610000</v>
      </c>
      <c r="AB142" s="44">
        <v>31714000</v>
      </c>
      <c r="AC142" s="44">
        <v>33237000</v>
      </c>
      <c r="AD142" s="44">
        <v>33897000</v>
      </c>
      <c r="AE142" s="44">
        <v>36059000</v>
      </c>
      <c r="AF142" s="44">
        <v>36093000</v>
      </c>
      <c r="AG142" s="44">
        <v>36455000</v>
      </c>
      <c r="AH142" s="44">
        <v>25308000</v>
      </c>
      <c r="AI142" s="44">
        <v>23707000</v>
      </c>
      <c r="AJ142" s="44">
        <v>25089000</v>
      </c>
      <c r="AK142" s="44">
        <v>25737000</v>
      </c>
      <c r="AL142" s="44">
        <v>25098000</v>
      </c>
      <c r="AM142" s="44">
        <v>24823000</v>
      </c>
      <c r="AN142" s="44">
        <v>24632000</v>
      </c>
      <c r="AO142" s="44">
        <v>24770000</v>
      </c>
      <c r="AP142" s="44">
        <v>25037000</v>
      </c>
      <c r="AQ142" s="44">
        <v>27498000</v>
      </c>
      <c r="AR142" s="44">
        <v>27855000</v>
      </c>
      <c r="AS142" s="44">
        <v>20678000</v>
      </c>
      <c r="AT142" s="44">
        <v>20649000</v>
      </c>
      <c r="AU142" s="44">
        <v>24043000</v>
      </c>
      <c r="AV142" s="44">
        <v>24053000</v>
      </c>
      <c r="AW142" s="44">
        <v>21775000</v>
      </c>
      <c r="AX142" s="44">
        <v>20036000</v>
      </c>
      <c r="AY142" s="44">
        <v>20059000</v>
      </c>
      <c r="AZ142" s="44">
        <v>12116000</v>
      </c>
      <c r="BA142" s="44">
        <v>12112000</v>
      </c>
      <c r="BB142" s="44">
        <v>12059000</v>
      </c>
      <c r="BC142" s="44">
        <v>12103000</v>
      </c>
      <c r="BD142" s="44">
        <v>13180000</v>
      </c>
      <c r="BE142" s="44">
        <v>13172000</v>
      </c>
      <c r="BF142" s="44">
        <v>13165000</v>
      </c>
      <c r="BG142" s="44">
        <v>13157000</v>
      </c>
      <c r="BH142" s="44">
        <v>13150000</v>
      </c>
      <c r="BI142" s="44">
        <v>13143000</v>
      </c>
      <c r="BJ142" s="44">
        <v>13136000</v>
      </c>
      <c r="BK142" s="44">
        <v>7100000</v>
      </c>
      <c r="BL142" s="44">
        <v>7093000</v>
      </c>
      <c r="BM142" s="44">
        <v>7088000</v>
      </c>
      <c r="BN142" s="44">
        <v>7084000</v>
      </c>
      <c r="BO142" s="44">
        <v>7076000</v>
      </c>
      <c r="BP142" s="44">
        <v>2090000</v>
      </c>
      <c r="BQ142" s="44">
        <v>2083000</v>
      </c>
      <c r="BR142" s="44">
        <v>2077000</v>
      </c>
      <c r="BS142" s="44">
        <v>2073000</v>
      </c>
      <c r="BT142" s="44">
        <v>2058000</v>
      </c>
      <c r="BU142" s="44">
        <v>2052000</v>
      </c>
      <c r="BV142" s="44">
        <v>2049000</v>
      </c>
      <c r="BW142" s="44">
        <v>2201000</v>
      </c>
      <c r="BX142" s="44">
        <v>1174000</v>
      </c>
      <c r="BY142" s="44">
        <v>1170000</v>
      </c>
      <c r="BZ142" s="44">
        <v>1185000</v>
      </c>
      <c r="CA142" s="44">
        <v>1889000</v>
      </c>
      <c r="CB142" s="44">
        <v>1892000</v>
      </c>
      <c r="CC142" s="44">
        <v>1990000</v>
      </c>
      <c r="CD142" s="44">
        <v>1980000</v>
      </c>
      <c r="CE142" s="44">
        <v>1853000</v>
      </c>
      <c r="CF142" s="44">
        <v>1848000</v>
      </c>
      <c r="CG142" s="44">
        <v>1848000</v>
      </c>
      <c r="CH142" s="44">
        <v>1848000</v>
      </c>
      <c r="CI142" s="44">
        <v>2060000</v>
      </c>
      <c r="CJ142" s="44">
        <v>2054000</v>
      </c>
      <c r="CK142" s="44">
        <v>2040000</v>
      </c>
      <c r="CL142" s="44">
        <v>2106000</v>
      </c>
      <c r="CM142" s="44">
        <v>432000</v>
      </c>
      <c r="CN142" s="44">
        <v>430000</v>
      </c>
      <c r="CO142" s="44">
        <v>464000</v>
      </c>
      <c r="CP142" s="44">
        <v>703000</v>
      </c>
      <c r="CQ142" s="44">
        <v>882000</v>
      </c>
      <c r="CR142" s="44">
        <v>898000</v>
      </c>
      <c r="CS142" s="44">
        <v>927000</v>
      </c>
      <c r="CT142" s="44">
        <v>936000</v>
      </c>
      <c r="CU142" s="44">
        <v>882000</v>
      </c>
      <c r="CV142" s="44">
        <v>914000</v>
      </c>
      <c r="CW142" s="44">
        <v>829000</v>
      </c>
      <c r="CX142" s="44">
        <v>929000</v>
      </c>
      <c r="CY142" s="44">
        <v>1000000</v>
      </c>
      <c r="CZ142" s="44">
        <v>1081000</v>
      </c>
      <c r="DA142" s="44">
        <v>1064000</v>
      </c>
      <c r="DB142" s="44">
        <v>1050000</v>
      </c>
      <c r="DC142" s="44">
        <v>972000</v>
      </c>
      <c r="DD142" s="44">
        <v>928000</v>
      </c>
      <c r="DE142" s="44">
        <v>704000</v>
      </c>
      <c r="DF142" s="44">
        <v>707000</v>
      </c>
      <c r="DG142" s="44">
        <v>610000</v>
      </c>
      <c r="DH142" s="44">
        <v>870000</v>
      </c>
      <c r="DI142" s="44">
        <v>868000</v>
      </c>
      <c r="DJ142" s="44">
        <v>955000</v>
      </c>
      <c r="DK142" s="44">
        <v>884000</v>
      </c>
      <c r="DL142" s="44">
        <v>666000</v>
      </c>
      <c r="DM142" s="44">
        <v>699000</v>
      </c>
      <c r="DN142" s="44">
        <v>702000</v>
      </c>
      <c r="DO142" s="44">
        <v>583000</v>
      </c>
      <c r="DP142" s="44">
        <v>472000</v>
      </c>
      <c r="DQ142" s="44">
        <v>441000</v>
      </c>
      <c r="DR142" s="44">
        <v>448000</v>
      </c>
      <c r="DS142" s="44">
        <v>386000</v>
      </c>
      <c r="DT142" s="44">
        <v>468000</v>
      </c>
      <c r="DU142" s="44">
        <v>481000</v>
      </c>
      <c r="DV142" s="44">
        <v>728000</v>
      </c>
      <c r="DW142" s="44">
        <v>702000</v>
      </c>
      <c r="DX142" s="44">
        <v>399000</v>
      </c>
      <c r="DY142" s="44">
        <v>398000</v>
      </c>
      <c r="DZ142" s="44">
        <v>400000</v>
      </c>
      <c r="EA142" s="44">
        <v>401000</v>
      </c>
      <c r="EB142" s="44">
        <v>411000</v>
      </c>
      <c r="EC142" s="44">
        <v>404000</v>
      </c>
      <c r="ED142" s="44">
        <v>392000</v>
      </c>
      <c r="EE142" s="44">
        <v>392000</v>
      </c>
      <c r="EF142" s="44">
        <v>303000</v>
      </c>
      <c r="EG142" s="44">
        <v>429000</v>
      </c>
      <c r="EH142" s="44">
        <v>426000</v>
      </c>
      <c r="EI142" s="44">
        <v>416700</v>
      </c>
      <c r="EJ142" s="44">
        <v>316200</v>
      </c>
      <c r="EK142" s="44">
        <v>311700</v>
      </c>
      <c r="EL142" s="44">
        <v>249000</v>
      </c>
      <c r="EM142" s="44">
        <v>274900</v>
      </c>
      <c r="EN142" s="44">
        <v>352700</v>
      </c>
      <c r="EO142" s="44">
        <v>346700</v>
      </c>
      <c r="EP142" s="44">
        <v>362500</v>
      </c>
      <c r="EQ142" s="44">
        <v>358200</v>
      </c>
      <c r="ER142" s="44">
        <v>353300</v>
      </c>
      <c r="ES142" s="44">
        <v>349400</v>
      </c>
      <c r="ET142" s="44">
        <v>344600</v>
      </c>
      <c r="EU142" s="44">
        <v>340800</v>
      </c>
      <c r="EV142" s="44">
        <v>336000</v>
      </c>
      <c r="EW142" s="44">
        <v>397200</v>
      </c>
      <c r="EX142" s="44">
        <v>412500</v>
      </c>
      <c r="EY142" s="44">
        <v>446000</v>
      </c>
      <c r="EZ142" s="44">
        <v>466200</v>
      </c>
      <c r="FA142" s="44">
        <v>479300</v>
      </c>
      <c r="FB142" s="44">
        <v>298100</v>
      </c>
      <c r="FC142" s="44">
        <v>286600</v>
      </c>
      <c r="FD142" s="44">
        <v>270800</v>
      </c>
      <c r="FE142" s="44">
        <v>146300</v>
      </c>
      <c r="FF142" s="44">
        <v>127600</v>
      </c>
      <c r="FG142" s="44">
        <v>197100</v>
      </c>
      <c r="FH142" s="44">
        <v>150000</v>
      </c>
      <c r="FI142" s="44">
        <v>150000</v>
      </c>
      <c r="FJ142" s="44"/>
      <c r="FK142" s="10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</row>
    <row r="143" outlineLevel="4">
      <c r="A143" s="12"/>
      <c r="B143" s="6"/>
      <c r="C143" s="45" t="s">
        <v>569</v>
      </c>
      <c r="D143" s="33">
        <f t="shared" si="2"/>
      </c>
      <c r="E143" s="33">
        <f t="shared" si="6"/>
      </c>
      <c r="F143" s="33">
        <f t="shared" si="10"/>
      </c>
      <c r="G143" s="33">
        <f t="shared" si="14"/>
      </c>
      <c r="H143" s="33">
        <f t="shared" si="18"/>
      </c>
      <c r="I143" s="33">
        <f t="shared" si="22"/>
      </c>
      <c r="J143" s="33">
        <f t="shared" si="26"/>
      </c>
      <c r="K143" s="46">
        <f t="shared" si="30"/>
      </c>
      <c r="L143" s="4"/>
      <c r="M143" s="44">
        <v>44911000</v>
      </c>
      <c r="N143" s="44">
        <v>46282000</v>
      </c>
      <c r="O143" s="44">
        <v>46471000</v>
      </c>
      <c r="P143" s="44">
        <v>48334000</v>
      </c>
      <c r="Q143" s="44">
        <v>47869000</v>
      </c>
      <c r="R143" s="44">
        <v>46978000</v>
      </c>
      <c r="S143" s="44">
        <v>46591000</v>
      </c>
      <c r="T143" s="44">
        <v>46335000</v>
      </c>
      <c r="U143" s="44">
        <v>48836000</v>
      </c>
      <c r="V143" s="44">
        <v>37684000</v>
      </c>
      <c r="W143" s="44">
        <v>37240000</v>
      </c>
      <c r="X143" s="44">
        <v>32548000</v>
      </c>
      <c r="Y143" s="44">
        <v>32788000</v>
      </c>
      <c r="Z143" s="44">
        <v>33510000</v>
      </c>
      <c r="AA143" s="44">
        <v>35610000</v>
      </c>
      <c r="AB143" s="44">
        <v>31714000</v>
      </c>
      <c r="AC143" s="44">
        <v>33237000</v>
      </c>
      <c r="AD143" s="44">
        <v>33897000</v>
      </c>
      <c r="AE143" s="44">
        <v>36059000</v>
      </c>
      <c r="AF143" s="44">
        <v>36093000</v>
      </c>
      <c r="AG143" s="44">
        <v>36455000</v>
      </c>
      <c r="AH143" s="44">
        <v>25308000</v>
      </c>
      <c r="AI143" s="44">
        <v>23707000</v>
      </c>
      <c r="AJ143" s="44">
        <v>25089000</v>
      </c>
      <c r="AK143" s="44">
        <v>25737000</v>
      </c>
      <c r="AL143" s="44">
        <v>25098000</v>
      </c>
      <c r="AM143" s="44">
        <v>24823000</v>
      </c>
      <c r="AN143" s="44">
        <v>24632000</v>
      </c>
      <c r="AO143" s="44">
        <v>24770000</v>
      </c>
      <c r="AP143" s="44">
        <v>25037000</v>
      </c>
      <c r="AQ143" s="44">
        <v>27498000</v>
      </c>
      <c r="AR143" s="44">
        <v>27855000</v>
      </c>
      <c r="AS143" s="44">
        <v>20678000</v>
      </c>
      <c r="AT143" s="44">
        <v>20649000</v>
      </c>
      <c r="AU143" s="44">
        <v>24043000</v>
      </c>
      <c r="AV143" s="44">
        <v>24053000</v>
      </c>
      <c r="AW143" s="44">
        <v>21775000</v>
      </c>
      <c r="AX143" s="44">
        <v>20036000</v>
      </c>
      <c r="AY143" s="44">
        <v>20059000</v>
      </c>
      <c r="AZ143" s="44">
        <v>12116000</v>
      </c>
      <c r="BA143" s="44">
        <v>12112000</v>
      </c>
      <c r="BB143" s="44">
        <v>12059000</v>
      </c>
      <c r="BC143" s="44">
        <v>12103000</v>
      </c>
      <c r="BD143" s="44">
        <v>13180000</v>
      </c>
      <c r="BE143" s="44">
        <v>13172000</v>
      </c>
      <c r="BF143" s="44">
        <v>13165000</v>
      </c>
      <c r="BG143" s="44">
        <v>13157000</v>
      </c>
      <c r="BH143" s="44">
        <v>13150000</v>
      </c>
      <c r="BI143" s="44">
        <v>13143000</v>
      </c>
      <c r="BJ143" s="44">
        <v>13136000</v>
      </c>
      <c r="BK143" s="44">
        <v>7100000</v>
      </c>
      <c r="BL143" s="44">
        <v>7093000</v>
      </c>
      <c r="BM143" s="44">
        <v>7088000</v>
      </c>
      <c r="BN143" s="44">
        <v>7084000</v>
      </c>
      <c r="BO143" s="44">
        <v>7076000</v>
      </c>
      <c r="BP143" s="44">
        <v>2090000</v>
      </c>
      <c r="BQ143" s="44">
        <v>2083000</v>
      </c>
      <c r="BR143" s="44">
        <v>2077000</v>
      </c>
      <c r="BS143" s="44">
        <v>2073000</v>
      </c>
      <c r="BT143" s="44">
        <v>2058000</v>
      </c>
      <c r="BU143" s="44">
        <v>2052000</v>
      </c>
      <c r="BV143" s="44">
        <v>2049000</v>
      </c>
      <c r="BW143" s="44">
        <v>2201000</v>
      </c>
      <c r="BX143" s="44">
        <v>1174000</v>
      </c>
      <c r="BY143" s="44">
        <v>1170000</v>
      </c>
      <c r="BZ143" s="44">
        <v>1185000</v>
      </c>
      <c r="CA143" s="44">
        <v>1889000</v>
      </c>
      <c r="CB143" s="44">
        <v>1892000</v>
      </c>
      <c r="CC143" s="44">
        <v>1990000</v>
      </c>
      <c r="CD143" s="44">
        <v>1980000</v>
      </c>
      <c r="CE143" s="44">
        <v>1853000</v>
      </c>
      <c r="CF143" s="44">
        <v>1848000</v>
      </c>
      <c r="CG143" s="44">
        <v>1848000</v>
      </c>
      <c r="CH143" s="44">
        <v>1848000</v>
      </c>
      <c r="CI143" s="44">
        <v>2060000</v>
      </c>
      <c r="CJ143" s="44">
        <v>2054000</v>
      </c>
      <c r="CK143" s="44">
        <v>2040000</v>
      </c>
      <c r="CL143" s="44">
        <v>2106000</v>
      </c>
      <c r="CM143" s="44">
        <v>432000</v>
      </c>
      <c r="CN143" s="44">
        <v>430000</v>
      </c>
      <c r="CO143" s="44">
        <v>464000</v>
      </c>
      <c r="CP143" s="44">
        <v>703000</v>
      </c>
      <c r="CQ143" s="44">
        <v>882000</v>
      </c>
      <c r="CR143" s="44">
        <v>898000</v>
      </c>
      <c r="CS143" s="44">
        <v>927000</v>
      </c>
      <c r="CT143" s="44">
        <v>936000</v>
      </c>
      <c r="CU143" s="44">
        <v>882000</v>
      </c>
      <c r="CV143" s="44">
        <v>914000</v>
      </c>
      <c r="CW143" s="44">
        <v>829000</v>
      </c>
      <c r="CX143" s="44">
        <v>929000</v>
      </c>
      <c r="CY143" s="44">
        <v>1000000</v>
      </c>
      <c r="CZ143" s="44">
        <v>1081000</v>
      </c>
      <c r="DA143" s="44">
        <v>1064000</v>
      </c>
      <c r="DB143" s="44">
        <v>1050000</v>
      </c>
      <c r="DC143" s="44">
        <v>972000</v>
      </c>
      <c r="DD143" s="44">
        <v>928000</v>
      </c>
      <c r="DE143" s="44">
        <v>704000</v>
      </c>
      <c r="DF143" s="44">
        <v>707000</v>
      </c>
      <c r="DG143" s="44">
        <v>610000</v>
      </c>
      <c r="DH143" s="44">
        <v>870000</v>
      </c>
      <c r="DI143" s="44">
        <v>868000</v>
      </c>
      <c r="DJ143" s="44">
        <v>955000</v>
      </c>
      <c r="DK143" s="44">
        <v>884000</v>
      </c>
      <c r="DL143" s="44">
        <v>666000</v>
      </c>
      <c r="DM143" s="44">
        <v>699000</v>
      </c>
      <c r="DN143" s="44">
        <v>702000</v>
      </c>
      <c r="DO143" s="44">
        <v>583000</v>
      </c>
      <c r="DP143" s="44">
        <v>472000</v>
      </c>
      <c r="DQ143" s="44">
        <v>441000</v>
      </c>
      <c r="DR143" s="44">
        <v>448000</v>
      </c>
      <c r="DS143" s="44">
        <v>386000</v>
      </c>
      <c r="DT143" s="44">
        <v>468000</v>
      </c>
      <c r="DU143" s="44">
        <v>481000</v>
      </c>
      <c r="DV143" s="44">
        <v>728000</v>
      </c>
      <c r="DW143" s="44">
        <v>702000</v>
      </c>
      <c r="DX143" s="44">
        <v>399000</v>
      </c>
      <c r="DY143" s="44">
        <v>398000</v>
      </c>
      <c r="DZ143" s="44">
        <v>400000</v>
      </c>
      <c r="EA143" s="44">
        <v>401000</v>
      </c>
      <c r="EB143" s="44">
        <v>411000</v>
      </c>
      <c r="EC143" s="44">
        <v>404000</v>
      </c>
      <c r="ED143" s="44">
        <v>392000</v>
      </c>
      <c r="EE143" s="44">
        <v>392000</v>
      </c>
      <c r="EF143" s="44">
        <v>303000</v>
      </c>
      <c r="EG143" s="44">
        <v>429000</v>
      </c>
      <c r="EH143" s="44">
        <v>426000</v>
      </c>
      <c r="EI143" s="44">
        <v>416700</v>
      </c>
      <c r="EJ143" s="44">
        <v>316200</v>
      </c>
      <c r="EK143" s="44">
        <v>311700</v>
      </c>
      <c r="EL143" s="44">
        <v>249000</v>
      </c>
      <c r="EM143" s="44">
        <v>274900</v>
      </c>
      <c r="EN143" s="44">
        <v>352700</v>
      </c>
      <c r="EO143" s="44">
        <v>346700</v>
      </c>
      <c r="EP143" s="44">
        <v>362500</v>
      </c>
      <c r="EQ143" s="44">
        <v>358200</v>
      </c>
      <c r="ER143" s="44">
        <v>353300</v>
      </c>
      <c r="ES143" s="44">
        <v>349400</v>
      </c>
      <c r="ET143" s="44">
        <v>344600</v>
      </c>
      <c r="EU143" s="44">
        <v>340800</v>
      </c>
      <c r="EV143" s="44">
        <v>336000</v>
      </c>
      <c r="EW143" s="44">
        <v>397200</v>
      </c>
      <c r="EX143" s="44">
        <v>412500</v>
      </c>
      <c r="EY143" s="44">
        <v>446000</v>
      </c>
      <c r="EZ143" s="44">
        <v>466200</v>
      </c>
      <c r="FA143" s="44">
        <v>479300</v>
      </c>
      <c r="FB143" s="44">
        <v>298100</v>
      </c>
      <c r="FC143" s="44">
        <v>286600</v>
      </c>
      <c r="FD143" s="44">
        <v>270800</v>
      </c>
      <c r="FE143" s="44">
        <v>146300</v>
      </c>
      <c r="FF143" s="44">
        <v>127600</v>
      </c>
      <c r="FG143" s="44">
        <v>197100</v>
      </c>
      <c r="FH143" s="44">
        <v>150000</v>
      </c>
      <c r="FI143" s="44">
        <v>150000</v>
      </c>
      <c r="FJ143" s="44"/>
      <c r="FK143" s="10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</row>
    <row r="144" outlineLevel="3">
      <c r="A144" s="12"/>
      <c r="B144" s="6"/>
      <c r="C144" s="45" t="s">
        <v>570</v>
      </c>
      <c r="D144" s="33">
        <f t="shared" si="2"/>
      </c>
      <c r="E144" s="33">
        <f t="shared" si="6"/>
      </c>
      <c r="F144" s="33">
        <f t="shared" si="10"/>
      </c>
      <c r="G144" s="33">
        <f t="shared" si="14"/>
      </c>
      <c r="H144" s="33">
        <f t="shared" si="18"/>
      </c>
      <c r="I144" s="33">
        <f t="shared" si="22"/>
      </c>
      <c r="J144" s="33">
        <f t="shared" si="26"/>
      </c>
      <c r="K144" s="46">
        <f t="shared" si="30"/>
      </c>
      <c r="L144" s="4"/>
      <c r="M144" s="44">
        <v>44911000</v>
      </c>
      <c r="N144" s="44">
        <v>46282000</v>
      </c>
      <c r="O144" s="44">
        <v>46471000</v>
      </c>
      <c r="P144" s="44">
        <v>48334000</v>
      </c>
      <c r="Q144" s="44">
        <v>47869000</v>
      </c>
      <c r="R144" s="44">
        <v>46978000</v>
      </c>
      <c r="S144" s="44">
        <v>46591000</v>
      </c>
      <c r="T144" s="44">
        <v>46335000</v>
      </c>
      <c r="U144" s="44">
        <v>48836000</v>
      </c>
      <c r="V144" s="44">
        <v>37684000</v>
      </c>
      <c r="W144" s="44">
        <v>37240000</v>
      </c>
      <c r="X144" s="44">
        <v>32548000</v>
      </c>
      <c r="Y144" s="44">
        <v>32788000</v>
      </c>
      <c r="Z144" s="44">
        <v>33510000</v>
      </c>
      <c r="AA144" s="44">
        <v>35610000</v>
      </c>
      <c r="AB144" s="44">
        <v>31714000</v>
      </c>
      <c r="AC144" s="44">
        <v>33237000</v>
      </c>
      <c r="AD144" s="44">
        <v>33897000</v>
      </c>
      <c r="AE144" s="44">
        <v>36059000</v>
      </c>
      <c r="AF144" s="44">
        <v>36093000</v>
      </c>
      <c r="AG144" s="44">
        <v>36455000</v>
      </c>
      <c r="AH144" s="44">
        <v>25308000</v>
      </c>
      <c r="AI144" s="44">
        <v>23707000</v>
      </c>
      <c r="AJ144" s="44">
        <v>25089000</v>
      </c>
      <c r="AK144" s="44">
        <v>25737000</v>
      </c>
      <c r="AL144" s="44">
        <v>25098000</v>
      </c>
      <c r="AM144" s="44">
        <v>24823000</v>
      </c>
      <c r="AN144" s="44">
        <v>24632000</v>
      </c>
      <c r="AO144" s="44">
        <v>24770000</v>
      </c>
      <c r="AP144" s="44">
        <v>25037000</v>
      </c>
      <c r="AQ144" s="44">
        <v>27498000</v>
      </c>
      <c r="AR144" s="44">
        <v>27855000</v>
      </c>
      <c r="AS144" s="44">
        <v>20678000</v>
      </c>
      <c r="AT144" s="44">
        <v>20649000</v>
      </c>
      <c r="AU144" s="44">
        <v>24043000</v>
      </c>
      <c r="AV144" s="44">
        <v>24053000</v>
      </c>
      <c r="AW144" s="44">
        <v>21775000</v>
      </c>
      <c r="AX144" s="44">
        <v>20036000</v>
      </c>
      <c r="AY144" s="44">
        <v>20059000</v>
      </c>
      <c r="AZ144" s="44">
        <v>12116000</v>
      </c>
      <c r="BA144" s="44">
        <v>12112000</v>
      </c>
      <c r="BB144" s="44">
        <v>12059000</v>
      </c>
      <c r="BC144" s="44">
        <v>12103000</v>
      </c>
      <c r="BD144" s="44">
        <v>13180000</v>
      </c>
      <c r="BE144" s="44">
        <v>13172000</v>
      </c>
      <c r="BF144" s="44">
        <v>13165000</v>
      </c>
      <c r="BG144" s="44">
        <v>13157000</v>
      </c>
      <c r="BH144" s="44">
        <v>13150000</v>
      </c>
      <c r="BI144" s="44">
        <v>13143000</v>
      </c>
      <c r="BJ144" s="44">
        <v>13136000</v>
      </c>
      <c r="BK144" s="44">
        <v>7100000</v>
      </c>
      <c r="BL144" s="44">
        <v>7093000</v>
      </c>
      <c r="BM144" s="44">
        <v>7088000</v>
      </c>
      <c r="BN144" s="44">
        <v>7084000</v>
      </c>
      <c r="BO144" s="44">
        <v>7076000</v>
      </c>
      <c r="BP144" s="44">
        <v>2090000</v>
      </c>
      <c r="BQ144" s="44">
        <v>2083000</v>
      </c>
      <c r="BR144" s="44">
        <v>2077000</v>
      </c>
      <c r="BS144" s="44">
        <v>2073000</v>
      </c>
      <c r="BT144" s="44">
        <v>2058000</v>
      </c>
      <c r="BU144" s="44">
        <v>2052000</v>
      </c>
      <c r="BV144" s="44">
        <v>2049000</v>
      </c>
      <c r="BW144" s="44">
        <v>2201000</v>
      </c>
      <c r="BX144" s="44">
        <v>1174000</v>
      </c>
      <c r="BY144" s="44">
        <v>1170000</v>
      </c>
      <c r="BZ144" s="44">
        <v>1185000</v>
      </c>
      <c r="CA144" s="44">
        <v>1889000</v>
      </c>
      <c r="CB144" s="44">
        <v>1892000</v>
      </c>
      <c r="CC144" s="44">
        <v>1990000</v>
      </c>
      <c r="CD144" s="44">
        <v>1980000</v>
      </c>
      <c r="CE144" s="44">
        <v>1853000</v>
      </c>
      <c r="CF144" s="44">
        <v>1848000</v>
      </c>
      <c r="CG144" s="44">
        <v>1848000</v>
      </c>
      <c r="CH144" s="44">
        <v>1848000</v>
      </c>
      <c r="CI144" s="44">
        <v>2060000</v>
      </c>
      <c r="CJ144" s="44">
        <v>2054000</v>
      </c>
      <c r="CK144" s="44">
        <v>2040000</v>
      </c>
      <c r="CL144" s="44">
        <v>2106000</v>
      </c>
      <c r="CM144" s="44">
        <v>432000</v>
      </c>
      <c r="CN144" s="44">
        <v>430000</v>
      </c>
      <c r="CO144" s="44">
        <v>464000</v>
      </c>
      <c r="CP144" s="44">
        <v>703000</v>
      </c>
      <c r="CQ144" s="44">
        <v>882000</v>
      </c>
      <c r="CR144" s="44">
        <v>898000</v>
      </c>
      <c r="CS144" s="44">
        <v>927000</v>
      </c>
      <c r="CT144" s="44">
        <v>936000</v>
      </c>
      <c r="CU144" s="44">
        <v>882000</v>
      </c>
      <c r="CV144" s="44">
        <v>914000</v>
      </c>
      <c r="CW144" s="44">
        <v>829000</v>
      </c>
      <c r="CX144" s="44">
        <v>929000</v>
      </c>
      <c r="CY144" s="44">
        <v>1000000</v>
      </c>
      <c r="CZ144" s="44">
        <v>1081000</v>
      </c>
      <c r="DA144" s="44">
        <v>1064000</v>
      </c>
      <c r="DB144" s="44">
        <v>1050000</v>
      </c>
      <c r="DC144" s="44">
        <v>972000</v>
      </c>
      <c r="DD144" s="44">
        <v>928000</v>
      </c>
      <c r="DE144" s="44">
        <v>704000</v>
      </c>
      <c r="DF144" s="44">
        <v>707000</v>
      </c>
      <c r="DG144" s="44">
        <v>610000</v>
      </c>
      <c r="DH144" s="44">
        <v>870000</v>
      </c>
      <c r="DI144" s="44">
        <v>868000</v>
      </c>
      <c r="DJ144" s="44">
        <v>955000</v>
      </c>
      <c r="DK144" s="44">
        <v>884000</v>
      </c>
      <c r="DL144" s="44">
        <v>666000</v>
      </c>
      <c r="DM144" s="44">
        <v>699000</v>
      </c>
      <c r="DN144" s="44">
        <v>702000</v>
      </c>
      <c r="DO144" s="44">
        <v>583000</v>
      </c>
      <c r="DP144" s="44">
        <v>472000</v>
      </c>
      <c r="DQ144" s="44">
        <v>441000</v>
      </c>
      <c r="DR144" s="44">
        <v>448000</v>
      </c>
      <c r="DS144" s="44">
        <v>386000</v>
      </c>
      <c r="DT144" s="44">
        <v>468000</v>
      </c>
      <c r="DU144" s="44">
        <v>481000</v>
      </c>
      <c r="DV144" s="44">
        <v>728000</v>
      </c>
      <c r="DW144" s="44">
        <v>702000</v>
      </c>
      <c r="DX144" s="44">
        <v>399000</v>
      </c>
      <c r="DY144" s="44">
        <v>398000</v>
      </c>
      <c r="DZ144" s="44">
        <v>400000</v>
      </c>
      <c r="EA144" s="44">
        <v>401000</v>
      </c>
      <c r="EB144" s="44">
        <v>411000</v>
      </c>
      <c r="EC144" s="44">
        <v>404000</v>
      </c>
      <c r="ED144" s="44">
        <v>392000</v>
      </c>
      <c r="EE144" s="44">
        <v>392000</v>
      </c>
      <c r="EF144" s="44">
        <v>303000</v>
      </c>
      <c r="EG144" s="44">
        <v>429000</v>
      </c>
      <c r="EH144" s="44">
        <v>426000</v>
      </c>
      <c r="EI144" s="44">
        <v>416700</v>
      </c>
      <c r="EJ144" s="44">
        <v>316200</v>
      </c>
      <c r="EK144" s="44">
        <v>311700</v>
      </c>
      <c r="EL144" s="44">
        <v>249000</v>
      </c>
      <c r="EM144" s="44">
        <v>274900</v>
      </c>
      <c r="EN144" s="44">
        <v>352700</v>
      </c>
      <c r="EO144" s="44">
        <v>346700</v>
      </c>
      <c r="EP144" s="44">
        <v>362500</v>
      </c>
      <c r="EQ144" s="44">
        <v>358200</v>
      </c>
      <c r="ER144" s="44">
        <v>353300</v>
      </c>
      <c r="ES144" s="44">
        <v>349400</v>
      </c>
      <c r="ET144" s="44">
        <v>344600</v>
      </c>
      <c r="EU144" s="44">
        <v>340800</v>
      </c>
      <c r="EV144" s="44">
        <v>336000</v>
      </c>
      <c r="EW144" s="44">
        <v>397200</v>
      </c>
      <c r="EX144" s="44">
        <v>412500</v>
      </c>
      <c r="EY144" s="44">
        <v>446000</v>
      </c>
      <c r="EZ144" s="44">
        <v>466200</v>
      </c>
      <c r="FA144" s="44">
        <v>479300</v>
      </c>
      <c r="FB144" s="44">
        <v>298100</v>
      </c>
      <c r="FC144" s="44">
        <v>286600</v>
      </c>
      <c r="FD144" s="44">
        <v>270800</v>
      </c>
      <c r="FE144" s="44">
        <v>146300</v>
      </c>
      <c r="FF144" s="44">
        <v>127600</v>
      </c>
      <c r="FG144" s="44">
        <v>197100</v>
      </c>
      <c r="FH144" s="44">
        <v>150000</v>
      </c>
      <c r="FI144" s="44">
        <v>150000</v>
      </c>
      <c r="FJ144" s="44"/>
      <c r="FK144" s="10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</row>
    <row r="145" outlineLevel="2">
      <c r="A145" s="12"/>
      <c r="B145" s="6"/>
      <c r="C145" s="32" t="s">
        <v>571</v>
      </c>
      <c r="D145" s="36">
        <f t="shared" si="2"/>
      </c>
      <c r="E145" s="36">
        <f t="shared" si="6"/>
      </c>
      <c r="F145" s="36">
        <f t="shared" si="10"/>
      </c>
      <c r="G145" s="36">
        <f t="shared" si="14"/>
      </c>
      <c r="H145" s="36">
        <f t="shared" si="18"/>
      </c>
      <c r="I145" s="36">
        <f t="shared" si="22"/>
      </c>
      <c r="J145" s="36">
        <f t="shared" si="26"/>
      </c>
      <c r="K145" s="37">
        <f t="shared" si="30"/>
      </c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10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</row>
    <row r="146" outlineLevel="3">
      <c r="A146" s="12"/>
      <c r="B146" s="6"/>
      <c r="C146" s="32" t="s">
        <v>572</v>
      </c>
      <c r="D146" s="36">
        <f t="shared" si="2"/>
      </c>
      <c r="E146" s="36">
        <f t="shared" si="6"/>
      </c>
      <c r="F146" s="36">
        <f t="shared" si="10"/>
      </c>
      <c r="G146" s="36">
        <f t="shared" si="14"/>
      </c>
      <c r="H146" s="36">
        <f t="shared" si="18"/>
      </c>
      <c r="I146" s="36">
        <f t="shared" si="22"/>
      </c>
      <c r="J146" s="36">
        <f t="shared" si="26"/>
      </c>
      <c r="K146" s="37">
        <f t="shared" si="30"/>
      </c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>
        <v>361000</v>
      </c>
      <c r="X146" s="24">
        <v>572000</v>
      </c>
      <c r="Y146" s="24">
        <v>1547000</v>
      </c>
      <c r="Z146" s="24">
        <v>2667000</v>
      </c>
      <c r="AA146" s="24">
        <v>3019000</v>
      </c>
      <c r="AB146" s="24">
        <v>3271000</v>
      </c>
      <c r="AC146" s="24">
        <v>3410000</v>
      </c>
      <c r="AD146" s="24">
        <v>3843000</v>
      </c>
      <c r="AE146" s="24">
        <v>2995000</v>
      </c>
      <c r="AF146" s="24">
        <v>2723000</v>
      </c>
      <c r="AG146" s="24">
        <v>2027000</v>
      </c>
      <c r="AH146" s="24">
        <v>2044000</v>
      </c>
      <c r="AI146" s="24">
        <v>1696000</v>
      </c>
      <c r="AJ146" s="24">
        <v>1783000</v>
      </c>
      <c r="AK146" s="24">
        <v>1521000</v>
      </c>
      <c r="AL146" s="24">
        <v>1665000</v>
      </c>
      <c r="AM146" s="24">
        <v>1485000</v>
      </c>
      <c r="AN146" s="24">
        <v>1666000</v>
      </c>
      <c r="AO146" s="24">
        <v>1564000</v>
      </c>
      <c r="AP146" s="24">
        <v>3046000</v>
      </c>
      <c r="AQ146" s="24">
        <v>2943000</v>
      </c>
      <c r="AR146" s="24">
        <v>2502000</v>
      </c>
      <c r="AS146" s="24">
        <v>2285000</v>
      </c>
      <c r="AT146" s="24">
        <v>1730000</v>
      </c>
      <c r="AU146" s="24">
        <v>1211000</v>
      </c>
      <c r="AV146" s="24">
        <v>1293000</v>
      </c>
      <c r="AW146" s="24">
        <v>1247000</v>
      </c>
      <c r="AX146" s="24">
        <v>954000</v>
      </c>
      <c r="AY146" s="24">
        <v>2502000</v>
      </c>
      <c r="AZ146" s="24">
        <v>3251000</v>
      </c>
      <c r="BA146" s="24">
        <v>3462000</v>
      </c>
      <c r="BB146" s="24">
        <v>3775000</v>
      </c>
      <c r="BC146" s="24">
        <v>3551000</v>
      </c>
      <c r="BD146" s="24">
        <v>4187000</v>
      </c>
      <c r="BE146" s="24">
        <v>4302000</v>
      </c>
      <c r="BF146" s="24">
        <v>4397000</v>
      </c>
      <c r="BG146" s="24">
        <v>4384000</v>
      </c>
      <c r="BH146" s="24">
        <v>3709000</v>
      </c>
      <c r="BI146" s="24">
        <v>3427000</v>
      </c>
      <c r="BJ146" s="24">
        <v>3412000</v>
      </c>
      <c r="BK146" s="24">
        <v>2904000</v>
      </c>
      <c r="BL146" s="24">
        <v>2775000</v>
      </c>
      <c r="BM146" s="24">
        <v>2793000</v>
      </c>
      <c r="BN146" s="24">
        <v>2617000</v>
      </c>
      <c r="BO146" s="24">
        <v>2762000</v>
      </c>
      <c r="BP146" s="24">
        <v>2215000</v>
      </c>
      <c r="BQ146" s="24">
        <v>1783000</v>
      </c>
      <c r="BR146" s="24">
        <v>926000</v>
      </c>
      <c r="BS146" s="24">
        <v>681000</v>
      </c>
      <c r="BT146" s="24">
        <v>586000</v>
      </c>
      <c r="BU146" s="24">
        <v>881000</v>
      </c>
      <c r="BV146" s="24">
        <v>555000</v>
      </c>
      <c r="BW146" s="24"/>
      <c r="BX146" s="24"/>
      <c r="BY146" s="24"/>
      <c r="BZ146" s="24">
        <v>46000</v>
      </c>
      <c r="CA146" s="24">
        <v>36000</v>
      </c>
      <c r="CB146" s="24">
        <v>171000</v>
      </c>
      <c r="CC146" s="24">
        <v>170000</v>
      </c>
      <c r="CD146" s="24">
        <v>411000</v>
      </c>
      <c r="CE146" s="24">
        <v>454000</v>
      </c>
      <c r="CF146" s="24">
        <v>235000</v>
      </c>
      <c r="CG146" s="24">
        <v>234000</v>
      </c>
      <c r="CH146" s="24">
        <v>265000</v>
      </c>
      <c r="CI146" s="24">
        <v>375000</v>
      </c>
      <c r="CJ146" s="24">
        <v>470000</v>
      </c>
      <c r="CK146" s="24">
        <v>607000</v>
      </c>
      <c r="CL146" s="24">
        <v>703000</v>
      </c>
      <c r="CM146" s="24">
        <v>753000</v>
      </c>
      <c r="CN146" s="24">
        <v>689000</v>
      </c>
      <c r="CO146" s="24">
        <v>818000</v>
      </c>
      <c r="CP146" s="24">
        <v>855000</v>
      </c>
      <c r="CQ146" s="24">
        <v>913000</v>
      </c>
      <c r="CR146" s="24">
        <v>1643000</v>
      </c>
      <c r="CS146" s="24">
        <v>1635000</v>
      </c>
      <c r="CT146" s="24">
        <v>1482000</v>
      </c>
      <c r="CU146" s="24">
        <v>1491000</v>
      </c>
      <c r="CV146" s="24">
        <v>1362000</v>
      </c>
      <c r="CW146" s="24">
        <v>1297000</v>
      </c>
      <c r="CX146" s="24">
        <v>1232000</v>
      </c>
      <c r="CY146" s="24">
        <v>1048000</v>
      </c>
      <c r="CZ146" s="24">
        <v>1089000</v>
      </c>
      <c r="DA146" s="24">
        <v>860000</v>
      </c>
      <c r="DB146" s="24">
        <v>945000</v>
      </c>
      <c r="DC146" s="24">
        <v>1164000</v>
      </c>
      <c r="DD146" s="24">
        <v>1145000</v>
      </c>
      <c r="DE146" s="24">
        <v>1240000</v>
      </c>
      <c r="DF146" s="24">
        <v>1266000</v>
      </c>
      <c r="DG146" s="24">
        <v>2173000</v>
      </c>
      <c r="DH146" s="24">
        <v>2694000</v>
      </c>
      <c r="DI146" s="24">
        <v>3750000</v>
      </c>
      <c r="DJ146" s="24">
        <v>3130000</v>
      </c>
      <c r="DK146" s="24">
        <v>2222000</v>
      </c>
      <c r="DL146" s="24">
        <v>1546000</v>
      </c>
      <c r="DM146" s="24">
        <v>1452000</v>
      </c>
      <c r="DN146" s="24">
        <v>1387000</v>
      </c>
      <c r="DO146" s="24">
        <v>1162000</v>
      </c>
      <c r="DP146" s="24">
        <v>1248000</v>
      </c>
      <c r="DQ146" s="24">
        <v>1164000</v>
      </c>
      <c r="DR146" s="24">
        <v>1076000</v>
      </c>
      <c r="DS146" s="24">
        <v>1123000</v>
      </c>
      <c r="DT146" s="24">
        <v>1072000</v>
      </c>
      <c r="DU146" s="24">
        <v>995000</v>
      </c>
      <c r="DV146" s="24">
        <v>997000</v>
      </c>
      <c r="DW146" s="24">
        <v>853000</v>
      </c>
      <c r="DX146" s="24">
        <v>754000</v>
      </c>
      <c r="DY146" s="24">
        <v>676000</v>
      </c>
      <c r="DZ146" s="24">
        <v>620000</v>
      </c>
      <c r="EA146" s="24">
        <v>459000</v>
      </c>
      <c r="EB146" s="24">
        <v>422000</v>
      </c>
      <c r="EC146" s="24">
        <v>402000</v>
      </c>
      <c r="ED146" s="24">
        <v>389000</v>
      </c>
      <c r="EE146" s="24">
        <v>345000</v>
      </c>
      <c r="EF146" s="24">
        <v>326000</v>
      </c>
      <c r="EG146" s="24">
        <v>312000</v>
      </c>
      <c r="EH146" s="24">
        <v>297000</v>
      </c>
      <c r="EI146" s="24">
        <v>281600</v>
      </c>
      <c r="EJ146" s="24">
        <v>234700</v>
      </c>
      <c r="EK146" s="24">
        <v>223800</v>
      </c>
      <c r="EL146" s="24">
        <v>180000</v>
      </c>
      <c r="EM146" s="24">
        <v>158800</v>
      </c>
      <c r="EN146" s="24">
        <v>153900</v>
      </c>
      <c r="EO146" s="24">
        <v>147500</v>
      </c>
      <c r="EP146" s="24">
        <v>144000</v>
      </c>
      <c r="EQ146" s="24">
        <v>151500</v>
      </c>
      <c r="ER146" s="24">
        <v>144400</v>
      </c>
      <c r="ES146" s="24">
        <v>135200</v>
      </c>
      <c r="ET146" s="24">
        <v>126400</v>
      </c>
      <c r="EU146" s="24">
        <v>116000</v>
      </c>
      <c r="EV146" s="24">
        <v>113800</v>
      </c>
      <c r="EW146" s="24">
        <v>110300</v>
      </c>
      <c r="EX146" s="24">
        <v>111500</v>
      </c>
      <c r="EY146" s="24">
        <v>129000</v>
      </c>
      <c r="EZ146" s="24">
        <v>121600</v>
      </c>
      <c r="FA146" s="24">
        <v>56500</v>
      </c>
      <c r="FB146" s="24">
        <v>105400</v>
      </c>
      <c r="FC146" s="24">
        <v>132400</v>
      </c>
      <c r="FD146" s="24">
        <v>134000</v>
      </c>
      <c r="FE146" s="24">
        <v>112700</v>
      </c>
      <c r="FF146" s="24">
        <v>89300</v>
      </c>
      <c r="FG146" s="24">
        <v>67700</v>
      </c>
      <c r="FH146" s="24">
        <v>44000</v>
      </c>
      <c r="FI146" s="24">
        <v>23300</v>
      </c>
      <c r="FJ146" s="24">
        <v>18900</v>
      </c>
      <c r="FK146" s="10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</row>
    <row r="147" outlineLevel="3">
      <c r="A147" s="12"/>
      <c r="B147" s="6"/>
      <c r="C147" s="45" t="s">
        <v>573</v>
      </c>
      <c r="D147" s="33">
        <f t="shared" si="2"/>
      </c>
      <c r="E147" s="33">
        <f t="shared" si="6"/>
      </c>
      <c r="F147" s="33">
        <f t="shared" si="10"/>
      </c>
      <c r="G147" s="33">
        <f t="shared" si="14"/>
      </c>
      <c r="H147" s="33">
        <f t="shared" si="18"/>
      </c>
      <c r="I147" s="33">
        <f t="shared" si="22"/>
      </c>
      <c r="J147" s="33">
        <f t="shared" si="26"/>
      </c>
      <c r="K147" s="46">
        <f t="shared" si="30"/>
      </c>
      <c r="L147" s="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>
        <v>361000</v>
      </c>
      <c r="X147" s="44">
        <v>572000</v>
      </c>
      <c r="Y147" s="44">
        <v>1547000</v>
      </c>
      <c r="Z147" s="44">
        <v>2667000</v>
      </c>
      <c r="AA147" s="44">
        <v>3019000</v>
      </c>
      <c r="AB147" s="44">
        <v>3271000</v>
      </c>
      <c r="AC147" s="44">
        <v>3410000</v>
      </c>
      <c r="AD147" s="44">
        <v>3843000</v>
      </c>
      <c r="AE147" s="44">
        <v>2995000</v>
      </c>
      <c r="AF147" s="44">
        <v>2723000</v>
      </c>
      <c r="AG147" s="44">
        <v>2027000</v>
      </c>
      <c r="AH147" s="44">
        <v>2044000</v>
      </c>
      <c r="AI147" s="44">
        <v>1696000</v>
      </c>
      <c r="AJ147" s="44">
        <v>1783000</v>
      </c>
      <c r="AK147" s="44">
        <v>1521000</v>
      </c>
      <c r="AL147" s="44">
        <v>1665000</v>
      </c>
      <c r="AM147" s="44">
        <v>1485000</v>
      </c>
      <c r="AN147" s="44">
        <v>1666000</v>
      </c>
      <c r="AO147" s="44">
        <v>1564000</v>
      </c>
      <c r="AP147" s="44">
        <v>3046000</v>
      </c>
      <c r="AQ147" s="44">
        <v>2943000</v>
      </c>
      <c r="AR147" s="44">
        <v>2502000</v>
      </c>
      <c r="AS147" s="44">
        <v>2285000</v>
      </c>
      <c r="AT147" s="44">
        <v>1730000</v>
      </c>
      <c r="AU147" s="44">
        <v>1211000</v>
      </c>
      <c r="AV147" s="44">
        <v>1293000</v>
      </c>
      <c r="AW147" s="44">
        <v>1247000</v>
      </c>
      <c r="AX147" s="44">
        <v>954000</v>
      </c>
      <c r="AY147" s="44">
        <v>2502000</v>
      </c>
      <c r="AZ147" s="44">
        <v>3251000</v>
      </c>
      <c r="BA147" s="44">
        <v>3462000</v>
      </c>
      <c r="BB147" s="44">
        <v>3775000</v>
      </c>
      <c r="BC147" s="44">
        <v>3551000</v>
      </c>
      <c r="BD147" s="44">
        <v>4187000</v>
      </c>
      <c r="BE147" s="44">
        <v>4302000</v>
      </c>
      <c r="BF147" s="44">
        <v>4397000</v>
      </c>
      <c r="BG147" s="44">
        <v>4384000</v>
      </c>
      <c r="BH147" s="44">
        <v>3709000</v>
      </c>
      <c r="BI147" s="44">
        <v>3427000</v>
      </c>
      <c r="BJ147" s="44">
        <v>3412000</v>
      </c>
      <c r="BK147" s="44">
        <v>2904000</v>
      </c>
      <c r="BL147" s="44">
        <v>2775000</v>
      </c>
      <c r="BM147" s="44">
        <v>2793000</v>
      </c>
      <c r="BN147" s="44">
        <v>2617000</v>
      </c>
      <c r="BO147" s="44">
        <v>2762000</v>
      </c>
      <c r="BP147" s="44">
        <v>2215000</v>
      </c>
      <c r="BQ147" s="44">
        <v>1783000</v>
      </c>
      <c r="BR147" s="44">
        <v>926000</v>
      </c>
      <c r="BS147" s="44">
        <v>681000</v>
      </c>
      <c r="BT147" s="44">
        <v>586000</v>
      </c>
      <c r="BU147" s="44">
        <v>881000</v>
      </c>
      <c r="BV147" s="44">
        <v>555000</v>
      </c>
      <c r="BW147" s="44"/>
      <c r="BX147" s="44"/>
      <c r="BY147" s="44"/>
      <c r="BZ147" s="44">
        <v>46000</v>
      </c>
      <c r="CA147" s="44">
        <v>36000</v>
      </c>
      <c r="CB147" s="44">
        <v>171000</v>
      </c>
      <c r="CC147" s="44">
        <v>170000</v>
      </c>
      <c r="CD147" s="44">
        <v>411000</v>
      </c>
      <c r="CE147" s="44">
        <v>454000</v>
      </c>
      <c r="CF147" s="44">
        <v>235000</v>
      </c>
      <c r="CG147" s="44">
        <v>234000</v>
      </c>
      <c r="CH147" s="44">
        <v>265000</v>
      </c>
      <c r="CI147" s="44">
        <v>375000</v>
      </c>
      <c r="CJ147" s="44">
        <v>470000</v>
      </c>
      <c r="CK147" s="44">
        <v>607000</v>
      </c>
      <c r="CL147" s="44">
        <v>703000</v>
      </c>
      <c r="CM147" s="44">
        <v>753000</v>
      </c>
      <c r="CN147" s="44">
        <v>689000</v>
      </c>
      <c r="CO147" s="44">
        <v>818000</v>
      </c>
      <c r="CP147" s="44">
        <v>855000</v>
      </c>
      <c r="CQ147" s="44">
        <v>913000</v>
      </c>
      <c r="CR147" s="44">
        <v>1643000</v>
      </c>
      <c r="CS147" s="44">
        <v>1635000</v>
      </c>
      <c r="CT147" s="44">
        <v>1482000</v>
      </c>
      <c r="CU147" s="44">
        <v>1491000</v>
      </c>
      <c r="CV147" s="44">
        <v>1362000</v>
      </c>
      <c r="CW147" s="44">
        <v>1297000</v>
      </c>
      <c r="CX147" s="44">
        <v>1232000</v>
      </c>
      <c r="CY147" s="44">
        <v>1048000</v>
      </c>
      <c r="CZ147" s="44">
        <v>1089000</v>
      </c>
      <c r="DA147" s="44">
        <v>860000</v>
      </c>
      <c r="DB147" s="44">
        <v>945000</v>
      </c>
      <c r="DC147" s="44">
        <v>1164000</v>
      </c>
      <c r="DD147" s="44">
        <v>1145000</v>
      </c>
      <c r="DE147" s="44">
        <v>1240000</v>
      </c>
      <c r="DF147" s="44">
        <v>1266000</v>
      </c>
      <c r="DG147" s="44">
        <v>2173000</v>
      </c>
      <c r="DH147" s="44">
        <v>2694000</v>
      </c>
      <c r="DI147" s="44">
        <v>3750000</v>
      </c>
      <c r="DJ147" s="44">
        <v>3130000</v>
      </c>
      <c r="DK147" s="44">
        <v>2222000</v>
      </c>
      <c r="DL147" s="44">
        <v>1546000</v>
      </c>
      <c r="DM147" s="44">
        <v>1452000</v>
      </c>
      <c r="DN147" s="44">
        <v>1387000</v>
      </c>
      <c r="DO147" s="44">
        <v>1162000</v>
      </c>
      <c r="DP147" s="44">
        <v>1248000</v>
      </c>
      <c r="DQ147" s="44">
        <v>1164000</v>
      </c>
      <c r="DR147" s="44">
        <v>1076000</v>
      </c>
      <c r="DS147" s="44">
        <v>1123000</v>
      </c>
      <c r="DT147" s="44">
        <v>1072000</v>
      </c>
      <c r="DU147" s="44">
        <v>995000</v>
      </c>
      <c r="DV147" s="44">
        <v>997000</v>
      </c>
      <c r="DW147" s="44">
        <v>853000</v>
      </c>
      <c r="DX147" s="44">
        <v>754000</v>
      </c>
      <c r="DY147" s="44">
        <v>676000</v>
      </c>
      <c r="DZ147" s="44">
        <v>620000</v>
      </c>
      <c r="EA147" s="44">
        <v>459000</v>
      </c>
      <c r="EB147" s="44">
        <v>422000</v>
      </c>
      <c r="EC147" s="44">
        <v>402000</v>
      </c>
      <c r="ED147" s="44">
        <v>389000</v>
      </c>
      <c r="EE147" s="44">
        <v>345000</v>
      </c>
      <c r="EF147" s="44">
        <v>326000</v>
      </c>
      <c r="EG147" s="44">
        <v>312000</v>
      </c>
      <c r="EH147" s="44">
        <v>297000</v>
      </c>
      <c r="EI147" s="44">
        <v>281600</v>
      </c>
      <c r="EJ147" s="44">
        <v>234700</v>
      </c>
      <c r="EK147" s="44">
        <v>223800</v>
      </c>
      <c r="EL147" s="44">
        <v>180000</v>
      </c>
      <c r="EM147" s="44">
        <v>158800</v>
      </c>
      <c r="EN147" s="44">
        <v>153900</v>
      </c>
      <c r="EO147" s="44">
        <v>147500</v>
      </c>
      <c r="EP147" s="44">
        <v>144000</v>
      </c>
      <c r="EQ147" s="44">
        <v>151500</v>
      </c>
      <c r="ER147" s="44">
        <v>144400</v>
      </c>
      <c r="ES147" s="44">
        <v>135200</v>
      </c>
      <c r="ET147" s="44">
        <v>126400</v>
      </c>
      <c r="EU147" s="44">
        <v>116000</v>
      </c>
      <c r="EV147" s="44">
        <v>113800</v>
      </c>
      <c r="EW147" s="44">
        <v>110300</v>
      </c>
      <c r="EX147" s="44">
        <v>111500</v>
      </c>
      <c r="EY147" s="44">
        <v>129000</v>
      </c>
      <c r="EZ147" s="44">
        <v>121600</v>
      </c>
      <c r="FA147" s="44">
        <v>56500</v>
      </c>
      <c r="FB147" s="44">
        <v>105400</v>
      </c>
      <c r="FC147" s="44">
        <v>132400</v>
      </c>
      <c r="FD147" s="44">
        <v>134000</v>
      </c>
      <c r="FE147" s="44">
        <v>112700</v>
      </c>
      <c r="FF147" s="44">
        <v>89300</v>
      </c>
      <c r="FG147" s="44">
        <v>67700</v>
      </c>
      <c r="FH147" s="44">
        <v>44000</v>
      </c>
      <c r="FI147" s="44">
        <v>23300</v>
      </c>
      <c r="FJ147" s="44">
        <v>18900</v>
      </c>
      <c r="FK147" s="10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</row>
    <row r="148" outlineLevel="2">
      <c r="A148" s="12"/>
      <c r="B148" s="6"/>
      <c r="C148" s="32" t="s">
        <v>574</v>
      </c>
      <c r="D148" s="36">
        <f t="shared" si="2"/>
      </c>
      <c r="E148" s="36">
        <f t="shared" si="6"/>
      </c>
      <c r="F148" s="36">
        <f t="shared" si="10"/>
      </c>
      <c r="G148" s="36">
        <f t="shared" si="14"/>
      </c>
      <c r="H148" s="36">
        <f t="shared" si="18"/>
      </c>
      <c r="I148" s="36">
        <f t="shared" si="22"/>
      </c>
      <c r="J148" s="36">
        <f t="shared" si="26"/>
      </c>
      <c r="K148" s="37">
        <f t="shared" si="30"/>
      </c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10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</row>
    <row r="149" outlineLevel="3">
      <c r="A149" s="12"/>
      <c r="B149" s="6"/>
      <c r="C149" s="32" t="s">
        <v>575</v>
      </c>
      <c r="D149" s="36">
        <f t="shared" si="2"/>
      </c>
      <c r="E149" s="36">
        <f t="shared" si="6"/>
      </c>
      <c r="F149" s="36">
        <f t="shared" si="10"/>
      </c>
      <c r="G149" s="36">
        <f t="shared" si="14"/>
      </c>
      <c r="H149" s="36">
        <f t="shared" si="18"/>
      </c>
      <c r="I149" s="36">
        <f t="shared" si="22"/>
      </c>
      <c r="J149" s="36">
        <f t="shared" si="26"/>
      </c>
      <c r="K149" s="37">
        <f t="shared" si="30"/>
      </c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>
        <v>62000</v>
      </c>
      <c r="AB149" s="24">
        <v>68000</v>
      </c>
      <c r="AC149" s="24">
        <v>90000</v>
      </c>
      <c r="AD149" s="24">
        <v>1367000</v>
      </c>
      <c r="AE149" s="24">
        <v>1381000</v>
      </c>
      <c r="AF149" s="24">
        <v>1329000</v>
      </c>
      <c r="AG149" s="24">
        <v>1353000</v>
      </c>
      <c r="AH149" s="24">
        <v>1368000</v>
      </c>
      <c r="AI149" s="24">
        <v>1413000</v>
      </c>
      <c r="AJ149" s="24">
        <v>1558000</v>
      </c>
      <c r="AK149" s="24">
        <v>1775000</v>
      </c>
      <c r="AL149" s="24">
        <v>2049000</v>
      </c>
      <c r="AM149" s="24">
        <v>2220000</v>
      </c>
      <c r="AN149" s="24">
        <v>2393000</v>
      </c>
      <c r="AO149" s="24">
        <v>2479000</v>
      </c>
      <c r="AP149" s="24">
        <v>0</v>
      </c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10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</row>
    <row r="150" outlineLevel="3">
      <c r="A150" s="12"/>
      <c r="B150" s="6"/>
      <c r="C150" s="45" t="s">
        <v>576</v>
      </c>
      <c r="D150" s="33">
        <f t="shared" si="2"/>
      </c>
      <c r="E150" s="33">
        <f t="shared" si="6"/>
      </c>
      <c r="F150" s="33">
        <f t="shared" si="10"/>
      </c>
      <c r="G150" s="33">
        <f t="shared" si="14"/>
      </c>
      <c r="H150" s="33">
        <f t="shared" si="18"/>
      </c>
      <c r="I150" s="33">
        <f t="shared" si="22"/>
      </c>
      <c r="J150" s="33">
        <f t="shared" si="26"/>
      </c>
      <c r="K150" s="46">
        <f t="shared" si="30"/>
      </c>
      <c r="L150" s="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>
        <v>62000</v>
      </c>
      <c r="AB150" s="44">
        <v>68000</v>
      </c>
      <c r="AC150" s="44">
        <v>90000</v>
      </c>
      <c r="AD150" s="44">
        <v>1367000</v>
      </c>
      <c r="AE150" s="44">
        <v>1381000</v>
      </c>
      <c r="AF150" s="44">
        <v>1329000</v>
      </c>
      <c r="AG150" s="44">
        <v>1353000</v>
      </c>
      <c r="AH150" s="44">
        <v>1368000</v>
      </c>
      <c r="AI150" s="44">
        <v>1413000</v>
      </c>
      <c r="AJ150" s="44">
        <v>1558000</v>
      </c>
      <c r="AK150" s="44">
        <v>1775000</v>
      </c>
      <c r="AL150" s="44">
        <v>2049000</v>
      </c>
      <c r="AM150" s="44">
        <v>2220000</v>
      </c>
      <c r="AN150" s="44">
        <v>2393000</v>
      </c>
      <c r="AO150" s="44">
        <v>2479000</v>
      </c>
      <c r="AP150" s="44">
        <v>0</v>
      </c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  <c r="EL150" s="44"/>
      <c r="EM150" s="44"/>
      <c r="EN150" s="44"/>
      <c r="EO150" s="44"/>
      <c r="EP150" s="44"/>
      <c r="EQ150" s="44"/>
      <c r="ER150" s="44"/>
      <c r="ES150" s="44"/>
      <c r="ET150" s="44"/>
      <c r="EU150" s="44"/>
      <c r="EV150" s="44"/>
      <c r="EW150" s="44"/>
      <c r="EX150" s="44"/>
      <c r="EY150" s="44"/>
      <c r="EZ150" s="44"/>
      <c r="FA150" s="44"/>
      <c r="FB150" s="44"/>
      <c r="FC150" s="44"/>
      <c r="FD150" s="44"/>
      <c r="FE150" s="44"/>
      <c r="FF150" s="44"/>
      <c r="FG150" s="44"/>
      <c r="FH150" s="44"/>
      <c r="FI150" s="44"/>
      <c r="FJ150" s="44"/>
      <c r="FK150" s="10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</row>
    <row r="151" outlineLevel="2">
      <c r="A151" s="12"/>
      <c r="B151" s="6"/>
      <c r="C151" s="32" t="s">
        <v>577</v>
      </c>
      <c r="D151" s="36">
        <f t="shared" si="2"/>
      </c>
      <c r="E151" s="36">
        <f t="shared" si="6"/>
      </c>
      <c r="F151" s="36">
        <f t="shared" si="10"/>
      </c>
      <c r="G151" s="36">
        <f t="shared" si="14"/>
      </c>
      <c r="H151" s="36">
        <f t="shared" si="18"/>
      </c>
      <c r="I151" s="36">
        <f t="shared" si="22"/>
      </c>
      <c r="J151" s="36">
        <f t="shared" si="26"/>
      </c>
      <c r="K151" s="37">
        <f t="shared" si="30"/>
      </c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10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</row>
    <row r="152" outlineLevel="3">
      <c r="A152" s="12"/>
      <c r="B152" s="6"/>
      <c r="C152" s="32" t="s">
        <v>578</v>
      </c>
      <c r="D152" s="36">
        <f t="shared" si="2"/>
      </c>
      <c r="E152" s="36">
        <f t="shared" si="6"/>
      </c>
      <c r="F152" s="36">
        <f t="shared" si="10"/>
      </c>
      <c r="G152" s="36">
        <f t="shared" si="14"/>
      </c>
      <c r="H152" s="36">
        <f t="shared" si="18"/>
      </c>
      <c r="I152" s="36">
        <f t="shared" si="22"/>
      </c>
      <c r="J152" s="36">
        <f t="shared" si="26"/>
      </c>
      <c r="K152" s="37">
        <f t="shared" si="30"/>
      </c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10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</row>
    <row r="153" outlineLevel="4">
      <c r="A153" s="12"/>
      <c r="B153" s="6"/>
      <c r="C153" s="32" t="s">
        <v>579</v>
      </c>
      <c r="D153" s="36">
        <f t="shared" si="2"/>
      </c>
      <c r="E153" s="36">
        <f t="shared" si="6"/>
      </c>
      <c r="F153" s="36">
        <f t="shared" si="10"/>
      </c>
      <c r="G153" s="36">
        <f t="shared" si="14"/>
      </c>
      <c r="H153" s="36">
        <f t="shared" si="18"/>
      </c>
      <c r="I153" s="36">
        <f t="shared" si="22"/>
      </c>
      <c r="J153" s="36">
        <f t="shared" si="26"/>
      </c>
      <c r="K153" s="37">
        <f t="shared" si="30"/>
      </c>
      <c r="M153" s="24"/>
      <c r="N153" s="24"/>
      <c r="O153" s="24"/>
      <c r="P153" s="24"/>
      <c r="Q153" s="24"/>
      <c r="R153" s="24"/>
      <c r="S153" s="24"/>
      <c r="T153" s="24"/>
      <c r="U153" s="24">
        <v>3831000</v>
      </c>
      <c r="V153" s="24"/>
      <c r="W153" s="24">
        <v>3782000</v>
      </c>
      <c r="X153" s="24">
        <v>3684000</v>
      </c>
      <c r="Y153" s="24">
        <v>4372000</v>
      </c>
      <c r="Z153" s="24">
        <v>4305000</v>
      </c>
      <c r="AA153" s="24">
        <v>4223000</v>
      </c>
      <c r="AB153" s="24">
        <v>4172000</v>
      </c>
      <c r="AC153" s="24">
        <v>4605000</v>
      </c>
      <c r="AD153" s="24">
        <v>4578000</v>
      </c>
      <c r="AE153" s="24">
        <v>4811000</v>
      </c>
      <c r="AF153" s="24">
        <v>4795000</v>
      </c>
      <c r="AG153" s="24">
        <v>4651000</v>
      </c>
      <c r="AH153" s="24">
        <v>4919000</v>
      </c>
      <c r="AI153" s="24">
        <v>4974000</v>
      </c>
      <c r="AJ153" s="24">
        <v>4847000</v>
      </c>
      <c r="AK153" s="24">
        <v>4781000</v>
      </c>
      <c r="AL153" s="24">
        <v>4897000</v>
      </c>
      <c r="AM153" s="24">
        <v>4879000</v>
      </c>
      <c r="AN153" s="24">
        <v>5618000</v>
      </c>
      <c r="AO153" s="24">
        <v>5774000</v>
      </c>
      <c r="AP153" s="24">
        <v>4069000</v>
      </c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>
        <v>174000</v>
      </c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10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</row>
    <row r="154" outlineLevel="4">
      <c r="A154" s="12"/>
      <c r="B154" s="6"/>
      <c r="C154" s="45" t="s">
        <v>580</v>
      </c>
      <c r="D154" s="33">
        <f t="shared" si="2"/>
      </c>
      <c r="E154" s="33">
        <f t="shared" si="6"/>
      </c>
      <c r="F154" s="33">
        <f t="shared" si="10"/>
      </c>
      <c r="G154" s="33">
        <f t="shared" si="14"/>
      </c>
      <c r="H154" s="33">
        <f t="shared" si="18"/>
      </c>
      <c r="I154" s="33">
        <f t="shared" si="22"/>
      </c>
      <c r="J154" s="33">
        <f t="shared" si="26"/>
      </c>
      <c r="K154" s="46">
        <f t="shared" si="30"/>
      </c>
      <c r="L154" s="4"/>
      <c r="M154" s="44"/>
      <c r="N154" s="44"/>
      <c r="O154" s="44"/>
      <c r="P154" s="44"/>
      <c r="Q154" s="44"/>
      <c r="R154" s="44"/>
      <c r="S154" s="44"/>
      <c r="T154" s="44"/>
      <c r="U154" s="44">
        <v>3831000</v>
      </c>
      <c r="V154" s="44"/>
      <c r="W154" s="44">
        <v>3782000</v>
      </c>
      <c r="X154" s="44">
        <v>3684000</v>
      </c>
      <c r="Y154" s="44">
        <v>4372000</v>
      </c>
      <c r="Z154" s="44">
        <v>4305000</v>
      </c>
      <c r="AA154" s="44">
        <v>4223000</v>
      </c>
      <c r="AB154" s="44">
        <v>4172000</v>
      </c>
      <c r="AC154" s="44">
        <v>4605000</v>
      </c>
      <c r="AD154" s="44">
        <v>4578000</v>
      </c>
      <c r="AE154" s="44">
        <v>4811000</v>
      </c>
      <c r="AF154" s="44">
        <v>4795000</v>
      </c>
      <c r="AG154" s="44">
        <v>4651000</v>
      </c>
      <c r="AH154" s="44">
        <v>4919000</v>
      </c>
      <c r="AI154" s="44">
        <v>4974000</v>
      </c>
      <c r="AJ154" s="44">
        <v>4847000</v>
      </c>
      <c r="AK154" s="44">
        <v>4781000</v>
      </c>
      <c r="AL154" s="44">
        <v>4897000</v>
      </c>
      <c r="AM154" s="44">
        <v>4879000</v>
      </c>
      <c r="AN154" s="44">
        <v>5618000</v>
      </c>
      <c r="AO154" s="44">
        <v>5774000</v>
      </c>
      <c r="AP154" s="44">
        <v>4069000</v>
      </c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>
        <v>174000</v>
      </c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  <c r="EK154" s="44"/>
      <c r="EL154" s="44"/>
      <c r="EM154" s="44"/>
      <c r="EN154" s="44"/>
      <c r="EO154" s="44"/>
      <c r="EP154" s="44"/>
      <c r="EQ154" s="44"/>
      <c r="ER154" s="44"/>
      <c r="ES154" s="44"/>
      <c r="ET154" s="44"/>
      <c r="EU154" s="44"/>
      <c r="EV154" s="44"/>
      <c r="EW154" s="44"/>
      <c r="EX154" s="44"/>
      <c r="EY154" s="44"/>
      <c r="EZ154" s="44"/>
      <c r="FA154" s="44"/>
      <c r="FB154" s="44"/>
      <c r="FC154" s="44"/>
      <c r="FD154" s="44"/>
      <c r="FE154" s="44"/>
      <c r="FF154" s="44"/>
      <c r="FG154" s="44"/>
      <c r="FH154" s="44"/>
      <c r="FI154" s="44"/>
      <c r="FJ154" s="44"/>
      <c r="FK154" s="10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</row>
    <row r="155" outlineLevel="3">
      <c r="A155" s="12"/>
      <c r="B155" s="6"/>
      <c r="C155" s="32" t="s">
        <v>581</v>
      </c>
      <c r="D155" s="36">
        <f t="shared" si="2"/>
      </c>
      <c r="E155" s="36">
        <f t="shared" si="6"/>
      </c>
      <c r="F155" s="36">
        <f t="shared" si="10"/>
      </c>
      <c r="G155" s="36">
        <f t="shared" si="14"/>
      </c>
      <c r="H155" s="36">
        <f t="shared" si="18"/>
      </c>
      <c r="I155" s="36">
        <f t="shared" si="22"/>
      </c>
      <c r="J155" s="36">
        <f t="shared" si="26"/>
      </c>
      <c r="K155" s="37">
        <f t="shared" si="30"/>
      </c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>
        <v>192000</v>
      </c>
      <c r="BP155" s="24">
        <v>188000</v>
      </c>
      <c r="BQ155" s="24">
        <v>267000</v>
      </c>
      <c r="BR155" s="24"/>
      <c r="BS155" s="24"/>
      <c r="BT155" s="24"/>
      <c r="BU155" s="24"/>
      <c r="BV155" s="24">
        <v>193000</v>
      </c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10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</row>
    <row r="156" outlineLevel="3">
      <c r="A156" s="12"/>
      <c r="B156" s="6"/>
      <c r="C156" s="45" t="s">
        <v>582</v>
      </c>
      <c r="D156" s="33">
        <f t="shared" si="2"/>
      </c>
      <c r="E156" s="33">
        <f t="shared" si="6"/>
      </c>
      <c r="F156" s="33">
        <f t="shared" si="10"/>
      </c>
      <c r="G156" s="33">
        <f t="shared" si="14"/>
      </c>
      <c r="H156" s="33">
        <f t="shared" si="18"/>
      </c>
      <c r="I156" s="33">
        <f t="shared" si="22"/>
      </c>
      <c r="J156" s="33">
        <f t="shared" si="26"/>
      </c>
      <c r="K156" s="46">
        <f t="shared" si="30"/>
      </c>
      <c r="L156" s="4"/>
      <c r="M156" s="44"/>
      <c r="N156" s="44"/>
      <c r="O156" s="44"/>
      <c r="P156" s="44"/>
      <c r="Q156" s="44"/>
      <c r="R156" s="44"/>
      <c r="S156" s="44"/>
      <c r="T156" s="44"/>
      <c r="U156" s="44">
        <v>3831000</v>
      </c>
      <c r="V156" s="44"/>
      <c r="W156" s="44">
        <v>3782000</v>
      </c>
      <c r="X156" s="44">
        <v>3684000</v>
      </c>
      <c r="Y156" s="44">
        <v>4372000</v>
      </c>
      <c r="Z156" s="44">
        <v>4305000</v>
      </c>
      <c r="AA156" s="44">
        <v>4223000</v>
      </c>
      <c r="AB156" s="44">
        <v>4172000</v>
      </c>
      <c r="AC156" s="44">
        <v>4605000</v>
      </c>
      <c r="AD156" s="44">
        <v>4578000</v>
      </c>
      <c r="AE156" s="44">
        <v>4811000</v>
      </c>
      <c r="AF156" s="44">
        <v>4795000</v>
      </c>
      <c r="AG156" s="44">
        <v>4651000</v>
      </c>
      <c r="AH156" s="44">
        <v>4919000</v>
      </c>
      <c r="AI156" s="44">
        <v>4974000</v>
      </c>
      <c r="AJ156" s="44">
        <v>4847000</v>
      </c>
      <c r="AK156" s="44">
        <v>4781000</v>
      </c>
      <c r="AL156" s="44">
        <v>4897000</v>
      </c>
      <c r="AM156" s="44">
        <v>4879000</v>
      </c>
      <c r="AN156" s="44">
        <v>5618000</v>
      </c>
      <c r="AO156" s="44">
        <v>5774000</v>
      </c>
      <c r="AP156" s="44">
        <v>4069000</v>
      </c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>
        <v>192000</v>
      </c>
      <c r="BP156" s="44">
        <v>188000</v>
      </c>
      <c r="BQ156" s="44">
        <v>267000</v>
      </c>
      <c r="BR156" s="44"/>
      <c r="BS156" s="44">
        <v>174000</v>
      </c>
      <c r="BT156" s="44"/>
      <c r="BU156" s="44"/>
      <c r="BV156" s="44">
        <v>193000</v>
      </c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  <c r="EK156" s="44"/>
      <c r="EL156" s="44"/>
      <c r="EM156" s="44"/>
      <c r="EN156" s="44"/>
      <c r="EO156" s="44"/>
      <c r="EP156" s="44"/>
      <c r="EQ156" s="44"/>
      <c r="ER156" s="44"/>
      <c r="ES156" s="44"/>
      <c r="ET156" s="44"/>
      <c r="EU156" s="44"/>
      <c r="EV156" s="44"/>
      <c r="EW156" s="44"/>
      <c r="EX156" s="44"/>
      <c r="EY156" s="44"/>
      <c r="EZ156" s="44"/>
      <c r="FA156" s="44"/>
      <c r="FB156" s="44"/>
      <c r="FC156" s="44"/>
      <c r="FD156" s="44"/>
      <c r="FE156" s="44"/>
      <c r="FF156" s="44"/>
      <c r="FG156" s="44"/>
      <c r="FH156" s="44"/>
      <c r="FI156" s="44"/>
      <c r="FJ156" s="44"/>
      <c r="FK156" s="10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</row>
    <row r="157" outlineLevel="2">
      <c r="A157" s="12"/>
      <c r="B157" s="6"/>
      <c r="C157" s="32" t="s">
        <v>583</v>
      </c>
      <c r="D157" s="36">
        <f t="shared" si="2"/>
      </c>
      <c r="E157" s="36">
        <f t="shared" si="6"/>
      </c>
      <c r="F157" s="36">
        <f t="shared" si="10"/>
      </c>
      <c r="G157" s="36">
        <f t="shared" si="14"/>
      </c>
      <c r="H157" s="36">
        <f t="shared" si="18"/>
      </c>
      <c r="I157" s="36">
        <f t="shared" si="22"/>
      </c>
      <c r="J157" s="36">
        <f t="shared" si="26"/>
      </c>
      <c r="K157" s="37">
        <f t="shared" si="30"/>
      </c>
      <c r="M157" s="24">
        <v>8744000</v>
      </c>
      <c r="N157" s="24">
        <v>9505000</v>
      </c>
      <c r="O157" s="24">
        <v>7048000</v>
      </c>
      <c r="P157" s="24">
        <v>5410000</v>
      </c>
      <c r="Q157" s="24">
        <v>6895000</v>
      </c>
      <c r="R157" s="24">
        <v>6576000</v>
      </c>
      <c r="S157" s="24">
        <v>7946000</v>
      </c>
      <c r="T157" s="24">
        <v>7643000</v>
      </c>
      <c r="U157" s="24">
        <v>4840000</v>
      </c>
      <c r="V157" s="24">
        <v>8978000</v>
      </c>
      <c r="W157" s="24">
        <v>5760000</v>
      </c>
      <c r="X157" s="24">
        <v>5178000</v>
      </c>
      <c r="Y157" s="24">
        <v>5191000</v>
      </c>
      <c r="Z157" s="24">
        <v>5071000</v>
      </c>
      <c r="AA157" s="24">
        <v>5389000</v>
      </c>
      <c r="AB157" s="24">
        <v>5329000</v>
      </c>
      <c r="AC157" s="24">
        <v>5322000</v>
      </c>
      <c r="AD157" s="24">
        <v>3614000</v>
      </c>
      <c r="AE157" s="24">
        <v>3349000</v>
      </c>
      <c r="AF157" s="24">
        <v>3108000</v>
      </c>
      <c r="AG157" s="24">
        <v>2975000</v>
      </c>
      <c r="AH157" s="24">
        <v>2916000</v>
      </c>
      <c r="AI157" s="24">
        <v>2506000</v>
      </c>
      <c r="AJ157" s="24">
        <v>2583000</v>
      </c>
      <c r="AK157" s="24">
        <v>2797000</v>
      </c>
      <c r="AL157" s="24">
        <v>2646000</v>
      </c>
      <c r="AM157" s="24">
        <v>3263000</v>
      </c>
      <c r="AN157" s="24">
        <v>3391000</v>
      </c>
      <c r="AO157" s="24">
        <v>3082000</v>
      </c>
      <c r="AP157" s="24">
        <v>3791000</v>
      </c>
      <c r="AQ157" s="24">
        <v>4152000</v>
      </c>
      <c r="AR157" s="24">
        <v>3469000</v>
      </c>
      <c r="AS157" s="24">
        <v>3658000</v>
      </c>
      <c r="AT157" s="24">
        <v>3538000</v>
      </c>
      <c r="AU157" s="24">
        <v>2869000</v>
      </c>
      <c r="AV157" s="24">
        <v>3517000</v>
      </c>
      <c r="AW157" s="24">
        <v>2851000</v>
      </c>
      <c r="AX157" s="24">
        <v>2841000</v>
      </c>
      <c r="AY157" s="24">
        <v>2909000</v>
      </c>
      <c r="AZ157" s="24">
        <v>2996000</v>
      </c>
      <c r="BA157" s="24">
        <v>3125000</v>
      </c>
      <c r="BB157" s="24">
        <v>3278000</v>
      </c>
      <c r="BC157" s="24">
        <v>3070000</v>
      </c>
      <c r="BD157" s="24">
        <v>2928000</v>
      </c>
      <c r="BE157" s="24">
        <v>2868000</v>
      </c>
      <c r="BF157" s="24">
        <v>2972000</v>
      </c>
      <c r="BG157" s="24">
        <v>3683000</v>
      </c>
      <c r="BH157" s="24">
        <v>3573000</v>
      </c>
      <c r="BI157" s="24">
        <v>3521000</v>
      </c>
      <c r="BJ157" s="24">
        <v>3702000</v>
      </c>
      <c r="BK157" s="24">
        <v>3215000</v>
      </c>
      <c r="BL157" s="24">
        <v>3167000</v>
      </c>
      <c r="BM157" s="24">
        <v>3235000</v>
      </c>
      <c r="BN157" s="24">
        <v>3479000</v>
      </c>
      <c r="BO157" s="24">
        <v>2495000</v>
      </c>
      <c r="BP157" s="24">
        <v>2519000</v>
      </c>
      <c r="BQ157" s="24">
        <v>2505000</v>
      </c>
      <c r="BR157" s="24">
        <v>1426000</v>
      </c>
      <c r="BS157" s="24">
        <v>1127000</v>
      </c>
      <c r="BT157" s="24">
        <v>1269000</v>
      </c>
      <c r="BU157" s="24">
        <v>1028000</v>
      </c>
      <c r="BV157" s="24">
        <v>1003000</v>
      </c>
      <c r="BW157" s="24">
        <v>2013000</v>
      </c>
      <c r="BX157" s="24">
        <v>1761000</v>
      </c>
      <c r="BY157" s="24">
        <v>1879000</v>
      </c>
      <c r="BZ157" s="24">
        <v>1877000</v>
      </c>
      <c r="CA157" s="24">
        <v>1815000</v>
      </c>
      <c r="CB157" s="24">
        <v>1936000</v>
      </c>
      <c r="CC157" s="24">
        <v>1899000</v>
      </c>
      <c r="CD157" s="24">
        <v>1927000</v>
      </c>
      <c r="CE157" s="24">
        <v>2067000</v>
      </c>
      <c r="CF157" s="24">
        <v>2049000</v>
      </c>
      <c r="CG157" s="24">
        <v>2522000</v>
      </c>
      <c r="CH157" s="24">
        <v>989000</v>
      </c>
      <c r="CI157" s="24">
        <v>346000</v>
      </c>
      <c r="CJ157" s="24">
        <v>346000</v>
      </c>
      <c r="CK157" s="24">
        <v>346000</v>
      </c>
      <c r="CL157" s="24">
        <v>89000</v>
      </c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>
        <v>130000</v>
      </c>
      <c r="DK157" s="24">
        <v>261000</v>
      </c>
      <c r="DL157" s="24"/>
      <c r="DM157" s="24"/>
      <c r="DN157" s="24">
        <v>201000</v>
      </c>
      <c r="DO157" s="24">
        <v>588000</v>
      </c>
      <c r="DP157" s="24">
        <v>711000</v>
      </c>
      <c r="DQ157" s="24">
        <v>1185000</v>
      </c>
      <c r="DR157" s="24">
        <v>2041000</v>
      </c>
      <c r="DS157" s="24">
        <v>582000</v>
      </c>
      <c r="DT157" s="24">
        <v>1566000</v>
      </c>
      <c r="DU157" s="24">
        <v>1017000</v>
      </c>
      <c r="DV157" s="24">
        <v>275000</v>
      </c>
      <c r="DW157" s="24">
        <v>547000</v>
      </c>
      <c r="DX157" s="24">
        <v>750000</v>
      </c>
      <c r="DY157" s="24">
        <v>734000</v>
      </c>
      <c r="DZ157" s="24">
        <v>725000</v>
      </c>
      <c r="EA157" s="24">
        <v>854000</v>
      </c>
      <c r="EB157" s="24">
        <v>600000</v>
      </c>
      <c r="EC157" s="24">
        <v>821000</v>
      </c>
      <c r="ED157" s="24">
        <v>744000</v>
      </c>
      <c r="EE157" s="24">
        <v>687000</v>
      </c>
      <c r="EF157" s="24">
        <v>724000</v>
      </c>
      <c r="EG157" s="24">
        <v>682000</v>
      </c>
      <c r="EH157" s="24">
        <v>688000</v>
      </c>
      <c r="EI157" s="24">
        <v>623300</v>
      </c>
      <c r="EJ157" s="24">
        <v>585600</v>
      </c>
      <c r="EK157" s="24">
        <v>323600</v>
      </c>
      <c r="EL157" s="24">
        <v>373000</v>
      </c>
      <c r="EM157" s="24">
        <v>281700</v>
      </c>
      <c r="EN157" s="24">
        <v>385700</v>
      </c>
      <c r="EO157" s="24">
        <v>140000</v>
      </c>
      <c r="EP157" s="24">
        <v>139900</v>
      </c>
      <c r="EQ157" s="24">
        <v>-100</v>
      </c>
      <c r="ER157" s="24">
        <v>100</v>
      </c>
      <c r="ES157" s="24"/>
      <c r="ET157" s="24"/>
      <c r="EU157" s="24"/>
      <c r="EV157" s="24"/>
      <c r="EW157" s="24">
        <v>-100</v>
      </c>
      <c r="EX157" s="24"/>
      <c r="EY157" s="24"/>
      <c r="EZ157" s="24">
        <v>-100</v>
      </c>
      <c r="FA157" s="24">
        <v>-200</v>
      </c>
      <c r="FB157" s="24">
        <v>5600</v>
      </c>
      <c r="FC157" s="24">
        <v>11500</v>
      </c>
      <c r="FD157" s="24">
        <v>18900</v>
      </c>
      <c r="FE157" s="24">
        <v>19900</v>
      </c>
      <c r="FF157" s="24">
        <v>15500</v>
      </c>
      <c r="FG157" s="24">
        <v>17000</v>
      </c>
      <c r="FH157" s="24">
        <v>17700</v>
      </c>
      <c r="FI157" s="24">
        <v>13800</v>
      </c>
      <c r="FJ157" s="24">
        <v>10100</v>
      </c>
      <c r="FK157" s="10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</row>
    <row r="158" outlineLevel="2">
      <c r="A158" s="12"/>
      <c r="B158" s="6"/>
      <c r="C158" s="32" t="s">
        <v>584</v>
      </c>
      <c r="D158" s="36">
        <f t="shared" si="2"/>
      </c>
      <c r="E158" s="36">
        <f t="shared" si="6"/>
      </c>
      <c r="F158" s="36">
        <f t="shared" si="10"/>
      </c>
      <c r="G158" s="36">
        <f t="shared" si="14"/>
      </c>
      <c r="H158" s="36">
        <f t="shared" si="18"/>
      </c>
      <c r="I158" s="36">
        <f t="shared" si="22"/>
      </c>
      <c r="J158" s="36">
        <f t="shared" si="26"/>
      </c>
      <c r="K158" s="37">
        <f t="shared" si="30"/>
      </c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>
        <v>0</v>
      </c>
      <c r="AF158" s="24">
        <v>0</v>
      </c>
      <c r="AG158" s="24">
        <v>0</v>
      </c>
      <c r="AH158" s="24">
        <v>155000</v>
      </c>
      <c r="AI158" s="24">
        <v>166000</v>
      </c>
      <c r="AJ158" s="24">
        <v>247000</v>
      </c>
      <c r="AK158" s="24">
        <v>275000</v>
      </c>
      <c r="AL158" s="24">
        <v>419000</v>
      </c>
      <c r="AM158" s="24">
        <v>515000</v>
      </c>
      <c r="AN158" s="24">
        <v>654000</v>
      </c>
      <c r="AO158" s="24">
        <v>801000</v>
      </c>
      <c r="AP158" s="24">
        <v>866000</v>
      </c>
      <c r="AQ158" s="24">
        <v>870000</v>
      </c>
      <c r="AR158" s="24">
        <v>874000</v>
      </c>
      <c r="AS158" s="24">
        <v>878000</v>
      </c>
      <c r="AT158" s="24">
        <v>882000</v>
      </c>
      <c r="AU158" s="24">
        <v>886000</v>
      </c>
      <c r="AV158" s="24">
        <v>890000</v>
      </c>
      <c r="AW158" s="24">
        <v>894000</v>
      </c>
      <c r="AX158" s="24">
        <v>897000</v>
      </c>
      <c r="AY158" s="24">
        <v>905000</v>
      </c>
      <c r="AZ158" s="24">
        <v>905000</v>
      </c>
      <c r="BA158" s="24">
        <v>908000</v>
      </c>
      <c r="BB158" s="24">
        <v>912000</v>
      </c>
      <c r="BC158" s="24">
        <v>915000</v>
      </c>
      <c r="BD158" s="24"/>
      <c r="BE158" s="24"/>
      <c r="BF158" s="24">
        <v>0</v>
      </c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10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</row>
    <row r="159" outlineLevel="2">
      <c r="A159" s="12"/>
      <c r="B159" s="6"/>
      <c r="C159" s="45" t="s">
        <v>585</v>
      </c>
      <c r="D159" s="33">
        <f t="shared" si="2"/>
      </c>
      <c r="E159" s="33">
        <f t="shared" si="6"/>
      </c>
      <c r="F159" s="33">
        <f t="shared" si="10"/>
      </c>
      <c r="G159" s="33">
        <f t="shared" si="14"/>
      </c>
      <c r="H159" s="33">
        <f t="shared" si="18"/>
      </c>
      <c r="I159" s="33">
        <f t="shared" si="22"/>
      </c>
      <c r="J159" s="33">
        <f t="shared" si="26"/>
      </c>
      <c r="K159" s="46">
        <f t="shared" si="30"/>
      </c>
      <c r="L159" s="4"/>
      <c r="M159" s="44">
        <v>53655000</v>
      </c>
      <c r="N159" s="44">
        <v>55787000</v>
      </c>
      <c r="O159" s="44">
        <v>53519000</v>
      </c>
      <c r="P159" s="44">
        <v>53744000</v>
      </c>
      <c r="Q159" s="44">
        <v>54764000</v>
      </c>
      <c r="R159" s="44">
        <v>53554000</v>
      </c>
      <c r="S159" s="44">
        <v>54537000</v>
      </c>
      <c r="T159" s="44">
        <v>53978000</v>
      </c>
      <c r="U159" s="44">
        <v>57507000</v>
      </c>
      <c r="V159" s="44">
        <v>46662000</v>
      </c>
      <c r="W159" s="44">
        <v>47143000</v>
      </c>
      <c r="X159" s="44">
        <v>41982000</v>
      </c>
      <c r="Y159" s="44">
        <v>43898000</v>
      </c>
      <c r="Z159" s="44">
        <v>45553000</v>
      </c>
      <c r="AA159" s="44">
        <v>48303000</v>
      </c>
      <c r="AB159" s="44">
        <v>44554000</v>
      </c>
      <c r="AC159" s="44">
        <v>46664000</v>
      </c>
      <c r="AD159" s="44">
        <v>47299000</v>
      </c>
      <c r="AE159" s="44">
        <v>48595000</v>
      </c>
      <c r="AF159" s="44">
        <v>48048000</v>
      </c>
      <c r="AG159" s="44">
        <v>47461000</v>
      </c>
      <c r="AH159" s="44">
        <v>36710000</v>
      </c>
      <c r="AI159" s="44">
        <v>34462000</v>
      </c>
      <c r="AJ159" s="44">
        <v>36107000</v>
      </c>
      <c r="AK159" s="44">
        <v>36886000</v>
      </c>
      <c r="AL159" s="44">
        <v>36774000</v>
      </c>
      <c r="AM159" s="44">
        <v>37185000</v>
      </c>
      <c r="AN159" s="44">
        <v>38354000</v>
      </c>
      <c r="AO159" s="44">
        <v>38470000</v>
      </c>
      <c r="AP159" s="44">
        <v>36809000</v>
      </c>
      <c r="AQ159" s="44">
        <v>35463000</v>
      </c>
      <c r="AR159" s="44">
        <v>34700000</v>
      </c>
      <c r="AS159" s="44">
        <v>27499000</v>
      </c>
      <c r="AT159" s="44">
        <v>26799000</v>
      </c>
      <c r="AU159" s="44">
        <v>29009000</v>
      </c>
      <c r="AV159" s="44">
        <v>29753000</v>
      </c>
      <c r="AW159" s="44">
        <v>26767000</v>
      </c>
      <c r="AX159" s="44">
        <v>24728000</v>
      </c>
      <c r="AY159" s="44">
        <v>26375000</v>
      </c>
      <c r="AZ159" s="44">
        <v>19268000</v>
      </c>
      <c r="BA159" s="44">
        <v>19607000</v>
      </c>
      <c r="BB159" s="44">
        <v>20024000</v>
      </c>
      <c r="BC159" s="44">
        <v>19639000</v>
      </c>
      <c r="BD159" s="44">
        <v>20295000</v>
      </c>
      <c r="BE159" s="44">
        <v>20342000</v>
      </c>
      <c r="BF159" s="44">
        <v>20534000</v>
      </c>
      <c r="BG159" s="44">
        <v>21224000</v>
      </c>
      <c r="BH159" s="44">
        <v>20432000</v>
      </c>
      <c r="BI159" s="44">
        <v>20091000</v>
      </c>
      <c r="BJ159" s="44">
        <v>20250000</v>
      </c>
      <c r="BK159" s="44">
        <v>13219000</v>
      </c>
      <c r="BL159" s="44">
        <v>13035000</v>
      </c>
      <c r="BM159" s="44">
        <v>13116000</v>
      </c>
      <c r="BN159" s="44">
        <v>13180000</v>
      </c>
      <c r="BO159" s="44">
        <v>12525000</v>
      </c>
      <c r="BP159" s="44">
        <v>7012000</v>
      </c>
      <c r="BQ159" s="44">
        <v>6638000</v>
      </c>
      <c r="BR159" s="44">
        <v>4429000</v>
      </c>
      <c r="BS159" s="44">
        <v>4055000</v>
      </c>
      <c r="BT159" s="44">
        <v>3913000</v>
      </c>
      <c r="BU159" s="44">
        <v>3961000</v>
      </c>
      <c r="BV159" s="44">
        <v>3800000</v>
      </c>
      <c r="BW159" s="44">
        <v>4214000</v>
      </c>
      <c r="BX159" s="44">
        <v>2935000</v>
      </c>
      <c r="BY159" s="44">
        <v>3049000</v>
      </c>
      <c r="BZ159" s="44">
        <v>3108000</v>
      </c>
      <c r="CA159" s="44">
        <v>3740000</v>
      </c>
      <c r="CB159" s="44">
        <v>3999000</v>
      </c>
      <c r="CC159" s="44">
        <v>4059000</v>
      </c>
      <c r="CD159" s="44">
        <v>4318000</v>
      </c>
      <c r="CE159" s="44">
        <v>4374000</v>
      </c>
      <c r="CF159" s="44">
        <v>4132000</v>
      </c>
      <c r="CG159" s="44">
        <v>4604000</v>
      </c>
      <c r="CH159" s="44">
        <v>3102000</v>
      </c>
      <c r="CI159" s="44">
        <v>2781000</v>
      </c>
      <c r="CJ159" s="44">
        <v>2870000</v>
      </c>
      <c r="CK159" s="44">
        <v>2993000</v>
      </c>
      <c r="CL159" s="44">
        <v>2898000</v>
      </c>
      <c r="CM159" s="44">
        <v>1185000</v>
      </c>
      <c r="CN159" s="44">
        <v>1119000</v>
      </c>
      <c r="CO159" s="44">
        <v>1282000</v>
      </c>
      <c r="CP159" s="44">
        <v>1558000</v>
      </c>
      <c r="CQ159" s="44">
        <v>1795000</v>
      </c>
      <c r="CR159" s="44">
        <v>2541000</v>
      </c>
      <c r="CS159" s="44">
        <v>2562000</v>
      </c>
      <c r="CT159" s="44">
        <v>2418000</v>
      </c>
      <c r="CU159" s="44">
        <v>2373000</v>
      </c>
      <c r="CV159" s="44">
        <v>2276000</v>
      </c>
      <c r="CW159" s="44">
        <v>2126000</v>
      </c>
      <c r="CX159" s="44">
        <v>2161000</v>
      </c>
      <c r="CY159" s="44">
        <v>2048000</v>
      </c>
      <c r="CZ159" s="44">
        <v>2170000</v>
      </c>
      <c r="DA159" s="44">
        <v>1924000</v>
      </c>
      <c r="DB159" s="44">
        <v>1995000</v>
      </c>
      <c r="DC159" s="44">
        <v>2136000</v>
      </c>
      <c r="DD159" s="44">
        <v>2073000</v>
      </c>
      <c r="DE159" s="44">
        <v>1944000</v>
      </c>
      <c r="DF159" s="44">
        <v>1973000</v>
      </c>
      <c r="DG159" s="44">
        <v>2783000</v>
      </c>
      <c r="DH159" s="44">
        <v>3564000</v>
      </c>
      <c r="DI159" s="44">
        <v>4618000</v>
      </c>
      <c r="DJ159" s="44">
        <v>4215000</v>
      </c>
      <c r="DK159" s="44">
        <v>3367000</v>
      </c>
      <c r="DL159" s="44">
        <v>2212000</v>
      </c>
      <c r="DM159" s="44">
        <v>2151000</v>
      </c>
      <c r="DN159" s="44">
        <v>2290000</v>
      </c>
      <c r="DO159" s="44">
        <v>2333000</v>
      </c>
      <c r="DP159" s="44">
        <v>2431000</v>
      </c>
      <c r="DQ159" s="44">
        <v>2790000</v>
      </c>
      <c r="DR159" s="44">
        <v>3565000</v>
      </c>
      <c r="DS159" s="44">
        <v>2091000</v>
      </c>
      <c r="DT159" s="44">
        <v>3106000</v>
      </c>
      <c r="DU159" s="44">
        <v>2493000</v>
      </c>
      <c r="DV159" s="44">
        <v>2000000</v>
      </c>
      <c r="DW159" s="44">
        <v>2102000</v>
      </c>
      <c r="DX159" s="44">
        <v>1903000</v>
      </c>
      <c r="DY159" s="44">
        <v>1808000</v>
      </c>
      <c r="DZ159" s="44">
        <v>1745000</v>
      </c>
      <c r="EA159" s="44">
        <v>1714000</v>
      </c>
      <c r="EB159" s="44">
        <v>1433000</v>
      </c>
      <c r="EC159" s="44">
        <v>1627000</v>
      </c>
      <c r="ED159" s="44">
        <v>1525000</v>
      </c>
      <c r="EE159" s="44">
        <v>1424000</v>
      </c>
      <c r="EF159" s="44">
        <v>1353000</v>
      </c>
      <c r="EG159" s="44">
        <v>1423000</v>
      </c>
      <c r="EH159" s="44">
        <v>1411000</v>
      </c>
      <c r="EI159" s="44">
        <v>1321600</v>
      </c>
      <c r="EJ159" s="44">
        <v>1136500</v>
      </c>
      <c r="EK159" s="44">
        <v>859100</v>
      </c>
      <c r="EL159" s="44">
        <v>802000</v>
      </c>
      <c r="EM159" s="44">
        <v>715400</v>
      </c>
      <c r="EN159" s="44">
        <v>892300</v>
      </c>
      <c r="EO159" s="44">
        <v>634200</v>
      </c>
      <c r="EP159" s="44">
        <v>646400</v>
      </c>
      <c r="EQ159" s="44">
        <v>509600</v>
      </c>
      <c r="ER159" s="44">
        <v>497800</v>
      </c>
      <c r="ES159" s="44">
        <v>484600</v>
      </c>
      <c r="ET159" s="44">
        <v>471000</v>
      </c>
      <c r="EU159" s="44">
        <v>456800</v>
      </c>
      <c r="EV159" s="44">
        <v>449800</v>
      </c>
      <c r="EW159" s="44">
        <v>507400</v>
      </c>
      <c r="EX159" s="44">
        <v>524000</v>
      </c>
      <c r="EY159" s="44">
        <v>575000</v>
      </c>
      <c r="EZ159" s="44">
        <v>587700</v>
      </c>
      <c r="FA159" s="44">
        <v>535600</v>
      </c>
      <c r="FB159" s="44">
        <v>409100</v>
      </c>
      <c r="FC159" s="44">
        <v>430500</v>
      </c>
      <c r="FD159" s="44">
        <v>423700</v>
      </c>
      <c r="FE159" s="44">
        <v>278900</v>
      </c>
      <c r="FF159" s="44">
        <v>232400</v>
      </c>
      <c r="FG159" s="44">
        <v>281800</v>
      </c>
      <c r="FH159" s="44">
        <v>211700</v>
      </c>
      <c r="FI159" s="44">
        <v>187100</v>
      </c>
      <c r="FJ159" s="44">
        <v>29000</v>
      </c>
      <c r="FK159" s="10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</row>
    <row r="160" outlineLevel="1">
      <c r="A160" s="12"/>
      <c r="B160" s="6"/>
      <c r="C160" s="42" t="s">
        <v>118</v>
      </c>
      <c r="D160" s="33">
        <f t="shared" si="2"/>
      </c>
      <c r="E160" s="33">
        <f t="shared" si="6"/>
      </c>
      <c r="F160" s="33">
        <f t="shared" si="10"/>
      </c>
      <c r="G160" s="33">
        <f t="shared" si="14"/>
      </c>
      <c r="H160" s="33">
        <f t="shared" si="18"/>
      </c>
      <c r="I160" s="33">
        <f t="shared" si="22"/>
      </c>
      <c r="J160" s="33">
        <f t="shared" si="26"/>
      </c>
      <c r="K160" s="46">
        <f t="shared" si="30"/>
      </c>
      <c r="L160" s="47"/>
      <c r="M160" s="33">
        <v>85829000</v>
      </c>
      <c r="N160" s="33">
        <v>91453000</v>
      </c>
      <c r="O160" s="33">
        <v>88678000</v>
      </c>
      <c r="P160" s="33">
        <v>85771000</v>
      </c>
      <c r="Q160" s="33">
        <v>81977000</v>
      </c>
      <c r="R160" s="33">
        <v>81607000</v>
      </c>
      <c r="S160" s="33">
        <v>83151000</v>
      </c>
      <c r="T160" s="33">
        <v>81158000</v>
      </c>
      <c r="U160" s="33">
        <v>84900000</v>
      </c>
      <c r="V160" s="33">
        <v>78817000</v>
      </c>
      <c r="W160" s="33">
        <v>74956000</v>
      </c>
      <c r="X160" s="33">
        <v>69200000</v>
      </c>
      <c r="Y160" s="33">
        <v>73220000</v>
      </c>
      <c r="Z160" s="33">
        <v>73015000</v>
      </c>
      <c r="AA160" s="33">
        <v>77875000</v>
      </c>
      <c r="AB160" s="33">
        <v>69390000</v>
      </c>
      <c r="AC160" s="33">
        <v>70815000</v>
      </c>
      <c r="AD160" s="33">
        <v>72053000</v>
      </c>
      <c r="AE160" s="33">
        <v>70707000</v>
      </c>
      <c r="AF160" s="33">
        <v>70529000</v>
      </c>
      <c r="AG160" s="33">
        <v>71356000</v>
      </c>
      <c r="AH160" s="33">
        <v>59020000</v>
      </c>
      <c r="AI160" s="33">
        <v>59526000</v>
      </c>
      <c r="AJ160" s="33">
        <v>55812000</v>
      </c>
      <c r="AK160" s="33">
        <v>55797000</v>
      </c>
      <c r="AL160" s="33">
        <v>53400000</v>
      </c>
      <c r="AM160" s="33">
        <v>56759000</v>
      </c>
      <c r="AN160" s="33">
        <v>55925000</v>
      </c>
      <c r="AO160" s="33">
        <v>58431000</v>
      </c>
      <c r="AP160" s="33">
        <v>54230000</v>
      </c>
      <c r="AQ160" s="33">
        <v>56152000</v>
      </c>
      <c r="AR160" s="33">
        <v>53482000</v>
      </c>
      <c r="AS160" s="33">
        <v>48804000</v>
      </c>
      <c r="AT160" s="33">
        <v>47101000</v>
      </c>
      <c r="AU160" s="33">
        <v>49102000</v>
      </c>
      <c r="AV160" s="33">
        <v>48464000</v>
      </c>
      <c r="AW160" s="33">
        <v>44293000</v>
      </c>
      <c r="AX160" s="33">
        <v>40374000</v>
      </c>
      <c r="AY160" s="33">
        <v>41455000</v>
      </c>
      <c r="AZ160" s="33">
        <v>32797000</v>
      </c>
      <c r="BA160" s="33">
        <v>34642000</v>
      </c>
      <c r="BB160" s="33">
        <v>36035000</v>
      </c>
      <c r="BC160" s="33">
        <v>34543000</v>
      </c>
      <c r="BD160" s="33">
        <v>32546000</v>
      </c>
      <c r="BE160" s="33">
        <v>33894000</v>
      </c>
      <c r="BF160" s="33">
        <v>34102000</v>
      </c>
      <c r="BG160" s="33">
        <v>35099000</v>
      </c>
      <c r="BH160" s="33">
        <v>31821000</v>
      </c>
      <c r="BI160" s="33">
        <v>31889000</v>
      </c>
      <c r="BJ160" s="33">
        <v>33148000</v>
      </c>
      <c r="BK160" s="33">
        <v>25172000</v>
      </c>
      <c r="BL160" s="33">
        <v>23573000</v>
      </c>
      <c r="BM160" s="33">
        <v>25057000</v>
      </c>
      <c r="BN160" s="33">
        <v>25208000</v>
      </c>
      <c r="BO160" s="33">
        <v>24434000</v>
      </c>
      <c r="BP160" s="33">
        <v>17366000</v>
      </c>
      <c r="BQ160" s="33">
        <v>18203000</v>
      </c>
      <c r="BR160" s="33">
        <v>13756000</v>
      </c>
      <c r="BS160" s="33">
        <v>12892000</v>
      </c>
      <c r="BT160" s="33">
        <v>11850000</v>
      </c>
      <c r="BU160" s="33">
        <v>12873000</v>
      </c>
      <c r="BV160" s="33">
        <v>11391000</v>
      </c>
      <c r="BW160" s="33">
        <v>11963000</v>
      </c>
      <c r="BX160" s="33">
        <v>10014000</v>
      </c>
      <c r="BY160" s="33">
        <v>9390000</v>
      </c>
      <c r="BZ160" s="33">
        <v>10926000</v>
      </c>
      <c r="CA160" s="33">
        <v>13808000</v>
      </c>
      <c r="CB160" s="33">
        <v>12031000</v>
      </c>
      <c r="CC160" s="33">
        <v>12727000</v>
      </c>
      <c r="CD160" s="33">
        <v>12889000</v>
      </c>
      <c r="CE160" s="33">
        <v>12137000</v>
      </c>
      <c r="CF160" s="33">
        <v>10596000</v>
      </c>
      <c r="CG160" s="33">
        <v>11230000</v>
      </c>
      <c r="CH160" s="33">
        <v>11616000</v>
      </c>
      <c r="CI160" s="33">
        <v>11838000</v>
      </c>
      <c r="CJ160" s="33">
        <v>11292000</v>
      </c>
      <c r="CK160" s="33">
        <v>12836000</v>
      </c>
      <c r="CL160" s="33">
        <v>12132000</v>
      </c>
      <c r="CM160" s="33">
        <v>10684000</v>
      </c>
      <c r="CN160" s="33">
        <v>8899000</v>
      </c>
      <c r="CO160" s="33">
        <v>9855000</v>
      </c>
      <c r="CP160" s="33">
        <v>9564000</v>
      </c>
      <c r="CQ160" s="33">
        <v>9605000</v>
      </c>
      <c r="CR160" s="33">
        <v>10079000</v>
      </c>
      <c r="CS160" s="33">
        <v>8978000</v>
      </c>
      <c r="CT160" s="33">
        <v>9297000</v>
      </c>
      <c r="CU160" s="33">
        <v>9642000</v>
      </c>
      <c r="CV160" s="33">
        <v>8975000</v>
      </c>
      <c r="CW160" s="33">
        <v>8405000</v>
      </c>
      <c r="CX160" s="33">
        <v>8756000</v>
      </c>
      <c r="CY160" s="33">
        <v>8329000</v>
      </c>
      <c r="CZ160" s="33">
        <v>7918000</v>
      </c>
      <c r="DA160" s="33">
        <v>8529000</v>
      </c>
      <c r="DB160" s="33">
        <v>8565000</v>
      </c>
      <c r="DC160" s="33">
        <v>8329000</v>
      </c>
      <c r="DD160" s="33">
        <v>8886000</v>
      </c>
      <c r="DE160" s="33">
        <v>9331000</v>
      </c>
      <c r="DF160" s="33">
        <v>10623000</v>
      </c>
      <c r="DG160" s="33">
        <v>11308000</v>
      </c>
      <c r="DH160" s="33">
        <v>11900000</v>
      </c>
      <c r="DI160" s="33">
        <v>11708000</v>
      </c>
      <c r="DJ160" s="33">
        <v>11314000</v>
      </c>
      <c r="DK160" s="33">
        <v>9756000</v>
      </c>
      <c r="DL160" s="33">
        <v>7329000</v>
      </c>
      <c r="DM160" s="33">
        <v>8367000</v>
      </c>
      <c r="DN160" s="33">
        <v>8094000</v>
      </c>
      <c r="DO160" s="33">
        <v>7589000</v>
      </c>
      <c r="DP160" s="33">
        <v>6685000</v>
      </c>
      <c r="DQ160" s="33">
        <v>8644000</v>
      </c>
      <c r="DR160" s="33">
        <v>9585000</v>
      </c>
      <c r="DS160" s="33">
        <v>7255000</v>
      </c>
      <c r="DT160" s="33">
        <v>7741000</v>
      </c>
      <c r="DU160" s="33">
        <v>7994000</v>
      </c>
      <c r="DV160" s="33">
        <v>6863000</v>
      </c>
      <c r="DW160" s="33">
        <v>6108000</v>
      </c>
      <c r="DX160" s="33">
        <v>5416000</v>
      </c>
      <c r="DY160" s="33">
        <v>5318000</v>
      </c>
      <c r="DZ160" s="33">
        <v>5364000</v>
      </c>
      <c r="EA160" s="33">
        <v>5876000</v>
      </c>
      <c r="EB160" s="33">
        <v>4806000</v>
      </c>
      <c r="EC160" s="33">
        <v>4903000</v>
      </c>
      <c r="ED160" s="33">
        <v>4549000</v>
      </c>
      <c r="EE160" s="33">
        <v>4220000</v>
      </c>
      <c r="EF160" s="33">
        <v>3958000</v>
      </c>
      <c r="EG160" s="33">
        <v>3784000</v>
      </c>
      <c r="EH160" s="33">
        <v>3844000</v>
      </c>
      <c r="EI160" s="33">
        <v>3447900</v>
      </c>
      <c r="EJ160" s="33">
        <v>3056300</v>
      </c>
      <c r="EK160" s="33">
        <v>2694300</v>
      </c>
      <c r="EL160" s="33">
        <v>2644000</v>
      </c>
      <c r="EM160" s="33">
        <v>2265100</v>
      </c>
      <c r="EN160" s="33">
        <v>2183300</v>
      </c>
      <c r="EO160" s="33">
        <v>1817500</v>
      </c>
      <c r="EP160" s="33">
        <v>1874200</v>
      </c>
      <c r="EQ160" s="33">
        <v>1721200</v>
      </c>
      <c r="ER160" s="33">
        <v>1710800</v>
      </c>
      <c r="ES160" s="33">
        <v>1629300</v>
      </c>
      <c r="ET160" s="33">
        <v>1784800</v>
      </c>
      <c r="EU160" s="33">
        <v>1686200</v>
      </c>
      <c r="EV160" s="33">
        <v>1468500</v>
      </c>
      <c r="EW160" s="33">
        <v>1338900</v>
      </c>
      <c r="EX160" s="33">
        <v>1445200</v>
      </c>
      <c r="EY160" s="33">
        <v>1336600</v>
      </c>
      <c r="EZ160" s="33">
        <v>1411600</v>
      </c>
      <c r="FA160" s="33">
        <v>1469600</v>
      </c>
      <c r="FB160" s="33">
        <v>1290800</v>
      </c>
      <c r="FC160" s="33">
        <v>804800</v>
      </c>
      <c r="FD160" s="33">
        <v>730400</v>
      </c>
      <c r="FE160" s="33">
        <v>669200</v>
      </c>
      <c r="FF160" s="33">
        <v>558000</v>
      </c>
      <c r="FG160" s="33">
        <v>504600</v>
      </c>
      <c r="FH160" s="33">
        <v>383700</v>
      </c>
      <c r="FI160" s="33">
        <v>334300</v>
      </c>
      <c r="FJ160" s="33">
        <v>196900</v>
      </c>
      <c r="FK160" s="10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</row>
    <row r="161">
      <c r="A161" s="12"/>
      <c r="B161" s="6"/>
      <c r="C161" s="42" t="s">
        <v>586</v>
      </c>
      <c r="D161" s="43">
        <f t="shared" si="2"/>
      </c>
      <c r="E161" s="43">
        <f t="shared" si="6"/>
      </c>
      <c r="F161" s="43">
        <f t="shared" si="10"/>
      </c>
      <c r="G161" s="43">
        <f t="shared" si="14"/>
      </c>
      <c r="H161" s="43">
        <f t="shared" si="18"/>
      </c>
      <c r="I161" s="43">
        <f t="shared" si="22"/>
      </c>
      <c r="J161" s="43">
        <f t="shared" si="26"/>
      </c>
      <c r="K161" s="41">
        <f t="shared" si="30"/>
      </c>
      <c r="L161" s="14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10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</row>
    <row r="162" outlineLevel="1">
      <c r="A162" s="12"/>
      <c r="B162" s="6"/>
      <c r="C162" s="32" t="s">
        <v>120</v>
      </c>
      <c r="D162" s="36">
        <f t="shared" si="2"/>
      </c>
      <c r="E162" s="36">
        <f t="shared" si="6"/>
      </c>
      <c r="F162" s="36">
        <f t="shared" si="10"/>
      </c>
      <c r="G162" s="36">
        <f t="shared" si="14"/>
      </c>
      <c r="H162" s="36">
        <f t="shared" si="18"/>
      </c>
      <c r="I162" s="36">
        <f t="shared" si="22"/>
      </c>
      <c r="J162" s="36">
        <f t="shared" si="26"/>
      </c>
      <c r="K162" s="37">
        <f t="shared" si="30"/>
      </c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10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</row>
    <row r="163" outlineLevel="2">
      <c r="A163" s="12"/>
      <c r="B163" s="6"/>
      <c r="C163" s="32" t="s">
        <v>587</v>
      </c>
      <c r="D163" s="36">
        <f t="shared" si="2"/>
      </c>
      <c r="E163" s="36">
        <f t="shared" si="6"/>
      </c>
      <c r="F163" s="36">
        <f t="shared" si="10"/>
      </c>
      <c r="G163" s="36">
        <f t="shared" si="14"/>
      </c>
      <c r="H163" s="36">
        <f t="shared" si="18"/>
      </c>
      <c r="I163" s="36">
        <f t="shared" si="22"/>
      </c>
      <c r="J163" s="36">
        <f t="shared" si="26"/>
      </c>
      <c r="K163" s="37">
        <f t="shared" si="30"/>
      </c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10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</row>
    <row r="164" outlineLevel="3">
      <c r="A164" s="12"/>
      <c r="B164" s="6"/>
      <c r="C164" s="32" t="s">
        <v>588</v>
      </c>
      <c r="D164" s="36">
        <f t="shared" si="2"/>
      </c>
      <c r="E164" s="36">
        <f t="shared" si="6"/>
      </c>
      <c r="F164" s="36">
        <f t="shared" si="10"/>
      </c>
      <c r="G164" s="36">
        <f t="shared" si="14"/>
      </c>
      <c r="H164" s="36">
        <f t="shared" si="18"/>
      </c>
      <c r="I164" s="36">
        <f t="shared" si="22"/>
      </c>
      <c r="J164" s="36">
        <f t="shared" si="26"/>
      </c>
      <c r="K164" s="37">
        <f t="shared" si="30"/>
      </c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10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</row>
    <row r="165" outlineLevel="4">
      <c r="A165" s="12"/>
      <c r="B165" s="6"/>
      <c r="C165" s="32" t="s">
        <v>589</v>
      </c>
      <c r="D165" s="36">
        <f t="shared" si="2"/>
      </c>
      <c r="E165" s="36">
        <f t="shared" si="6"/>
      </c>
      <c r="F165" s="36">
        <f t="shared" si="10"/>
      </c>
      <c r="G165" s="36">
        <f t="shared" si="14"/>
      </c>
      <c r="H165" s="36">
        <f t="shared" si="18"/>
      </c>
      <c r="I165" s="36">
        <f t="shared" si="22"/>
      </c>
      <c r="J165" s="36">
        <f t="shared" si="26"/>
      </c>
      <c r="K165" s="37">
        <f t="shared" si="30"/>
      </c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10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</row>
    <row r="166" outlineLevel="5">
      <c r="A166" s="12"/>
      <c r="B166" s="6"/>
      <c r="C166" s="32" t="s">
        <v>590</v>
      </c>
      <c r="D166" s="36">
        <f t="shared" si="2"/>
      </c>
      <c r="E166" s="36">
        <f t="shared" si="6"/>
      </c>
      <c r="F166" s="36">
        <f t="shared" si="10"/>
      </c>
      <c r="G166" s="36">
        <f t="shared" si="14"/>
      </c>
      <c r="H166" s="36">
        <f t="shared" si="18"/>
      </c>
      <c r="I166" s="36">
        <f t="shared" si="22"/>
      </c>
      <c r="J166" s="36">
        <f t="shared" si="26"/>
      </c>
      <c r="K166" s="37">
        <f t="shared" si="30"/>
      </c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>
        <v>19278000</v>
      </c>
      <c r="BL166" s="24">
        <v>18883000</v>
      </c>
      <c r="BM166" s="24">
        <v>18381000</v>
      </c>
      <c r="BN166" s="24"/>
      <c r="BO166" s="24">
        <v>16247000</v>
      </c>
      <c r="BP166" s="24">
        <v>16245000</v>
      </c>
      <c r="BQ166" s="24">
        <v>16271000</v>
      </c>
      <c r="BR166" s="24">
        <v>16178000</v>
      </c>
      <c r="BS166" s="24"/>
      <c r="BT166" s="24"/>
      <c r="BU166" s="24"/>
      <c r="BV166" s="24">
        <v>14993000</v>
      </c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10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</row>
    <row r="167" outlineLevel="5">
      <c r="A167" s="12"/>
      <c r="B167" s="6"/>
      <c r="C167" s="45" t="s">
        <v>591</v>
      </c>
      <c r="D167" s="33">
        <f t="shared" si="2"/>
      </c>
      <c r="E167" s="33">
        <f t="shared" si="6"/>
      </c>
      <c r="F167" s="33">
        <f t="shared" si="10"/>
      </c>
      <c r="G167" s="33">
        <f t="shared" si="14"/>
      </c>
      <c r="H167" s="33">
        <f t="shared" si="18"/>
      </c>
      <c r="I167" s="33">
        <f t="shared" si="22"/>
      </c>
      <c r="J167" s="33">
        <f t="shared" si="26"/>
      </c>
      <c r="K167" s="46">
        <f t="shared" si="30"/>
      </c>
      <c r="L167" s="4"/>
      <c r="M167" s="44">
        <v>51920000</v>
      </c>
      <c r="N167" s="44">
        <v>50949000</v>
      </c>
      <c r="O167" s="44">
        <v>50665000</v>
      </c>
      <c r="P167" s="44">
        <v>49763000</v>
      </c>
      <c r="Q167" s="44">
        <v>38291000</v>
      </c>
      <c r="R167" s="44">
        <v>36649000</v>
      </c>
      <c r="S167" s="44">
        <v>35653000</v>
      </c>
      <c r="T167" s="44">
        <v>34330000</v>
      </c>
      <c r="U167" s="44">
        <v>32829000</v>
      </c>
      <c r="V167" s="44">
        <v>31580000</v>
      </c>
      <c r="W167" s="44">
        <v>30912000</v>
      </c>
      <c r="X167" s="44">
        <v>29858000</v>
      </c>
      <c r="Y167" s="44">
        <v>29244000</v>
      </c>
      <c r="Z167" s="44">
        <v>28006000</v>
      </c>
      <c r="AA167" s="44">
        <v>27592000</v>
      </c>
      <c r="AB167" s="44">
        <v>26655000</v>
      </c>
      <c r="AC167" s="44">
        <v>26272000</v>
      </c>
      <c r="AD167" s="44">
        <v>25556000</v>
      </c>
      <c r="AE167" s="44">
        <v>23335000</v>
      </c>
      <c r="AF167" s="44">
        <v>25516000</v>
      </c>
      <c r="AG167" s="44">
        <v>25251000</v>
      </c>
      <c r="AH167" s="44">
        <v>25261000</v>
      </c>
      <c r="AI167" s="44">
        <v>25290000</v>
      </c>
      <c r="AJ167" s="44">
        <v>25140000</v>
      </c>
      <c r="AK167" s="44">
        <v>25346000</v>
      </c>
      <c r="AL167" s="44">
        <v>25365000</v>
      </c>
      <c r="AM167" s="44">
        <v>25492000</v>
      </c>
      <c r="AN167" s="44">
        <v>25470000</v>
      </c>
      <c r="AO167" s="44">
        <v>26430000</v>
      </c>
      <c r="AP167" s="44">
        <v>26074000</v>
      </c>
      <c r="AQ167" s="44">
        <v>26547000</v>
      </c>
      <c r="AR167" s="44">
        <v>25781000</v>
      </c>
      <c r="AS167" s="44">
        <v>25890000</v>
      </c>
      <c r="AT167" s="44">
        <v>25373000</v>
      </c>
      <c r="AU167" s="44">
        <v>25070000</v>
      </c>
      <c r="AV167" s="44">
        <v>24317000</v>
      </c>
      <c r="AW167" s="44">
        <v>24088000</v>
      </c>
      <c r="AX167" s="44">
        <v>23411000</v>
      </c>
      <c r="AY167" s="44">
        <v>23001000</v>
      </c>
      <c r="AZ167" s="44">
        <v>22625000</v>
      </c>
      <c r="BA167" s="44">
        <v>22395000</v>
      </c>
      <c r="BB167" s="44">
        <v>21781000</v>
      </c>
      <c r="BC167" s="44">
        <v>21894000</v>
      </c>
      <c r="BD167" s="44">
        <v>22475000</v>
      </c>
      <c r="BE167" s="44">
        <v>22166000</v>
      </c>
      <c r="BF167" s="44">
        <v>21536000</v>
      </c>
      <c r="BG167" s="44">
        <v>21113000</v>
      </c>
      <c r="BH167" s="44">
        <v>20678000</v>
      </c>
      <c r="BI167" s="44">
        <v>20098000</v>
      </c>
      <c r="BJ167" s="44">
        <v>19464000</v>
      </c>
      <c r="BK167" s="44">
        <v>19278000</v>
      </c>
      <c r="BL167" s="44">
        <v>18883000</v>
      </c>
      <c r="BM167" s="44">
        <v>18381000</v>
      </c>
      <c r="BN167" s="44">
        <v>17036000</v>
      </c>
      <c r="BO167" s="44">
        <v>16247000</v>
      </c>
      <c r="BP167" s="44">
        <v>16245000</v>
      </c>
      <c r="BQ167" s="44">
        <v>16271000</v>
      </c>
      <c r="BR167" s="44">
        <v>16178000</v>
      </c>
      <c r="BS167" s="44">
        <v>16096000</v>
      </c>
      <c r="BT167" s="44">
        <v>15741000</v>
      </c>
      <c r="BU167" s="44">
        <v>15466000</v>
      </c>
      <c r="BV167" s="44">
        <v>14993000</v>
      </c>
      <c r="BW167" s="44">
        <v>14763000</v>
      </c>
      <c r="BX167" s="44">
        <v>13995000</v>
      </c>
      <c r="BY167" s="44">
        <v>13845000</v>
      </c>
      <c r="BZ167" s="44">
        <v>13402000</v>
      </c>
      <c r="CA167" s="44">
        <v>12744000</v>
      </c>
      <c r="CB167" s="44">
        <v>12452000</v>
      </c>
      <c r="CC167" s="44">
        <v>12118000</v>
      </c>
      <c r="CD167" s="44">
        <v>11653000</v>
      </c>
      <c r="CE167" s="44">
        <v>10695000</v>
      </c>
      <c r="CF167" s="44">
        <v>9597000</v>
      </c>
      <c r="CG167" s="44"/>
      <c r="CH167" s="44">
        <v>7825000</v>
      </c>
      <c r="CI167" s="44">
        <v>7348000</v>
      </c>
      <c r="CJ167" s="44">
        <v>6986000</v>
      </c>
      <c r="CK167" s="44">
        <v>6662000</v>
      </c>
      <c r="CL167" s="44">
        <v>6245000</v>
      </c>
      <c r="CM167" s="44">
        <v>6223000</v>
      </c>
      <c r="CN167" s="44">
        <v>6260000</v>
      </c>
      <c r="CO167" s="44">
        <v>6220000</v>
      </c>
      <c r="CP167" s="44">
        <v>6143000</v>
      </c>
      <c r="CQ167" s="44">
        <v>6045000</v>
      </c>
      <c r="CR167" s="44">
        <v>6395000</v>
      </c>
      <c r="CS167" s="44">
        <v>6726000</v>
      </c>
      <c r="CT167" s="44">
        <v>6754000</v>
      </c>
      <c r="CU167" s="44">
        <v>7154000</v>
      </c>
      <c r="CV167" s="44">
        <v>6733000</v>
      </c>
      <c r="CW167" s="44">
        <v>7180000</v>
      </c>
      <c r="CX167" s="44">
        <v>7641000</v>
      </c>
      <c r="CY167" s="44">
        <v>8249000</v>
      </c>
      <c r="CZ167" s="44">
        <v>8628000</v>
      </c>
      <c r="DA167" s="44">
        <v>8828000</v>
      </c>
      <c r="DB167" s="44">
        <v>8833000</v>
      </c>
      <c r="DC167" s="44">
        <v>8965000</v>
      </c>
      <c r="DD167" s="44">
        <v>9094000</v>
      </c>
      <c r="DE167" s="44">
        <v>8712000</v>
      </c>
      <c r="DF167" s="44">
        <v>8486000</v>
      </c>
      <c r="DG167" s="44">
        <v>8643000</v>
      </c>
      <c r="DH167" s="44">
        <v>7941000</v>
      </c>
      <c r="DI167" s="44">
        <v>7748000</v>
      </c>
      <c r="DJ167" s="44">
        <v>7316000</v>
      </c>
      <c r="DK167" s="44">
        <v>7215000</v>
      </c>
      <c r="DL167" s="44">
        <v>4819000</v>
      </c>
      <c r="DM167" s="44">
        <v>5025000</v>
      </c>
      <c r="DN167" s="44">
        <v>4822000</v>
      </c>
      <c r="DO167" s="44">
        <v>4775000</v>
      </c>
      <c r="DP167" s="44">
        <v>4853000</v>
      </c>
      <c r="DQ167" s="44">
        <v>4955000</v>
      </c>
      <c r="DR167" s="44">
        <v>3311000</v>
      </c>
      <c r="DS167" s="44">
        <v>3389000</v>
      </c>
      <c r="DT167" s="44">
        <v>3001000</v>
      </c>
      <c r="DU167" s="44">
        <v>2996000</v>
      </c>
      <c r="DV167" s="44">
        <v>2897000</v>
      </c>
      <c r="DW167" s="44">
        <v>2830000</v>
      </c>
      <c r="DX167" s="44">
        <v>2747000</v>
      </c>
      <c r="DY167" s="44">
        <v>2646000</v>
      </c>
      <c r="DZ167" s="44">
        <v>2583000</v>
      </c>
      <c r="EA167" s="44">
        <v>2449000</v>
      </c>
      <c r="EB167" s="44">
        <v>2395000</v>
      </c>
      <c r="EC167" s="44">
        <v>2324000</v>
      </c>
      <c r="ED167" s="44">
        <v>2306000</v>
      </c>
      <c r="EE167" s="44">
        <v>2334000</v>
      </c>
      <c r="EF167" s="44">
        <v>2245000</v>
      </c>
      <c r="EG167" s="44">
        <v>2253000</v>
      </c>
      <c r="EH167" s="44">
        <v>2194000</v>
      </c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4"/>
      <c r="EU167" s="44"/>
      <c r="EV167" s="44"/>
      <c r="EW167" s="44"/>
      <c r="EX167" s="44"/>
      <c r="EY167" s="44"/>
      <c r="EZ167" s="44"/>
      <c r="FA167" s="44"/>
      <c r="FB167" s="44"/>
      <c r="FC167" s="44"/>
      <c r="FD167" s="44"/>
      <c r="FE167" s="44"/>
      <c r="FF167" s="44"/>
      <c r="FG167" s="44"/>
      <c r="FH167" s="44"/>
      <c r="FI167" s="44"/>
      <c r="FJ167" s="44"/>
      <c r="FK167" s="10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</row>
    <row r="168" outlineLevel="4">
      <c r="A168" s="12"/>
      <c r="B168" s="6"/>
      <c r="C168" s="32" t="s">
        <v>592</v>
      </c>
      <c r="D168" s="36">
        <f t="shared" si="2"/>
      </c>
      <c r="E168" s="36">
        <f t="shared" si="6"/>
      </c>
      <c r="F168" s="36">
        <f t="shared" si="10"/>
      </c>
      <c r="G168" s="36">
        <f t="shared" si="14"/>
      </c>
      <c r="H168" s="36">
        <f t="shared" si="18"/>
      </c>
      <c r="I168" s="36">
        <f t="shared" si="22"/>
      </c>
      <c r="J168" s="36">
        <f t="shared" si="26"/>
      </c>
      <c r="K168" s="37">
        <f t="shared" si="30"/>
      </c>
      <c r="M168" s="24"/>
      <c r="N168" s="24">
        <v>0</v>
      </c>
      <c r="O168" s="24"/>
      <c r="P168" s="24"/>
      <c r="Q168" s="24"/>
      <c r="R168" s="24">
        <v>0</v>
      </c>
      <c r="S168" s="24"/>
      <c r="T168" s="24"/>
      <c r="U168" s="24"/>
      <c r="V168" s="24">
        <v>0</v>
      </c>
      <c r="W168" s="24"/>
      <c r="X168" s="24"/>
      <c r="Y168" s="24"/>
      <c r="Z168" s="24">
        <v>0</v>
      </c>
      <c r="AA168" s="24"/>
      <c r="AB168" s="24"/>
      <c r="AC168" s="24"/>
      <c r="AD168" s="24">
        <v>0</v>
      </c>
      <c r="AE168" s="24">
        <v>0</v>
      </c>
      <c r="AF168" s="24">
        <v>0</v>
      </c>
      <c r="AG168" s="24">
        <v>0</v>
      </c>
      <c r="AH168" s="24">
        <v>0</v>
      </c>
      <c r="AI168" s="24">
        <v>0</v>
      </c>
      <c r="AJ168" s="24">
        <v>0</v>
      </c>
      <c r="AK168" s="24">
        <v>0</v>
      </c>
      <c r="AL168" s="24">
        <v>0</v>
      </c>
      <c r="AM168" s="24">
        <v>0</v>
      </c>
      <c r="AN168" s="24"/>
      <c r="AO168" s="24"/>
      <c r="AP168" s="24">
        <v>0</v>
      </c>
      <c r="AQ168" s="24">
        <v>0</v>
      </c>
      <c r="AR168" s="24">
        <v>0</v>
      </c>
      <c r="AS168" s="24">
        <v>0</v>
      </c>
      <c r="AT168" s="24">
        <v>0</v>
      </c>
      <c r="AU168" s="24">
        <v>0</v>
      </c>
      <c r="AV168" s="24">
        <v>0</v>
      </c>
      <c r="AW168" s="24">
        <v>0</v>
      </c>
      <c r="AX168" s="24">
        <v>0</v>
      </c>
      <c r="AY168" s="24">
        <v>0</v>
      </c>
      <c r="AZ168" s="24">
        <v>0</v>
      </c>
      <c r="BA168" s="24">
        <v>0</v>
      </c>
      <c r="BB168" s="24">
        <v>0</v>
      </c>
      <c r="BC168" s="24">
        <v>0</v>
      </c>
      <c r="BD168" s="24">
        <v>0</v>
      </c>
      <c r="BE168" s="24">
        <v>0</v>
      </c>
      <c r="BF168" s="24">
        <v>0</v>
      </c>
      <c r="BG168" s="24">
        <v>0</v>
      </c>
      <c r="BH168" s="24">
        <v>0</v>
      </c>
      <c r="BI168" s="24">
        <v>0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4">
        <v>0</v>
      </c>
      <c r="BP168" s="24">
        <v>0</v>
      </c>
      <c r="BQ168" s="24">
        <v>0</v>
      </c>
      <c r="BR168" s="24">
        <v>0</v>
      </c>
      <c r="BS168" s="24">
        <v>0</v>
      </c>
      <c r="BT168" s="24">
        <v>0</v>
      </c>
      <c r="BU168" s="24">
        <v>0</v>
      </c>
      <c r="BV168" s="24">
        <v>0</v>
      </c>
      <c r="BW168" s="24">
        <v>0</v>
      </c>
      <c r="BX168" s="24">
        <v>0</v>
      </c>
      <c r="BY168" s="24">
        <v>0</v>
      </c>
      <c r="BZ168" s="24">
        <v>0</v>
      </c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10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</row>
    <row r="169" outlineLevel="4">
      <c r="A169" s="12"/>
      <c r="B169" s="6"/>
      <c r="C169" s="32" t="s">
        <v>593</v>
      </c>
      <c r="D169" s="36">
        <f t="shared" si="2"/>
      </c>
      <c r="E169" s="36">
        <f t="shared" si="6"/>
      </c>
      <c r="F169" s="36">
        <f t="shared" si="10"/>
      </c>
      <c r="G169" s="36">
        <f t="shared" si="14"/>
      </c>
      <c r="H169" s="36">
        <f t="shared" si="18"/>
      </c>
      <c r="I169" s="36">
        <f t="shared" si="22"/>
      </c>
      <c r="J169" s="36">
        <f t="shared" si="26"/>
      </c>
      <c r="K169" s="37">
        <f t="shared" si="30"/>
      </c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>
        <v>8598000</v>
      </c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10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</row>
    <row r="170" outlineLevel="4">
      <c r="A170" s="12"/>
      <c r="B170" s="6"/>
      <c r="C170" s="45" t="s">
        <v>594</v>
      </c>
      <c r="D170" s="33">
        <f t="shared" si="2"/>
      </c>
      <c r="E170" s="33">
        <f t="shared" si="6"/>
      </c>
      <c r="F170" s="33">
        <f t="shared" si="10"/>
      </c>
      <c r="G170" s="33">
        <f t="shared" si="14"/>
      </c>
      <c r="H170" s="33">
        <f t="shared" si="18"/>
      </c>
      <c r="I170" s="33">
        <f t="shared" si="22"/>
      </c>
      <c r="J170" s="33">
        <f t="shared" si="26"/>
      </c>
      <c r="K170" s="46">
        <f t="shared" si="30"/>
      </c>
      <c r="L170" s="4"/>
      <c r="M170" s="44">
        <v>51920000</v>
      </c>
      <c r="N170" s="44">
        <v>50949000</v>
      </c>
      <c r="O170" s="44">
        <v>50665000</v>
      </c>
      <c r="P170" s="44">
        <v>49763000</v>
      </c>
      <c r="Q170" s="44">
        <v>38291000</v>
      </c>
      <c r="R170" s="44">
        <v>36649000</v>
      </c>
      <c r="S170" s="44">
        <v>35653000</v>
      </c>
      <c r="T170" s="44">
        <v>34330000</v>
      </c>
      <c r="U170" s="44">
        <v>32829000</v>
      </c>
      <c r="V170" s="44">
        <v>31580000</v>
      </c>
      <c r="W170" s="44">
        <v>30912000</v>
      </c>
      <c r="X170" s="44">
        <v>29858000</v>
      </c>
      <c r="Y170" s="44">
        <v>29244000</v>
      </c>
      <c r="Z170" s="44">
        <v>28006000</v>
      </c>
      <c r="AA170" s="44">
        <v>27592000</v>
      </c>
      <c r="AB170" s="44">
        <v>26655000</v>
      </c>
      <c r="AC170" s="44">
        <v>26272000</v>
      </c>
      <c r="AD170" s="44">
        <v>25556000</v>
      </c>
      <c r="AE170" s="44">
        <v>23335000</v>
      </c>
      <c r="AF170" s="44">
        <v>25516000</v>
      </c>
      <c r="AG170" s="44">
        <v>25251000</v>
      </c>
      <c r="AH170" s="44">
        <v>25261000</v>
      </c>
      <c r="AI170" s="44">
        <v>25290000</v>
      </c>
      <c r="AJ170" s="44">
        <v>25140000</v>
      </c>
      <c r="AK170" s="44">
        <v>25346000</v>
      </c>
      <c r="AL170" s="44">
        <v>25365000</v>
      </c>
      <c r="AM170" s="44">
        <v>25492000</v>
      </c>
      <c r="AN170" s="44">
        <v>25470000</v>
      </c>
      <c r="AO170" s="44">
        <v>26430000</v>
      </c>
      <c r="AP170" s="44">
        <v>26074000</v>
      </c>
      <c r="AQ170" s="44">
        <v>26547000</v>
      </c>
      <c r="AR170" s="44">
        <v>25781000</v>
      </c>
      <c r="AS170" s="44">
        <v>25890000</v>
      </c>
      <c r="AT170" s="44">
        <v>25373000</v>
      </c>
      <c r="AU170" s="44">
        <v>25070000</v>
      </c>
      <c r="AV170" s="44">
        <v>24317000</v>
      </c>
      <c r="AW170" s="44">
        <v>24088000</v>
      </c>
      <c r="AX170" s="44">
        <v>23411000</v>
      </c>
      <c r="AY170" s="44">
        <v>23001000</v>
      </c>
      <c r="AZ170" s="44">
        <v>22625000</v>
      </c>
      <c r="BA170" s="44">
        <v>22395000</v>
      </c>
      <c r="BB170" s="44">
        <v>21781000</v>
      </c>
      <c r="BC170" s="44">
        <v>21894000</v>
      </c>
      <c r="BD170" s="44">
        <v>22475000</v>
      </c>
      <c r="BE170" s="44">
        <v>22166000</v>
      </c>
      <c r="BF170" s="44">
        <v>21536000</v>
      </c>
      <c r="BG170" s="44">
        <v>21113000</v>
      </c>
      <c r="BH170" s="44">
        <v>20678000</v>
      </c>
      <c r="BI170" s="44">
        <v>20098000</v>
      </c>
      <c r="BJ170" s="44">
        <v>19464000</v>
      </c>
      <c r="BK170" s="44">
        <v>19278000</v>
      </c>
      <c r="BL170" s="44">
        <v>18883000</v>
      </c>
      <c r="BM170" s="44">
        <v>18381000</v>
      </c>
      <c r="BN170" s="44">
        <v>17036000</v>
      </c>
      <c r="BO170" s="44">
        <v>16247000</v>
      </c>
      <c r="BP170" s="44">
        <v>16245000</v>
      </c>
      <c r="BQ170" s="44">
        <v>16271000</v>
      </c>
      <c r="BR170" s="44">
        <v>16178000</v>
      </c>
      <c r="BS170" s="44">
        <v>16096000</v>
      </c>
      <c r="BT170" s="44">
        <v>15741000</v>
      </c>
      <c r="BU170" s="44">
        <v>15466000</v>
      </c>
      <c r="BV170" s="44">
        <v>14993000</v>
      </c>
      <c r="BW170" s="44">
        <v>14763000</v>
      </c>
      <c r="BX170" s="44">
        <v>13995000</v>
      </c>
      <c r="BY170" s="44">
        <v>13845000</v>
      </c>
      <c r="BZ170" s="44">
        <v>13402000</v>
      </c>
      <c r="CA170" s="44">
        <v>12744000</v>
      </c>
      <c r="CB170" s="44">
        <v>12452000</v>
      </c>
      <c r="CC170" s="44">
        <v>12118000</v>
      </c>
      <c r="CD170" s="44">
        <v>11653000</v>
      </c>
      <c r="CE170" s="44">
        <v>10695000</v>
      </c>
      <c r="CF170" s="44">
        <v>9597000</v>
      </c>
      <c r="CG170" s="44">
        <v>8598000</v>
      </c>
      <c r="CH170" s="44">
        <v>7825000</v>
      </c>
      <c r="CI170" s="44">
        <v>7348000</v>
      </c>
      <c r="CJ170" s="44">
        <v>6986000</v>
      </c>
      <c r="CK170" s="44">
        <v>6662000</v>
      </c>
      <c r="CL170" s="44">
        <v>6245000</v>
      </c>
      <c r="CM170" s="44">
        <v>6223000</v>
      </c>
      <c r="CN170" s="44">
        <v>6260000</v>
      </c>
      <c r="CO170" s="44">
        <v>6220000</v>
      </c>
      <c r="CP170" s="44">
        <v>6143000</v>
      </c>
      <c r="CQ170" s="44">
        <v>6045000</v>
      </c>
      <c r="CR170" s="44">
        <v>6395000</v>
      </c>
      <c r="CS170" s="44">
        <v>6726000</v>
      </c>
      <c r="CT170" s="44">
        <v>6754000</v>
      </c>
      <c r="CU170" s="44">
        <v>7154000</v>
      </c>
      <c r="CV170" s="44">
        <v>6733000</v>
      </c>
      <c r="CW170" s="44">
        <v>7180000</v>
      </c>
      <c r="CX170" s="44">
        <v>7641000</v>
      </c>
      <c r="CY170" s="44">
        <v>8249000</v>
      </c>
      <c r="CZ170" s="44">
        <v>8628000</v>
      </c>
      <c r="DA170" s="44">
        <v>8828000</v>
      </c>
      <c r="DB170" s="44">
        <v>8833000</v>
      </c>
      <c r="DC170" s="44">
        <v>8965000</v>
      </c>
      <c r="DD170" s="44">
        <v>9094000</v>
      </c>
      <c r="DE170" s="44">
        <v>8712000</v>
      </c>
      <c r="DF170" s="44">
        <v>8486000</v>
      </c>
      <c r="DG170" s="44">
        <v>8643000</v>
      </c>
      <c r="DH170" s="44">
        <v>7941000</v>
      </c>
      <c r="DI170" s="44">
        <v>7748000</v>
      </c>
      <c r="DJ170" s="44">
        <v>7316000</v>
      </c>
      <c r="DK170" s="44">
        <v>7215000</v>
      </c>
      <c r="DL170" s="44">
        <v>4819000</v>
      </c>
      <c r="DM170" s="44">
        <v>5025000</v>
      </c>
      <c r="DN170" s="44">
        <v>4822000</v>
      </c>
      <c r="DO170" s="44">
        <v>4775000</v>
      </c>
      <c r="DP170" s="44">
        <v>4853000</v>
      </c>
      <c r="DQ170" s="44">
        <v>4955000</v>
      </c>
      <c r="DR170" s="44">
        <v>3311000</v>
      </c>
      <c r="DS170" s="44">
        <v>3389000</v>
      </c>
      <c r="DT170" s="44">
        <v>3001000</v>
      </c>
      <c r="DU170" s="44">
        <v>2996000</v>
      </c>
      <c r="DV170" s="44">
        <v>2897000</v>
      </c>
      <c r="DW170" s="44">
        <v>2830000</v>
      </c>
      <c r="DX170" s="44">
        <v>2747000</v>
      </c>
      <c r="DY170" s="44">
        <v>2646000</v>
      </c>
      <c r="DZ170" s="44">
        <v>2583000</v>
      </c>
      <c r="EA170" s="44">
        <v>2449000</v>
      </c>
      <c r="EB170" s="44">
        <v>2395000</v>
      </c>
      <c r="EC170" s="44">
        <v>2324000</v>
      </c>
      <c r="ED170" s="44">
        <v>2306000</v>
      </c>
      <c r="EE170" s="44">
        <v>2334000</v>
      </c>
      <c r="EF170" s="44">
        <v>2245000</v>
      </c>
      <c r="EG170" s="44">
        <v>2253000</v>
      </c>
      <c r="EH170" s="44">
        <v>2194000</v>
      </c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4"/>
      <c r="EU170" s="44"/>
      <c r="EV170" s="44"/>
      <c r="EW170" s="44"/>
      <c r="EX170" s="44"/>
      <c r="EY170" s="44"/>
      <c r="EZ170" s="44"/>
      <c r="FA170" s="44"/>
      <c r="FB170" s="44"/>
      <c r="FC170" s="44"/>
      <c r="FD170" s="44"/>
      <c r="FE170" s="44"/>
      <c r="FF170" s="44"/>
      <c r="FG170" s="44"/>
      <c r="FH170" s="44"/>
      <c r="FI170" s="44"/>
      <c r="FJ170" s="44"/>
      <c r="FK170" s="10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</row>
    <row r="171" outlineLevel="3">
      <c r="A171" s="12"/>
      <c r="B171" s="6"/>
      <c r="C171" s="45" t="s">
        <v>595</v>
      </c>
      <c r="D171" s="33">
        <f t="shared" si="2"/>
      </c>
      <c r="E171" s="33">
        <f t="shared" si="6"/>
      </c>
      <c r="F171" s="33">
        <f t="shared" si="10"/>
      </c>
      <c r="G171" s="33">
        <f t="shared" si="14"/>
      </c>
      <c r="H171" s="33">
        <f t="shared" si="18"/>
      </c>
      <c r="I171" s="33">
        <f t="shared" si="22"/>
      </c>
      <c r="J171" s="33">
        <f t="shared" si="26"/>
      </c>
      <c r="K171" s="46">
        <f t="shared" si="30"/>
      </c>
      <c r="L171" s="4"/>
      <c r="M171" s="44">
        <v>51920000</v>
      </c>
      <c r="N171" s="44">
        <v>50949000</v>
      </c>
      <c r="O171" s="44">
        <v>50665000</v>
      </c>
      <c r="P171" s="44">
        <v>49763000</v>
      </c>
      <c r="Q171" s="44">
        <v>38291000</v>
      </c>
      <c r="R171" s="44">
        <v>36649000</v>
      </c>
      <c r="S171" s="44">
        <v>35653000</v>
      </c>
      <c r="T171" s="44">
        <v>34330000</v>
      </c>
      <c r="U171" s="44">
        <v>32829000</v>
      </c>
      <c r="V171" s="44">
        <v>31580000</v>
      </c>
      <c r="W171" s="44">
        <v>30912000</v>
      </c>
      <c r="X171" s="44">
        <v>29858000</v>
      </c>
      <c r="Y171" s="44">
        <v>29244000</v>
      </c>
      <c r="Z171" s="44">
        <v>28006000</v>
      </c>
      <c r="AA171" s="44">
        <v>27592000</v>
      </c>
      <c r="AB171" s="44">
        <v>26655000</v>
      </c>
      <c r="AC171" s="44">
        <v>26272000</v>
      </c>
      <c r="AD171" s="44">
        <v>25556000</v>
      </c>
      <c r="AE171" s="44">
        <v>23335000</v>
      </c>
      <c r="AF171" s="44">
        <v>25516000</v>
      </c>
      <c r="AG171" s="44">
        <v>25251000</v>
      </c>
      <c r="AH171" s="44">
        <v>25261000</v>
      </c>
      <c r="AI171" s="44">
        <v>25290000</v>
      </c>
      <c r="AJ171" s="44">
        <v>25140000</v>
      </c>
      <c r="AK171" s="44">
        <v>25346000</v>
      </c>
      <c r="AL171" s="44">
        <v>25365000</v>
      </c>
      <c r="AM171" s="44">
        <v>25492000</v>
      </c>
      <c r="AN171" s="44">
        <v>25470000</v>
      </c>
      <c r="AO171" s="44">
        <v>26430000</v>
      </c>
      <c r="AP171" s="44">
        <v>26074000</v>
      </c>
      <c r="AQ171" s="44">
        <v>26547000</v>
      </c>
      <c r="AR171" s="44">
        <v>25781000</v>
      </c>
      <c r="AS171" s="44">
        <v>25890000</v>
      </c>
      <c r="AT171" s="44">
        <v>25373000</v>
      </c>
      <c r="AU171" s="44">
        <v>25070000</v>
      </c>
      <c r="AV171" s="44">
        <v>24317000</v>
      </c>
      <c r="AW171" s="44">
        <v>24088000</v>
      </c>
      <c r="AX171" s="44">
        <v>23411000</v>
      </c>
      <c r="AY171" s="44">
        <v>23001000</v>
      </c>
      <c r="AZ171" s="44">
        <v>22625000</v>
      </c>
      <c r="BA171" s="44">
        <v>22395000</v>
      </c>
      <c r="BB171" s="44">
        <v>21781000</v>
      </c>
      <c r="BC171" s="44">
        <v>21894000</v>
      </c>
      <c r="BD171" s="44">
        <v>22475000</v>
      </c>
      <c r="BE171" s="44">
        <v>22166000</v>
      </c>
      <c r="BF171" s="44">
        <v>21536000</v>
      </c>
      <c r="BG171" s="44">
        <v>21113000</v>
      </c>
      <c r="BH171" s="44">
        <v>20678000</v>
      </c>
      <c r="BI171" s="44">
        <v>20098000</v>
      </c>
      <c r="BJ171" s="44">
        <v>19464000</v>
      </c>
      <c r="BK171" s="44">
        <v>19278000</v>
      </c>
      <c r="BL171" s="44">
        <v>18883000</v>
      </c>
      <c r="BM171" s="44">
        <v>18381000</v>
      </c>
      <c r="BN171" s="44">
        <v>17036000</v>
      </c>
      <c r="BO171" s="44">
        <v>16247000</v>
      </c>
      <c r="BP171" s="44">
        <v>16245000</v>
      </c>
      <c r="BQ171" s="44">
        <v>16271000</v>
      </c>
      <c r="BR171" s="44">
        <v>16178000</v>
      </c>
      <c r="BS171" s="44">
        <v>16096000</v>
      </c>
      <c r="BT171" s="44">
        <v>15741000</v>
      </c>
      <c r="BU171" s="44">
        <v>15466000</v>
      </c>
      <c r="BV171" s="44">
        <v>14993000</v>
      </c>
      <c r="BW171" s="44">
        <v>14763000</v>
      </c>
      <c r="BX171" s="44">
        <v>13995000</v>
      </c>
      <c r="BY171" s="44">
        <v>13845000</v>
      </c>
      <c r="BZ171" s="44">
        <v>13402000</v>
      </c>
      <c r="CA171" s="44">
        <v>12744000</v>
      </c>
      <c r="CB171" s="44">
        <v>12452000</v>
      </c>
      <c r="CC171" s="44">
        <v>12118000</v>
      </c>
      <c r="CD171" s="44">
        <v>11653000</v>
      </c>
      <c r="CE171" s="44">
        <v>10695000</v>
      </c>
      <c r="CF171" s="44">
        <v>9597000</v>
      </c>
      <c r="CG171" s="44">
        <v>8598000</v>
      </c>
      <c r="CH171" s="44">
        <v>7825000</v>
      </c>
      <c r="CI171" s="44">
        <v>7348000</v>
      </c>
      <c r="CJ171" s="44">
        <v>6986000</v>
      </c>
      <c r="CK171" s="44">
        <v>6662000</v>
      </c>
      <c r="CL171" s="44">
        <v>6245000</v>
      </c>
      <c r="CM171" s="44">
        <v>6223000</v>
      </c>
      <c r="CN171" s="44">
        <v>6260000</v>
      </c>
      <c r="CO171" s="44">
        <v>6220000</v>
      </c>
      <c r="CP171" s="44">
        <v>6143000</v>
      </c>
      <c r="CQ171" s="44">
        <v>6045000</v>
      </c>
      <c r="CR171" s="44">
        <v>6395000</v>
      </c>
      <c r="CS171" s="44">
        <v>6726000</v>
      </c>
      <c r="CT171" s="44">
        <v>6754000</v>
      </c>
      <c r="CU171" s="44">
        <v>7154000</v>
      </c>
      <c r="CV171" s="44">
        <v>6733000</v>
      </c>
      <c r="CW171" s="44">
        <v>7180000</v>
      </c>
      <c r="CX171" s="44">
        <v>7641000</v>
      </c>
      <c r="CY171" s="44">
        <v>8249000</v>
      </c>
      <c r="CZ171" s="44">
        <v>8628000</v>
      </c>
      <c r="DA171" s="44">
        <v>8828000</v>
      </c>
      <c r="DB171" s="44">
        <v>8833000</v>
      </c>
      <c r="DC171" s="44">
        <v>8965000</v>
      </c>
      <c r="DD171" s="44">
        <v>9094000</v>
      </c>
      <c r="DE171" s="44">
        <v>8712000</v>
      </c>
      <c r="DF171" s="44">
        <v>8486000</v>
      </c>
      <c r="DG171" s="44">
        <v>8643000</v>
      </c>
      <c r="DH171" s="44">
        <v>7941000</v>
      </c>
      <c r="DI171" s="44">
        <v>7748000</v>
      </c>
      <c r="DJ171" s="44">
        <v>7316000</v>
      </c>
      <c r="DK171" s="44">
        <v>7215000</v>
      </c>
      <c r="DL171" s="44">
        <v>4819000</v>
      </c>
      <c r="DM171" s="44">
        <v>5025000</v>
      </c>
      <c r="DN171" s="44">
        <v>4822000</v>
      </c>
      <c r="DO171" s="44">
        <v>4775000</v>
      </c>
      <c r="DP171" s="44">
        <v>4853000</v>
      </c>
      <c r="DQ171" s="44">
        <v>4955000</v>
      </c>
      <c r="DR171" s="44">
        <v>3311000</v>
      </c>
      <c r="DS171" s="44">
        <v>3389000</v>
      </c>
      <c r="DT171" s="44">
        <v>3001000</v>
      </c>
      <c r="DU171" s="44">
        <v>2996000</v>
      </c>
      <c r="DV171" s="44">
        <v>2897000</v>
      </c>
      <c r="DW171" s="44">
        <v>2830000</v>
      </c>
      <c r="DX171" s="44">
        <v>2747000</v>
      </c>
      <c r="DY171" s="44">
        <v>2646000</v>
      </c>
      <c r="DZ171" s="44">
        <v>2583000</v>
      </c>
      <c r="EA171" s="44">
        <v>2449000</v>
      </c>
      <c r="EB171" s="44">
        <v>2395000</v>
      </c>
      <c r="EC171" s="44">
        <v>2324000</v>
      </c>
      <c r="ED171" s="44">
        <v>2306000</v>
      </c>
      <c r="EE171" s="44">
        <v>2334000</v>
      </c>
      <c r="EF171" s="44">
        <v>2245000</v>
      </c>
      <c r="EG171" s="44">
        <v>2253000</v>
      </c>
      <c r="EH171" s="44">
        <v>2194000</v>
      </c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4"/>
      <c r="EU171" s="44"/>
      <c r="EV171" s="44"/>
      <c r="EW171" s="44"/>
      <c r="EX171" s="44"/>
      <c r="EY171" s="44"/>
      <c r="EZ171" s="44"/>
      <c r="FA171" s="44"/>
      <c r="FB171" s="44"/>
      <c r="FC171" s="44"/>
      <c r="FD171" s="44"/>
      <c r="FE171" s="44"/>
      <c r="FF171" s="44"/>
      <c r="FG171" s="44"/>
      <c r="FH171" s="44"/>
      <c r="FI171" s="44"/>
      <c r="FJ171" s="44"/>
      <c r="FK171" s="10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</row>
    <row r="172" outlineLevel="2">
      <c r="A172" s="12"/>
      <c r="B172" s="6"/>
      <c r="C172" s="32" t="s">
        <v>596</v>
      </c>
      <c r="D172" s="36">
        <f t="shared" si="2"/>
      </c>
      <c r="E172" s="36">
        <f t="shared" si="6"/>
      </c>
      <c r="F172" s="36">
        <f t="shared" si="10"/>
      </c>
      <c r="G172" s="36">
        <f t="shared" si="14"/>
      </c>
      <c r="H172" s="36">
        <f t="shared" si="18"/>
      </c>
      <c r="I172" s="36">
        <f t="shared" si="22"/>
      </c>
      <c r="J172" s="36">
        <f t="shared" si="26"/>
      </c>
      <c r="K172" s="37">
        <f t="shared" si="30"/>
      </c>
      <c r="M172" s="24">
        <v>48322000</v>
      </c>
      <c r="N172" s="24">
        <v>49032000</v>
      </c>
      <c r="O172" s="24">
        <v>49052000</v>
      </c>
      <c r="P172" s="24">
        <v>66162000</v>
      </c>
      <c r="Q172" s="24">
        <v>68224000</v>
      </c>
      <c r="R172" s="24">
        <v>69156000</v>
      </c>
      <c r="S172" s="24">
        <v>67021000</v>
      </c>
      <c r="T172" s="24">
        <v>67231000</v>
      </c>
      <c r="U172" s="24">
        <v>65649000</v>
      </c>
      <c r="V172" s="24">
        <v>70405000</v>
      </c>
      <c r="W172" s="24">
        <v>71024000</v>
      </c>
      <c r="X172" s="24">
        <v>72985000</v>
      </c>
      <c r="Y172" s="24">
        <v>74894000</v>
      </c>
      <c r="Z172" s="24">
        <v>68265000</v>
      </c>
      <c r="AA172" s="24">
        <v>63642000</v>
      </c>
      <c r="AB172" s="24">
        <v>59647000</v>
      </c>
      <c r="AC172" s="24">
        <v>54638000</v>
      </c>
      <c r="AD172" s="24">
        <v>56233000</v>
      </c>
      <c r="AE172" s="24">
        <v>52159000</v>
      </c>
      <c r="AF172" s="24">
        <v>57646000</v>
      </c>
      <c r="AG172" s="24">
        <v>52644000</v>
      </c>
      <c r="AH172" s="24">
        <v>53523000</v>
      </c>
      <c r="AI172" s="24">
        <v>49674000</v>
      </c>
      <c r="AJ172" s="24">
        <v>50429000</v>
      </c>
      <c r="AK172" s="24">
        <v>49128000</v>
      </c>
      <c r="AL172" s="24">
        <v>50172000</v>
      </c>
      <c r="AM172" s="24">
        <v>47094000</v>
      </c>
      <c r="AN172" s="24">
        <v>45666000</v>
      </c>
      <c r="AO172" s="24">
        <v>44418000</v>
      </c>
      <c r="AP172" s="24">
        <v>42083000</v>
      </c>
      <c r="AQ172" s="24">
        <v>42779000</v>
      </c>
      <c r="AR172" s="24">
        <v>41670000</v>
      </c>
      <c r="AS172" s="24">
        <v>40091000</v>
      </c>
      <c r="AT172" s="24">
        <v>40747000</v>
      </c>
      <c r="AU172" s="24">
        <v>37645000</v>
      </c>
      <c r="AV172" s="24">
        <v>37130000</v>
      </c>
      <c r="AW172" s="24">
        <v>36526000</v>
      </c>
      <c r="AX172" s="24">
        <v>37614000</v>
      </c>
      <c r="AY172" s="24">
        <v>34431000</v>
      </c>
      <c r="AZ172" s="24">
        <v>34425000</v>
      </c>
      <c r="BA172" s="24">
        <v>32461000</v>
      </c>
      <c r="BB172" s="24">
        <v>33418000</v>
      </c>
      <c r="BC172" s="24">
        <v>33233000</v>
      </c>
      <c r="BD172" s="24">
        <v>35652000</v>
      </c>
      <c r="BE172" s="24">
        <v>34716000</v>
      </c>
      <c r="BF172" s="24">
        <v>35477000</v>
      </c>
      <c r="BG172" s="24">
        <v>33291000</v>
      </c>
      <c r="BH172" s="24">
        <v>33017000</v>
      </c>
      <c r="BI172" s="24">
        <v>31506000</v>
      </c>
      <c r="BJ172" s="24">
        <v>32138000</v>
      </c>
      <c r="BK172" s="24">
        <v>30492000</v>
      </c>
      <c r="BL172" s="24">
        <v>30753000</v>
      </c>
      <c r="BM172" s="24">
        <v>28983000</v>
      </c>
      <c r="BN172" s="24">
        <v>29656000</v>
      </c>
      <c r="BO172" s="24">
        <v>29902000</v>
      </c>
      <c r="BP172" s="24">
        <v>32012000</v>
      </c>
      <c r="BQ172" s="24">
        <v>30597000</v>
      </c>
      <c r="BR172" s="24">
        <v>32919000</v>
      </c>
      <c r="BS172" s="24">
        <v>31069000</v>
      </c>
      <c r="BT172" s="24">
        <v>29869000</v>
      </c>
      <c r="BU172" s="24">
        <v>27020000</v>
      </c>
      <c r="BV172" s="24">
        <v>26318000</v>
      </c>
      <c r="BW172" s="24">
        <v>24037000</v>
      </c>
      <c r="BX172" s="24">
        <v>25205000</v>
      </c>
      <c r="BY172" s="24">
        <v>25609000</v>
      </c>
      <c r="BZ172" s="24">
        <v>26537000</v>
      </c>
      <c r="CA172" s="24">
        <v>26303000</v>
      </c>
      <c r="CB172" s="24">
        <v>27780000</v>
      </c>
      <c r="CC172" s="24">
        <v>28470000</v>
      </c>
      <c r="CD172" s="24">
        <v>30848000</v>
      </c>
      <c r="CE172" s="24">
        <v>29975000</v>
      </c>
      <c r="CF172" s="24">
        <v>30197000</v>
      </c>
      <c r="CG172" s="24">
        <v>29020000</v>
      </c>
      <c r="CH172" s="24">
        <v>28984000</v>
      </c>
      <c r="CI172" s="24">
        <v>27501000</v>
      </c>
      <c r="CJ172" s="24">
        <v>27619000</v>
      </c>
      <c r="CK172" s="24">
        <v>27531000</v>
      </c>
      <c r="CL172" s="24">
        <v>29810000</v>
      </c>
      <c r="CM172" s="24">
        <v>30309000</v>
      </c>
      <c r="CN172" s="24">
        <v>31301000</v>
      </c>
      <c r="CO172" s="24">
        <v>31411000</v>
      </c>
      <c r="CP172" s="24">
        <v>32288000</v>
      </c>
      <c r="CQ172" s="24">
        <v>32097000</v>
      </c>
      <c r="CR172" s="24">
        <v>32077000</v>
      </c>
      <c r="CS172" s="24">
        <v>31240000</v>
      </c>
      <c r="CT172" s="24">
        <v>31016000</v>
      </c>
      <c r="CU172" s="24">
        <v>30124000</v>
      </c>
      <c r="CV172" s="24">
        <v>28729000</v>
      </c>
      <c r="CW172" s="24">
        <v>28227000</v>
      </c>
      <c r="CX172" s="24">
        <v>27847000</v>
      </c>
      <c r="CY172" s="24">
        <v>27123000</v>
      </c>
      <c r="CZ172" s="24">
        <v>27049000</v>
      </c>
      <c r="DA172" s="24">
        <v>27173000</v>
      </c>
      <c r="DB172" s="24">
        <v>27150000</v>
      </c>
      <c r="DC172" s="24">
        <v>27211000</v>
      </c>
      <c r="DD172" s="24">
        <v>27941000</v>
      </c>
      <c r="DE172" s="24">
        <v>28321000</v>
      </c>
      <c r="DF172" s="24">
        <v>28738000</v>
      </c>
      <c r="DG172" s="24">
        <v>27254000</v>
      </c>
      <c r="DH172" s="24">
        <v>25703000</v>
      </c>
      <c r="DI172" s="24">
        <v>23271000</v>
      </c>
      <c r="DJ172" s="24">
        <v>21428000</v>
      </c>
      <c r="DK172" s="24">
        <v>19908000</v>
      </c>
      <c r="DL172" s="24">
        <v>19523000</v>
      </c>
      <c r="DM172" s="24">
        <v>18831000</v>
      </c>
      <c r="DN172" s="24">
        <v>17952000</v>
      </c>
      <c r="DO172" s="24">
        <v>16842000</v>
      </c>
      <c r="DP172" s="24">
        <v>16664000</v>
      </c>
      <c r="DQ172" s="24">
        <v>16475000</v>
      </c>
      <c r="DR172" s="24">
        <v>15926000</v>
      </c>
      <c r="DS172" s="24">
        <v>16557000</v>
      </c>
      <c r="DT172" s="24">
        <v>14405000</v>
      </c>
      <c r="DU172" s="24">
        <v>14112000</v>
      </c>
      <c r="DV172" s="24">
        <v>13975000</v>
      </c>
      <c r="DW172" s="24">
        <v>12134000</v>
      </c>
      <c r="DX172" s="24">
        <v>11137000</v>
      </c>
      <c r="DY172" s="24">
        <v>10255000</v>
      </c>
      <c r="DZ172" s="24">
        <v>9557000</v>
      </c>
      <c r="EA172" s="24">
        <v>8677000</v>
      </c>
      <c r="EB172" s="24">
        <v>8272000</v>
      </c>
      <c r="EC172" s="24">
        <v>7683000</v>
      </c>
      <c r="ED172" s="24">
        <v>6961000</v>
      </c>
      <c r="EE172" s="24">
        <v>6718000</v>
      </c>
      <c r="EF172" s="24">
        <v>6083000</v>
      </c>
      <c r="EG172" s="24">
        <v>5889000</v>
      </c>
      <c r="EH172" s="24">
        <v>5306000</v>
      </c>
      <c r="EI172" s="24">
        <v>4810900</v>
      </c>
      <c r="EJ172" s="24">
        <v>4267600</v>
      </c>
      <c r="EK172" s="24">
        <v>4215900</v>
      </c>
      <c r="EL172" s="24">
        <v>3669000</v>
      </c>
      <c r="EM172" s="24">
        <v>3319600</v>
      </c>
      <c r="EN172" s="24">
        <v>3054000</v>
      </c>
      <c r="EO172" s="24">
        <v>2961300</v>
      </c>
      <c r="EP172" s="24">
        <v>2777200</v>
      </c>
      <c r="EQ172" s="24">
        <v>2648700</v>
      </c>
      <c r="ER172" s="24">
        <v>244700</v>
      </c>
      <c r="ES172" s="24">
        <v>2216200</v>
      </c>
      <c r="ET172" s="24">
        <v>2018800</v>
      </c>
      <c r="EU172" s="24">
        <v>1861600</v>
      </c>
      <c r="EV172" s="24">
        <v>1697900</v>
      </c>
      <c r="EW172" s="24">
        <v>1527200</v>
      </c>
      <c r="EX172" s="24">
        <v>1383400</v>
      </c>
      <c r="EY172" s="24">
        <v>1260700</v>
      </c>
      <c r="EZ172" s="24">
        <v>1188700</v>
      </c>
      <c r="FA172" s="24">
        <v>992400</v>
      </c>
      <c r="FB172" s="24">
        <v>569500</v>
      </c>
      <c r="FC172" s="24">
        <v>505000</v>
      </c>
      <c r="FD172" s="24">
        <v>678200</v>
      </c>
      <c r="FE172" s="24">
        <v>676600</v>
      </c>
      <c r="FF172" s="24">
        <v>478400</v>
      </c>
      <c r="FG172" s="24">
        <v>362300</v>
      </c>
      <c r="FH172" s="24">
        <v>332200</v>
      </c>
      <c r="FI172" s="24">
        <v>304900</v>
      </c>
      <c r="FJ172" s="24">
        <v>208100</v>
      </c>
      <c r="FK172" s="10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</row>
    <row r="173" outlineLevel="2">
      <c r="A173" s="12"/>
      <c r="B173" s="6"/>
      <c r="C173" s="32" t="s">
        <v>597</v>
      </c>
      <c r="D173" s="36">
        <f t="shared" si="2"/>
      </c>
      <c r="E173" s="36">
        <f t="shared" si="6"/>
      </c>
      <c r="F173" s="36">
        <f t="shared" si="10"/>
      </c>
      <c r="G173" s="36">
        <f t="shared" si="14"/>
      </c>
      <c r="H173" s="36">
        <f t="shared" si="18"/>
      </c>
      <c r="I173" s="36">
        <f t="shared" si="22"/>
      </c>
      <c r="J173" s="36">
        <f t="shared" si="26"/>
      </c>
      <c r="K173" s="37">
        <f t="shared" si="30"/>
      </c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10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</row>
    <row r="174" outlineLevel="3">
      <c r="A174" s="12"/>
      <c r="B174" s="6"/>
      <c r="C174" s="32" t="s">
        <v>598</v>
      </c>
      <c r="D174" s="36">
        <f t="shared" si="2"/>
      </c>
      <c r="E174" s="36">
        <f t="shared" si="6"/>
      </c>
      <c r="F174" s="36">
        <f t="shared" si="10"/>
      </c>
      <c r="G174" s="36">
        <f t="shared" si="14"/>
      </c>
      <c r="H174" s="36">
        <f t="shared" si="18"/>
      </c>
      <c r="I174" s="36">
        <f t="shared" si="22"/>
      </c>
      <c r="J174" s="36">
        <f t="shared" si="26"/>
      </c>
      <c r="K174" s="37">
        <f t="shared" si="30"/>
      </c>
      <c r="M174" s="24">
        <v>-486000</v>
      </c>
      <c r="N174" s="24">
        <v>-711000</v>
      </c>
      <c r="O174" s="24">
        <v>-185000</v>
      </c>
      <c r="P174" s="24">
        <v>-696000</v>
      </c>
      <c r="Q174" s="24">
        <v>-542000</v>
      </c>
      <c r="R174" s="24">
        <v>-215000</v>
      </c>
      <c r="S174" s="24">
        <v>-861000</v>
      </c>
      <c r="T174" s="24">
        <v>-544000</v>
      </c>
      <c r="U174" s="24">
        <v>-419000</v>
      </c>
      <c r="V174" s="24">
        <v>-562000</v>
      </c>
      <c r="W174" s="24">
        <v>-2051000</v>
      </c>
      <c r="X174" s="24">
        <v>-1625000</v>
      </c>
      <c r="Y174" s="24">
        <v>-1002000</v>
      </c>
      <c r="Z174" s="24">
        <v>-880000</v>
      </c>
      <c r="AA174" s="24">
        <v>-1147000</v>
      </c>
      <c r="AB174" s="24">
        <v>-1095000</v>
      </c>
      <c r="AC174" s="24">
        <v>-1103000</v>
      </c>
      <c r="AD174" s="24">
        <v>-751000</v>
      </c>
      <c r="AE174" s="24">
        <v>-940000</v>
      </c>
      <c r="AF174" s="24">
        <v>-1152000</v>
      </c>
      <c r="AG174" s="24">
        <v>-1541000</v>
      </c>
      <c r="AH174" s="24">
        <v>-1280000</v>
      </c>
      <c r="AI174" s="24">
        <v>-722000</v>
      </c>
      <c r="AJ174" s="24">
        <v>-622000</v>
      </c>
      <c r="AK174" s="24">
        <v>-813000</v>
      </c>
      <c r="AL174" s="24">
        <v>-974000</v>
      </c>
      <c r="AM174" s="24">
        <v>-1103000</v>
      </c>
      <c r="AN174" s="24">
        <v>-1089000</v>
      </c>
      <c r="AO174" s="24">
        <v>-683000</v>
      </c>
      <c r="AP174" s="24">
        <v>862000</v>
      </c>
      <c r="AQ174" s="24">
        <v>1610000</v>
      </c>
      <c r="AR174" s="24">
        <v>1174000</v>
      </c>
      <c r="AS174" s="24">
        <v>863000</v>
      </c>
      <c r="AT174" s="24">
        <v>106000</v>
      </c>
      <c r="AU174" s="24">
        <v>400000</v>
      </c>
      <c r="AV174" s="24">
        <v>-80000</v>
      </c>
      <c r="AW174" s="24">
        <v>560000</v>
      </c>
      <c r="AX174" s="24">
        <v>60000</v>
      </c>
      <c r="AY174" s="24">
        <v>-335000</v>
      </c>
      <c r="AZ174" s="24">
        <v>645000</v>
      </c>
      <c r="BA174" s="24">
        <v>68000</v>
      </c>
      <c r="BB174" s="24">
        <v>666000</v>
      </c>
      <c r="BC174" s="24">
        <v>946000</v>
      </c>
      <c r="BD174" s="24">
        <v>1120000</v>
      </c>
      <c r="BE174" s="24">
        <v>1156000</v>
      </c>
      <c r="BF174" s="24">
        <v>1243000</v>
      </c>
      <c r="BG174" s="24">
        <v>1048000</v>
      </c>
      <c r="BH174" s="24">
        <v>145000</v>
      </c>
      <c r="BI174" s="24">
        <v>-410000</v>
      </c>
      <c r="BJ174" s="24">
        <v>-399000</v>
      </c>
      <c r="BK174" s="24"/>
      <c r="BL174" s="24"/>
      <c r="BM174" s="24"/>
      <c r="BN174" s="24">
        <v>-781000</v>
      </c>
      <c r="BO174" s="24"/>
      <c r="BP174" s="24"/>
      <c r="BQ174" s="24"/>
      <c r="BR174" s="24"/>
      <c r="BS174" s="24">
        <v>531000</v>
      </c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10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</row>
    <row r="175" outlineLevel="3">
      <c r="A175" s="12"/>
      <c r="B175" s="6"/>
      <c r="C175" s="45" t="s">
        <v>599</v>
      </c>
      <c r="D175" s="33">
        <f t="shared" si="2"/>
      </c>
      <c r="E175" s="33">
        <f t="shared" si="6"/>
      </c>
      <c r="F175" s="33">
        <f t="shared" si="10"/>
      </c>
      <c r="G175" s="33">
        <f t="shared" si="14"/>
      </c>
      <c r="H175" s="33">
        <f t="shared" si="18"/>
      </c>
      <c r="I175" s="33">
        <f t="shared" si="22"/>
      </c>
      <c r="J175" s="33">
        <f t="shared" si="26"/>
      </c>
      <c r="K175" s="46">
        <f t="shared" si="30"/>
      </c>
      <c r="L175" s="4"/>
      <c r="M175" s="44">
        <v>-486000</v>
      </c>
      <c r="N175" s="44">
        <v>-711000</v>
      </c>
      <c r="O175" s="44">
        <v>-185000</v>
      </c>
      <c r="P175" s="44">
        <v>-696000</v>
      </c>
      <c r="Q175" s="44">
        <v>-542000</v>
      </c>
      <c r="R175" s="44">
        <v>-215000</v>
      </c>
      <c r="S175" s="44">
        <v>-861000</v>
      </c>
      <c r="T175" s="44">
        <v>-544000</v>
      </c>
      <c r="U175" s="44">
        <v>-419000</v>
      </c>
      <c r="V175" s="44">
        <v>-562000</v>
      </c>
      <c r="W175" s="44">
        <v>-2051000</v>
      </c>
      <c r="X175" s="44">
        <v>-1625000</v>
      </c>
      <c r="Y175" s="44">
        <v>-1002000</v>
      </c>
      <c r="Z175" s="44">
        <v>-880000</v>
      </c>
      <c r="AA175" s="44">
        <v>-1147000</v>
      </c>
      <c r="AB175" s="44">
        <v>-1095000</v>
      </c>
      <c r="AC175" s="44">
        <v>-1103000</v>
      </c>
      <c r="AD175" s="44">
        <v>-751000</v>
      </c>
      <c r="AE175" s="44">
        <v>-940000</v>
      </c>
      <c r="AF175" s="44">
        <v>-1152000</v>
      </c>
      <c r="AG175" s="44">
        <v>-1541000</v>
      </c>
      <c r="AH175" s="44">
        <v>-1280000</v>
      </c>
      <c r="AI175" s="44">
        <v>-722000</v>
      </c>
      <c r="AJ175" s="44">
        <v>-622000</v>
      </c>
      <c r="AK175" s="44">
        <v>-813000</v>
      </c>
      <c r="AL175" s="44">
        <v>-974000</v>
      </c>
      <c r="AM175" s="44">
        <v>-1103000</v>
      </c>
      <c r="AN175" s="44">
        <v>-1089000</v>
      </c>
      <c r="AO175" s="44">
        <v>-683000</v>
      </c>
      <c r="AP175" s="44">
        <v>862000</v>
      </c>
      <c r="AQ175" s="44">
        <v>1610000</v>
      </c>
      <c r="AR175" s="44">
        <v>1174000</v>
      </c>
      <c r="AS175" s="44">
        <v>863000</v>
      </c>
      <c r="AT175" s="44">
        <v>106000</v>
      </c>
      <c r="AU175" s="44">
        <v>400000</v>
      </c>
      <c r="AV175" s="44">
        <v>-80000</v>
      </c>
      <c r="AW175" s="44">
        <v>560000</v>
      </c>
      <c r="AX175" s="44">
        <v>60000</v>
      </c>
      <c r="AY175" s="44">
        <v>-335000</v>
      </c>
      <c r="AZ175" s="44">
        <v>645000</v>
      </c>
      <c r="BA175" s="44">
        <v>68000</v>
      </c>
      <c r="BB175" s="44">
        <v>666000</v>
      </c>
      <c r="BC175" s="44">
        <v>946000</v>
      </c>
      <c r="BD175" s="44">
        <v>1120000</v>
      </c>
      <c r="BE175" s="44">
        <v>1156000</v>
      </c>
      <c r="BF175" s="44">
        <v>1243000</v>
      </c>
      <c r="BG175" s="44">
        <v>1048000</v>
      </c>
      <c r="BH175" s="44">
        <v>145000</v>
      </c>
      <c r="BI175" s="44">
        <v>-410000</v>
      </c>
      <c r="BJ175" s="44">
        <v>-399000</v>
      </c>
      <c r="BK175" s="44">
        <v>-501000</v>
      </c>
      <c r="BL175" s="44">
        <v>-857000</v>
      </c>
      <c r="BM175" s="44">
        <v>-604000</v>
      </c>
      <c r="BN175" s="44">
        <v>-781000</v>
      </c>
      <c r="BO175" s="44">
        <v>-32000</v>
      </c>
      <c r="BP175" s="44">
        <v>466000</v>
      </c>
      <c r="BQ175" s="44">
        <v>481000</v>
      </c>
      <c r="BR175" s="44">
        <v>333000</v>
      </c>
      <c r="BS175" s="44">
        <v>531000</v>
      </c>
      <c r="BT175" s="44">
        <v>231000</v>
      </c>
      <c r="BU175" s="44">
        <v>414000</v>
      </c>
      <c r="BV175" s="44">
        <v>393000</v>
      </c>
      <c r="BW175" s="44">
        <v>233000</v>
      </c>
      <c r="BX175" s="44">
        <v>-153000</v>
      </c>
      <c r="BY175" s="44">
        <v>-390000</v>
      </c>
      <c r="BZ175" s="44">
        <v>-393000</v>
      </c>
      <c r="CA175" s="44">
        <v>-136000</v>
      </c>
      <c r="CB175" s="44">
        <v>129000</v>
      </c>
      <c r="CC175" s="44">
        <v>72000</v>
      </c>
      <c r="CD175" s="44">
        <v>261000</v>
      </c>
      <c r="CE175" s="44">
        <v>232000</v>
      </c>
      <c r="CF175" s="44">
        <v>-96000</v>
      </c>
      <c r="CG175" s="44">
        <v>-92000</v>
      </c>
      <c r="CH175" s="44">
        <v>-57000</v>
      </c>
      <c r="CI175" s="44">
        <v>168000</v>
      </c>
      <c r="CJ175" s="44">
        <v>191000</v>
      </c>
      <c r="CK175" s="44">
        <v>165000</v>
      </c>
      <c r="CL175" s="44">
        <v>127000</v>
      </c>
      <c r="CM175" s="44">
        <v>144000</v>
      </c>
      <c r="CN175" s="44">
        <v>53000</v>
      </c>
      <c r="CO175" s="44">
        <v>80000</v>
      </c>
      <c r="CP175" s="44">
        <v>148000</v>
      </c>
      <c r="CQ175" s="44">
        <v>53000</v>
      </c>
      <c r="CR175" s="44">
        <v>121000</v>
      </c>
      <c r="CS175" s="44">
        <v>144000</v>
      </c>
      <c r="CT175" s="44">
        <v>76000</v>
      </c>
      <c r="CU175" s="44">
        <v>83000</v>
      </c>
      <c r="CV175" s="44">
        <v>28000</v>
      </c>
      <c r="CW175" s="44">
        <v>-6000</v>
      </c>
      <c r="CX175" s="44">
        <v>-20000</v>
      </c>
      <c r="CY175" s="44">
        <v>-65000</v>
      </c>
      <c r="CZ175" s="44">
        <v>-97000</v>
      </c>
      <c r="DA175" s="44">
        <v>-141000</v>
      </c>
      <c r="DB175" s="44">
        <v>-153000</v>
      </c>
      <c r="DC175" s="44">
        <v>-274000</v>
      </c>
      <c r="DD175" s="44">
        <v>-297000</v>
      </c>
      <c r="DE175" s="44">
        <v>-115000</v>
      </c>
      <c r="DF175" s="44">
        <v>98000</v>
      </c>
      <c r="DG175" s="44">
        <v>1808000</v>
      </c>
      <c r="DH175" s="44">
        <v>2976000</v>
      </c>
      <c r="DI175" s="44">
        <v>5084000</v>
      </c>
      <c r="DJ175" s="44">
        <v>3791000</v>
      </c>
      <c r="DK175" s="44">
        <v>2059000</v>
      </c>
      <c r="DL175" s="44">
        <v>1130000</v>
      </c>
      <c r="DM175" s="44">
        <v>870000</v>
      </c>
      <c r="DN175" s="44">
        <v>603000</v>
      </c>
      <c r="DO175" s="44">
        <v>182000</v>
      </c>
      <c r="DP175" s="44">
        <v>216000</v>
      </c>
      <c r="DQ175" s="44">
        <v>155000</v>
      </c>
      <c r="DR175" s="44">
        <v>58000</v>
      </c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4"/>
      <c r="EU175" s="44"/>
      <c r="EV175" s="44"/>
      <c r="EW175" s="44"/>
      <c r="EX175" s="44"/>
      <c r="EY175" s="44"/>
      <c r="EZ175" s="44"/>
      <c r="FA175" s="44"/>
      <c r="FB175" s="44"/>
      <c r="FC175" s="44"/>
      <c r="FD175" s="44"/>
      <c r="FE175" s="44"/>
      <c r="FF175" s="44"/>
      <c r="FG175" s="44"/>
      <c r="FH175" s="44"/>
      <c r="FI175" s="44"/>
      <c r="FJ175" s="44"/>
      <c r="FK175" s="10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</row>
    <row r="176" outlineLevel="2">
      <c r="A176" s="12"/>
      <c r="B176" s="6"/>
      <c r="C176" s="32" t="s">
        <v>600</v>
      </c>
      <c r="D176" s="36">
        <f t="shared" si="2"/>
      </c>
      <c r="E176" s="36">
        <f t="shared" si="6"/>
      </c>
      <c r="F176" s="36">
        <f t="shared" si="10"/>
      </c>
      <c r="G176" s="36">
        <f t="shared" si="14"/>
      </c>
      <c r="H176" s="36">
        <f t="shared" si="18"/>
      </c>
      <c r="I176" s="36">
        <f t="shared" si="22"/>
      </c>
      <c r="J176" s="36">
        <f t="shared" si="26"/>
      </c>
      <c r="K176" s="37">
        <f t="shared" si="30"/>
      </c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>
        <v>2201800</v>
      </c>
      <c r="EJ176" s="24">
        <v>2135800</v>
      </c>
      <c r="EK176" s="24">
        <v>2162700</v>
      </c>
      <c r="EL176" s="24">
        <v>1776000</v>
      </c>
      <c r="EM176" s="24">
        <v>1757500</v>
      </c>
      <c r="EN176" s="24">
        <v>1646600</v>
      </c>
      <c r="EO176" s="24">
        <v>1726400</v>
      </c>
      <c r="EP176" s="24">
        <v>1640700</v>
      </c>
      <c r="EQ176" s="24">
        <v>1696000</v>
      </c>
      <c r="ER176" s="24">
        <v>3866700</v>
      </c>
      <c r="ES176" s="24">
        <v>1625000</v>
      </c>
      <c r="ET176" s="24">
        <v>1572700</v>
      </c>
      <c r="EU176" s="24">
        <v>1569900</v>
      </c>
      <c r="EV176" s="24">
        <v>1470100</v>
      </c>
      <c r="EW176" s="24">
        <v>1213300</v>
      </c>
      <c r="EX176" s="24">
        <v>1165400</v>
      </c>
      <c r="EY176" s="24">
        <v>1150700</v>
      </c>
      <c r="EZ176" s="24">
        <v>1122700</v>
      </c>
      <c r="FA176" s="24">
        <v>1087700</v>
      </c>
      <c r="FB176" s="24">
        <v>736900</v>
      </c>
      <c r="FC176" s="24">
        <v>770200</v>
      </c>
      <c r="FD176" s="24">
        <v>743300</v>
      </c>
      <c r="FE176" s="24">
        <v>683600</v>
      </c>
      <c r="FF176" s="24">
        <v>643300</v>
      </c>
      <c r="FG176" s="24">
        <v>189600</v>
      </c>
      <c r="FH176" s="24">
        <v>155600</v>
      </c>
      <c r="FI176" s="24">
        <v>128000</v>
      </c>
      <c r="FJ176" s="24">
        <v>95100</v>
      </c>
      <c r="FK176" s="10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</row>
    <row r="177" outlineLevel="2">
      <c r="A177" s="12"/>
      <c r="B177" s="6"/>
      <c r="C177" s="45" t="s">
        <v>601</v>
      </c>
      <c r="D177" s="33">
        <f t="shared" si="2"/>
      </c>
      <c r="E177" s="33">
        <f t="shared" si="6"/>
      </c>
      <c r="F177" s="33">
        <f t="shared" si="10"/>
      </c>
      <c r="G177" s="33">
        <f t="shared" si="14"/>
      </c>
      <c r="H177" s="33">
        <f t="shared" si="18"/>
      </c>
      <c r="I177" s="33">
        <f t="shared" si="22"/>
      </c>
      <c r="J177" s="33">
        <f t="shared" si="26"/>
      </c>
      <c r="K177" s="46">
        <f t="shared" si="30"/>
      </c>
      <c r="L177" s="4"/>
      <c r="M177" s="44">
        <v>99756000</v>
      </c>
      <c r="N177" s="44">
        <v>99270000</v>
      </c>
      <c r="O177" s="44">
        <v>99532000</v>
      </c>
      <c r="P177" s="44">
        <v>115229000</v>
      </c>
      <c r="Q177" s="44">
        <v>105973000</v>
      </c>
      <c r="R177" s="44">
        <v>105590000</v>
      </c>
      <c r="S177" s="44">
        <v>101813000</v>
      </c>
      <c r="T177" s="44">
        <v>101017000</v>
      </c>
      <c r="U177" s="44">
        <v>98059000</v>
      </c>
      <c r="V177" s="44">
        <v>101423000</v>
      </c>
      <c r="W177" s="44">
        <v>99885000</v>
      </c>
      <c r="X177" s="44">
        <v>101218000</v>
      </c>
      <c r="Y177" s="44">
        <v>103136000</v>
      </c>
      <c r="Z177" s="44">
        <v>95391000</v>
      </c>
      <c r="AA177" s="44">
        <v>90087000</v>
      </c>
      <c r="AB177" s="44">
        <v>85207000</v>
      </c>
      <c r="AC177" s="44">
        <v>79807000</v>
      </c>
      <c r="AD177" s="44">
        <v>81038000</v>
      </c>
      <c r="AE177" s="44">
        <v>74554000</v>
      </c>
      <c r="AF177" s="44">
        <v>82010000</v>
      </c>
      <c r="AG177" s="44">
        <v>76354000</v>
      </c>
      <c r="AH177" s="44">
        <v>77504000</v>
      </c>
      <c r="AI177" s="44">
        <v>74242000</v>
      </c>
      <c r="AJ177" s="44">
        <v>74947000</v>
      </c>
      <c r="AK177" s="44">
        <v>73661000</v>
      </c>
      <c r="AL177" s="44">
        <v>74563000</v>
      </c>
      <c r="AM177" s="44">
        <v>71483000</v>
      </c>
      <c r="AN177" s="44">
        <v>70047000</v>
      </c>
      <c r="AO177" s="44">
        <v>70165000</v>
      </c>
      <c r="AP177" s="44">
        <v>69019000</v>
      </c>
      <c r="AQ177" s="44">
        <v>70936000</v>
      </c>
      <c r="AR177" s="44">
        <v>68625000</v>
      </c>
      <c r="AS177" s="44">
        <v>66844000</v>
      </c>
      <c r="AT177" s="44">
        <v>66226000</v>
      </c>
      <c r="AU177" s="44">
        <v>63115000</v>
      </c>
      <c r="AV177" s="44">
        <v>61367000</v>
      </c>
      <c r="AW177" s="44">
        <v>61174000</v>
      </c>
      <c r="AX177" s="44">
        <v>61085000</v>
      </c>
      <c r="AY177" s="44">
        <v>57097000</v>
      </c>
      <c r="AZ177" s="44">
        <v>57695000</v>
      </c>
      <c r="BA177" s="44">
        <v>54924000</v>
      </c>
      <c r="BB177" s="44">
        <v>55865000</v>
      </c>
      <c r="BC177" s="44">
        <v>56073000</v>
      </c>
      <c r="BD177" s="44">
        <v>59247000</v>
      </c>
      <c r="BE177" s="44">
        <v>58038000</v>
      </c>
      <c r="BF177" s="44">
        <v>58256000</v>
      </c>
      <c r="BG177" s="44">
        <v>55452000</v>
      </c>
      <c r="BH177" s="44">
        <v>53840000</v>
      </c>
      <c r="BI177" s="44">
        <v>51194000</v>
      </c>
      <c r="BJ177" s="44">
        <v>51203000</v>
      </c>
      <c r="BK177" s="44">
        <v>49269000</v>
      </c>
      <c r="BL177" s="44">
        <v>48779000</v>
      </c>
      <c r="BM177" s="44">
        <v>46760000</v>
      </c>
      <c r="BN177" s="44">
        <v>45911000</v>
      </c>
      <c r="BO177" s="44">
        <v>46117000</v>
      </c>
      <c r="BP177" s="44">
        <v>48723000</v>
      </c>
      <c r="BQ177" s="44">
        <v>47349000</v>
      </c>
      <c r="BR177" s="44">
        <v>49430000</v>
      </c>
      <c r="BS177" s="44">
        <v>47696000</v>
      </c>
      <c r="BT177" s="44">
        <v>45841000</v>
      </c>
      <c r="BU177" s="44">
        <v>42900000</v>
      </c>
      <c r="BV177" s="44">
        <v>41704000</v>
      </c>
      <c r="BW177" s="44">
        <v>39033000</v>
      </c>
      <c r="BX177" s="44">
        <v>39047000</v>
      </c>
      <c r="BY177" s="44">
        <v>39064000</v>
      </c>
      <c r="BZ177" s="44">
        <v>39546000</v>
      </c>
      <c r="CA177" s="44">
        <v>38911000</v>
      </c>
      <c r="CB177" s="44">
        <v>40361000</v>
      </c>
      <c r="CC177" s="44">
        <v>40660000</v>
      </c>
      <c r="CD177" s="44">
        <v>42762000</v>
      </c>
      <c r="CE177" s="44">
        <v>40902000</v>
      </c>
      <c r="CF177" s="44">
        <v>39698000</v>
      </c>
      <c r="CG177" s="44">
        <v>37526000</v>
      </c>
      <c r="CH177" s="44">
        <v>36752000</v>
      </c>
      <c r="CI177" s="44">
        <v>35017000</v>
      </c>
      <c r="CJ177" s="44">
        <v>34796000</v>
      </c>
      <c r="CK177" s="44">
        <v>34358000</v>
      </c>
      <c r="CL177" s="44">
        <v>36182000</v>
      </c>
      <c r="CM177" s="44">
        <v>36676000</v>
      </c>
      <c r="CN177" s="44">
        <v>37614000</v>
      </c>
      <c r="CO177" s="44">
        <v>37711000</v>
      </c>
      <c r="CP177" s="44">
        <v>38579000</v>
      </c>
      <c r="CQ177" s="44">
        <v>38195000</v>
      </c>
      <c r="CR177" s="44">
        <v>38593000</v>
      </c>
      <c r="CS177" s="44">
        <v>38110000</v>
      </c>
      <c r="CT177" s="44">
        <v>37846000</v>
      </c>
      <c r="CU177" s="44">
        <v>37361000</v>
      </c>
      <c r="CV177" s="44">
        <v>35490000</v>
      </c>
      <c r="CW177" s="44">
        <v>35401000</v>
      </c>
      <c r="CX177" s="44">
        <v>35468000</v>
      </c>
      <c r="CY177" s="44">
        <v>35307000</v>
      </c>
      <c r="CZ177" s="44">
        <v>35580000</v>
      </c>
      <c r="DA177" s="44">
        <v>35860000</v>
      </c>
      <c r="DB177" s="44">
        <v>35830000</v>
      </c>
      <c r="DC177" s="44">
        <v>35902000</v>
      </c>
      <c r="DD177" s="44">
        <v>36738000</v>
      </c>
      <c r="DE177" s="44">
        <v>36918000</v>
      </c>
      <c r="DF177" s="44">
        <v>37322000</v>
      </c>
      <c r="DG177" s="44">
        <v>37705000</v>
      </c>
      <c r="DH177" s="44">
        <v>36620000</v>
      </c>
      <c r="DI177" s="44">
        <v>36103000</v>
      </c>
      <c r="DJ177" s="44">
        <v>32535000</v>
      </c>
      <c r="DK177" s="44">
        <v>29182000</v>
      </c>
      <c r="DL177" s="44">
        <v>25472000</v>
      </c>
      <c r="DM177" s="44">
        <v>24726000</v>
      </c>
      <c r="DN177" s="44">
        <v>23377000</v>
      </c>
      <c r="DO177" s="44">
        <v>21799000</v>
      </c>
      <c r="DP177" s="44">
        <v>21733000</v>
      </c>
      <c r="DQ177" s="44">
        <v>21585000</v>
      </c>
      <c r="DR177" s="44">
        <v>19295000</v>
      </c>
      <c r="DS177" s="44">
        <v>19946000</v>
      </c>
      <c r="DT177" s="44">
        <v>17406000</v>
      </c>
      <c r="DU177" s="44">
        <v>17108000</v>
      </c>
      <c r="DV177" s="44">
        <v>16872000</v>
      </c>
      <c r="DW177" s="44">
        <v>14964000</v>
      </c>
      <c r="DX177" s="44">
        <v>13884000</v>
      </c>
      <c r="DY177" s="44">
        <v>12901000</v>
      </c>
      <c r="DZ177" s="44">
        <v>12140000</v>
      </c>
      <c r="EA177" s="44">
        <v>11126000</v>
      </c>
      <c r="EB177" s="44">
        <v>10667000</v>
      </c>
      <c r="EC177" s="44">
        <v>10007000</v>
      </c>
      <c r="ED177" s="44">
        <v>9267000</v>
      </c>
      <c r="EE177" s="44">
        <v>9052000</v>
      </c>
      <c r="EF177" s="44">
        <v>8328000</v>
      </c>
      <c r="EG177" s="44">
        <v>8142000</v>
      </c>
      <c r="EH177" s="44">
        <v>7500000</v>
      </c>
      <c r="EI177" s="44">
        <v>7012700</v>
      </c>
      <c r="EJ177" s="44">
        <v>6403400</v>
      </c>
      <c r="EK177" s="44">
        <v>6378600</v>
      </c>
      <c r="EL177" s="44">
        <v>5445000</v>
      </c>
      <c r="EM177" s="44">
        <v>5077100</v>
      </c>
      <c r="EN177" s="44">
        <v>4700600</v>
      </c>
      <c r="EO177" s="44">
        <v>4687700</v>
      </c>
      <c r="EP177" s="44">
        <v>4417900</v>
      </c>
      <c r="EQ177" s="44">
        <v>4344700</v>
      </c>
      <c r="ER177" s="44">
        <v>4111400</v>
      </c>
      <c r="ES177" s="44">
        <v>3841200</v>
      </c>
      <c r="ET177" s="44">
        <v>3591500</v>
      </c>
      <c r="EU177" s="44">
        <v>3431500</v>
      </c>
      <c r="EV177" s="44">
        <v>3168000</v>
      </c>
      <c r="EW177" s="44">
        <v>2740500</v>
      </c>
      <c r="EX177" s="44">
        <v>2548800</v>
      </c>
      <c r="EY177" s="44">
        <v>2411400</v>
      </c>
      <c r="EZ177" s="44">
        <v>2311400</v>
      </c>
      <c r="FA177" s="44">
        <v>2080100</v>
      </c>
      <c r="FB177" s="44">
        <v>1306400</v>
      </c>
      <c r="FC177" s="44">
        <v>1275200</v>
      </c>
      <c r="FD177" s="44">
        <v>1421500</v>
      </c>
      <c r="FE177" s="44">
        <v>1360200</v>
      </c>
      <c r="FF177" s="44">
        <v>1121700</v>
      </c>
      <c r="FG177" s="44">
        <v>551900</v>
      </c>
      <c r="FH177" s="44">
        <v>487800</v>
      </c>
      <c r="FI177" s="44">
        <v>432900</v>
      </c>
      <c r="FJ177" s="44">
        <v>303200</v>
      </c>
      <c r="FK177" s="10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</row>
    <row r="178" outlineLevel="1">
      <c r="A178" s="12"/>
      <c r="B178" s="6"/>
      <c r="C178" s="32" t="s">
        <v>602</v>
      </c>
      <c r="D178" s="36">
        <f t="shared" si="2"/>
      </c>
      <c r="E178" s="36">
        <f t="shared" si="6"/>
      </c>
      <c r="F178" s="36">
        <f t="shared" si="10"/>
      </c>
      <c r="G178" s="36">
        <f t="shared" si="14"/>
      </c>
      <c r="H178" s="36">
        <f t="shared" si="18"/>
      </c>
      <c r="I178" s="36">
        <f t="shared" si="22"/>
      </c>
      <c r="J178" s="36">
        <f t="shared" si="26"/>
      </c>
      <c r="K178" s="37">
        <f t="shared" si="30"/>
      </c>
      <c r="M178" s="24">
        <v>6657000</v>
      </c>
      <c r="N178" s="24">
        <v>5762000</v>
      </c>
      <c r="O178" s="24">
        <v>5332000</v>
      </c>
      <c r="P178" s="24">
        <v>5205000</v>
      </c>
      <c r="Q178" s="24">
        <v>4783000</v>
      </c>
      <c r="R178" s="24">
        <v>4375000</v>
      </c>
      <c r="S178" s="24">
        <v>3873000</v>
      </c>
      <c r="T178" s="24">
        <v>3454000</v>
      </c>
      <c r="U178" s="24">
        <v>2344000</v>
      </c>
      <c r="V178" s="24">
        <v>1863000</v>
      </c>
      <c r="W178" s="24"/>
      <c r="X178" s="24"/>
      <c r="Y178" s="24"/>
      <c r="Z178" s="24">
        <v>0</v>
      </c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10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</row>
    <row r="179" outlineLevel="1">
      <c r="A179" s="12"/>
      <c r="B179" s="6"/>
      <c r="C179" s="42" t="s">
        <v>119</v>
      </c>
      <c r="D179" s="33">
        <f t="shared" si="2"/>
      </c>
      <c r="E179" s="33">
        <f t="shared" si="6"/>
      </c>
      <c r="F179" s="33">
        <f t="shared" si="10"/>
      </c>
      <c r="G179" s="33">
        <f t="shared" si="14"/>
      </c>
      <c r="H179" s="33">
        <f t="shared" si="18"/>
      </c>
      <c r="I179" s="33">
        <f t="shared" si="22"/>
      </c>
      <c r="J179" s="33">
        <f t="shared" si="26"/>
      </c>
      <c r="K179" s="46">
        <f t="shared" si="30"/>
      </c>
      <c r="L179" s="47"/>
      <c r="M179" s="33">
        <v>106413000</v>
      </c>
      <c r="N179" s="33">
        <v>105032000</v>
      </c>
      <c r="O179" s="33">
        <v>104864000</v>
      </c>
      <c r="P179" s="33">
        <v>120434000</v>
      </c>
      <c r="Q179" s="33">
        <v>110756000</v>
      </c>
      <c r="R179" s="33">
        <v>109965000</v>
      </c>
      <c r="S179" s="33">
        <v>105686000</v>
      </c>
      <c r="T179" s="33">
        <v>104471000</v>
      </c>
      <c r="U179" s="33">
        <v>100403000</v>
      </c>
      <c r="V179" s="33">
        <v>103286000</v>
      </c>
      <c r="W179" s="33">
        <v>99885000</v>
      </c>
      <c r="X179" s="33">
        <v>101218000</v>
      </c>
      <c r="Y179" s="33">
        <v>103136000</v>
      </c>
      <c r="Z179" s="33">
        <v>95391000</v>
      </c>
      <c r="AA179" s="33">
        <v>90087000</v>
      </c>
      <c r="AB179" s="33">
        <v>85207000</v>
      </c>
      <c r="AC179" s="33">
        <v>79807000</v>
      </c>
      <c r="AD179" s="33">
        <v>81038000</v>
      </c>
      <c r="AE179" s="33">
        <v>74554000</v>
      </c>
      <c r="AF179" s="33">
        <v>82010000</v>
      </c>
      <c r="AG179" s="33">
        <v>76354000</v>
      </c>
      <c r="AH179" s="33">
        <v>77504000</v>
      </c>
      <c r="AI179" s="33">
        <v>74242000</v>
      </c>
      <c r="AJ179" s="33">
        <v>74947000</v>
      </c>
      <c r="AK179" s="33">
        <v>73661000</v>
      </c>
      <c r="AL179" s="33">
        <v>74563000</v>
      </c>
      <c r="AM179" s="33">
        <v>71483000</v>
      </c>
      <c r="AN179" s="33">
        <v>70047000</v>
      </c>
      <c r="AO179" s="33">
        <v>70165000</v>
      </c>
      <c r="AP179" s="33">
        <v>69019000</v>
      </c>
      <c r="AQ179" s="33">
        <v>70936000</v>
      </c>
      <c r="AR179" s="33">
        <v>68625000</v>
      </c>
      <c r="AS179" s="33">
        <v>66844000</v>
      </c>
      <c r="AT179" s="33">
        <v>66226000</v>
      </c>
      <c r="AU179" s="33">
        <v>63115000</v>
      </c>
      <c r="AV179" s="33">
        <v>61367000</v>
      </c>
      <c r="AW179" s="33">
        <v>61174000</v>
      </c>
      <c r="AX179" s="33">
        <v>61085000</v>
      </c>
      <c r="AY179" s="33">
        <v>57097000</v>
      </c>
      <c r="AZ179" s="33">
        <v>57695000</v>
      </c>
      <c r="BA179" s="33">
        <v>54924000</v>
      </c>
      <c r="BB179" s="33">
        <v>55865000</v>
      </c>
      <c r="BC179" s="33">
        <v>56073000</v>
      </c>
      <c r="BD179" s="33">
        <v>59247000</v>
      </c>
      <c r="BE179" s="33">
        <v>58038000</v>
      </c>
      <c r="BF179" s="33">
        <v>58256000</v>
      </c>
      <c r="BG179" s="33">
        <v>55452000</v>
      </c>
      <c r="BH179" s="33">
        <v>53840000</v>
      </c>
      <c r="BI179" s="33">
        <v>51194000</v>
      </c>
      <c r="BJ179" s="33">
        <v>51203000</v>
      </c>
      <c r="BK179" s="33">
        <v>49269000</v>
      </c>
      <c r="BL179" s="33">
        <v>48779000</v>
      </c>
      <c r="BM179" s="33">
        <v>46760000</v>
      </c>
      <c r="BN179" s="33">
        <v>45911000</v>
      </c>
      <c r="BO179" s="33">
        <v>46117000</v>
      </c>
      <c r="BP179" s="33">
        <v>48723000</v>
      </c>
      <c r="BQ179" s="33">
        <v>47349000</v>
      </c>
      <c r="BR179" s="33">
        <v>49430000</v>
      </c>
      <c r="BS179" s="33">
        <v>47696000</v>
      </c>
      <c r="BT179" s="33">
        <v>45841000</v>
      </c>
      <c r="BU179" s="33">
        <v>42900000</v>
      </c>
      <c r="BV179" s="33">
        <v>41704000</v>
      </c>
      <c r="BW179" s="33">
        <v>39033000</v>
      </c>
      <c r="BX179" s="33">
        <v>39047000</v>
      </c>
      <c r="BY179" s="33">
        <v>39064000</v>
      </c>
      <c r="BZ179" s="33">
        <v>39546000</v>
      </c>
      <c r="CA179" s="33">
        <v>38911000</v>
      </c>
      <c r="CB179" s="33">
        <v>40361000</v>
      </c>
      <c r="CC179" s="33">
        <v>40660000</v>
      </c>
      <c r="CD179" s="33">
        <v>42762000</v>
      </c>
      <c r="CE179" s="33">
        <v>40902000</v>
      </c>
      <c r="CF179" s="33">
        <v>39698000</v>
      </c>
      <c r="CG179" s="33">
        <v>37526000</v>
      </c>
      <c r="CH179" s="33">
        <v>36752000</v>
      </c>
      <c r="CI179" s="33">
        <v>35017000</v>
      </c>
      <c r="CJ179" s="33">
        <v>34796000</v>
      </c>
      <c r="CK179" s="33">
        <v>34358000</v>
      </c>
      <c r="CL179" s="33">
        <v>36182000</v>
      </c>
      <c r="CM179" s="33">
        <v>36676000</v>
      </c>
      <c r="CN179" s="33">
        <v>37614000</v>
      </c>
      <c r="CO179" s="33">
        <v>37711000</v>
      </c>
      <c r="CP179" s="33">
        <v>38579000</v>
      </c>
      <c r="CQ179" s="33">
        <v>38195000</v>
      </c>
      <c r="CR179" s="33">
        <v>38593000</v>
      </c>
      <c r="CS179" s="33">
        <v>38110000</v>
      </c>
      <c r="CT179" s="33">
        <v>37846000</v>
      </c>
      <c r="CU179" s="33">
        <v>37361000</v>
      </c>
      <c r="CV179" s="33">
        <v>35490000</v>
      </c>
      <c r="CW179" s="33">
        <v>35401000</v>
      </c>
      <c r="CX179" s="33">
        <v>35468000</v>
      </c>
      <c r="CY179" s="33">
        <v>35307000</v>
      </c>
      <c r="CZ179" s="33">
        <v>35580000</v>
      </c>
      <c r="DA179" s="33">
        <v>35860000</v>
      </c>
      <c r="DB179" s="33">
        <v>35830000</v>
      </c>
      <c r="DC179" s="33">
        <v>35902000</v>
      </c>
      <c r="DD179" s="33">
        <v>36738000</v>
      </c>
      <c r="DE179" s="33">
        <v>36918000</v>
      </c>
      <c r="DF179" s="33">
        <v>37322000</v>
      </c>
      <c r="DG179" s="33">
        <v>37705000</v>
      </c>
      <c r="DH179" s="33">
        <v>36620000</v>
      </c>
      <c r="DI179" s="33">
        <v>36103000</v>
      </c>
      <c r="DJ179" s="33">
        <v>32535000</v>
      </c>
      <c r="DK179" s="33">
        <v>29182000</v>
      </c>
      <c r="DL179" s="33">
        <v>25472000</v>
      </c>
      <c r="DM179" s="33">
        <v>24726000</v>
      </c>
      <c r="DN179" s="33">
        <v>23377000</v>
      </c>
      <c r="DO179" s="33">
        <v>21799000</v>
      </c>
      <c r="DP179" s="33">
        <v>21733000</v>
      </c>
      <c r="DQ179" s="33">
        <v>21585000</v>
      </c>
      <c r="DR179" s="33">
        <v>19295000</v>
      </c>
      <c r="DS179" s="33">
        <v>19946000</v>
      </c>
      <c r="DT179" s="33">
        <v>17406000</v>
      </c>
      <c r="DU179" s="33">
        <v>17108000</v>
      </c>
      <c r="DV179" s="33">
        <v>16872000</v>
      </c>
      <c r="DW179" s="33">
        <v>14964000</v>
      </c>
      <c r="DX179" s="33">
        <v>13884000</v>
      </c>
      <c r="DY179" s="33">
        <v>12901000</v>
      </c>
      <c r="DZ179" s="33">
        <v>12140000</v>
      </c>
      <c r="EA179" s="33">
        <v>11126000</v>
      </c>
      <c r="EB179" s="33">
        <v>10667000</v>
      </c>
      <c r="EC179" s="33">
        <v>10007000</v>
      </c>
      <c r="ED179" s="33">
        <v>9267000</v>
      </c>
      <c r="EE179" s="33">
        <v>9052000</v>
      </c>
      <c r="EF179" s="33">
        <v>8328000</v>
      </c>
      <c r="EG179" s="33">
        <v>8142000</v>
      </c>
      <c r="EH179" s="33">
        <v>7500000</v>
      </c>
      <c r="EI179" s="33">
        <v>7012700</v>
      </c>
      <c r="EJ179" s="33">
        <v>6403400</v>
      </c>
      <c r="EK179" s="33">
        <v>6378600</v>
      </c>
      <c r="EL179" s="33">
        <v>5445000</v>
      </c>
      <c r="EM179" s="33">
        <v>5077100</v>
      </c>
      <c r="EN179" s="33">
        <v>4700600</v>
      </c>
      <c r="EO179" s="33">
        <v>4687700</v>
      </c>
      <c r="EP179" s="33">
        <v>4417900</v>
      </c>
      <c r="EQ179" s="33">
        <v>4344700</v>
      </c>
      <c r="ER179" s="33">
        <v>4111400</v>
      </c>
      <c r="ES179" s="33">
        <v>3841200</v>
      </c>
      <c r="ET179" s="33">
        <v>3591500</v>
      </c>
      <c r="EU179" s="33">
        <v>3431500</v>
      </c>
      <c r="EV179" s="33">
        <v>3168000</v>
      </c>
      <c r="EW179" s="33">
        <v>2740500</v>
      </c>
      <c r="EX179" s="33">
        <v>2548800</v>
      </c>
      <c r="EY179" s="33">
        <v>2411400</v>
      </c>
      <c r="EZ179" s="33">
        <v>2311400</v>
      </c>
      <c r="FA179" s="33">
        <v>2080100</v>
      </c>
      <c r="FB179" s="33">
        <v>1306400</v>
      </c>
      <c r="FC179" s="33">
        <v>1275200</v>
      </c>
      <c r="FD179" s="33">
        <v>1421500</v>
      </c>
      <c r="FE179" s="33">
        <v>1360200</v>
      </c>
      <c r="FF179" s="33">
        <v>1121700</v>
      </c>
      <c r="FG179" s="33">
        <v>551900</v>
      </c>
      <c r="FH179" s="33">
        <v>487800</v>
      </c>
      <c r="FI179" s="33">
        <v>432900</v>
      </c>
      <c r="FJ179" s="33">
        <v>303200</v>
      </c>
      <c r="FK179" s="10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</row>
    <row r="180">
      <c r="A180" s="12"/>
      <c r="B180" s="6"/>
      <c r="C180" s="42" t="s">
        <v>603</v>
      </c>
      <c r="D180" s="35">
        <f t="shared" si="2"/>
      </c>
      <c r="E180" s="35">
        <f t="shared" si="6"/>
      </c>
      <c r="F180" s="35">
        <f t="shared" si="10"/>
      </c>
      <c r="G180" s="35">
        <f t="shared" si="14"/>
      </c>
      <c r="H180" s="35">
        <f t="shared" si="18"/>
      </c>
      <c r="I180" s="35">
        <f t="shared" si="22"/>
      </c>
      <c r="J180" s="35">
        <f t="shared" si="26"/>
      </c>
      <c r="K180" s="41">
        <f t="shared" si="30"/>
      </c>
      <c r="L180" s="14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35"/>
      <c r="DL180" s="35"/>
      <c r="DM180" s="35"/>
      <c r="DN180" s="35"/>
      <c r="DO180" s="35"/>
      <c r="DP180" s="35"/>
      <c r="DQ180" s="35"/>
      <c r="DR180" s="35"/>
      <c r="DS180" s="35"/>
      <c r="DT180" s="35"/>
      <c r="DU180" s="35"/>
      <c r="DV180" s="35"/>
      <c r="DW180" s="35"/>
      <c r="DX180" s="35"/>
      <c r="DY180" s="35"/>
      <c r="DZ180" s="35"/>
      <c r="EA180" s="35"/>
      <c r="EB180" s="35"/>
      <c r="EC180" s="35"/>
      <c r="ED180" s="35"/>
      <c r="EE180" s="35"/>
      <c r="EF180" s="35"/>
      <c r="EG180" s="35"/>
      <c r="EH180" s="35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35"/>
      <c r="FI180" s="35"/>
      <c r="FJ180" s="35"/>
      <c r="FK180" s="10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</row>
    <row r="181" outlineLevel="1">
      <c r="A181" s="12"/>
      <c r="B181" s="6"/>
      <c r="C181" s="32" t="s">
        <v>604</v>
      </c>
      <c r="D181" s="36">
        <f t="shared" si="2"/>
      </c>
      <c r="E181" s="36">
        <f t="shared" si="6"/>
      </c>
      <c r="F181" s="36">
        <f t="shared" si="10"/>
      </c>
      <c r="G181" s="36">
        <f t="shared" si="14"/>
      </c>
      <c r="H181" s="36">
        <f t="shared" si="18"/>
      </c>
      <c r="I181" s="36">
        <f t="shared" si="22"/>
      </c>
      <c r="J181" s="36">
        <f t="shared" si="26"/>
      </c>
      <c r="K181" s="37">
        <f t="shared" si="30"/>
      </c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10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</row>
    <row r="182" outlineLevel="2">
      <c r="A182" s="12"/>
      <c r="B182" s="6"/>
      <c r="C182" s="32" t="s">
        <v>605</v>
      </c>
      <c r="D182" s="36">
        <f t="shared" si="2"/>
      </c>
      <c r="E182" s="36">
        <f t="shared" si="6"/>
      </c>
      <c r="F182" s="36">
        <f t="shared" si="10"/>
      </c>
      <c r="G182" s="36">
        <f t="shared" si="14"/>
      </c>
      <c r="H182" s="36">
        <f t="shared" si="18"/>
      </c>
      <c r="I182" s="36">
        <f t="shared" si="22"/>
      </c>
      <c r="J182" s="36">
        <f t="shared" si="26"/>
      </c>
      <c r="K182" s="37">
        <f t="shared" si="30"/>
      </c>
      <c r="M182" s="24">
        <v>4362000000</v>
      </c>
      <c r="N182" s="24">
        <v>4330000000</v>
      </c>
      <c r="O182" s="24">
        <v>4309000000</v>
      </c>
      <c r="P182" s="24">
        <v>4276000000</v>
      </c>
      <c r="Q182" s="24">
        <v>4256872276</v>
      </c>
      <c r="R182" s="24">
        <v>4228000000</v>
      </c>
      <c r="S182" s="24">
        <v>4216000000</v>
      </c>
      <c r="T182" s="24">
        <v>4188000000</v>
      </c>
      <c r="U182" s="24">
        <v>4171000000</v>
      </c>
      <c r="V182" s="24">
        <v>4137000000</v>
      </c>
      <c r="W182" s="24">
        <v>4127000000</v>
      </c>
      <c r="X182" s="24">
        <v>4106000000</v>
      </c>
      <c r="Y182" s="24">
        <v>4089000000</v>
      </c>
      <c r="Z182" s="24">
        <v>4070000000</v>
      </c>
      <c r="AA182" s="24">
        <v>4067000000</v>
      </c>
      <c r="AB182" s="24">
        <v>4057000000</v>
      </c>
      <c r="AC182" s="24">
        <v>4038000000</v>
      </c>
      <c r="AD182" s="24">
        <v>4062000000</v>
      </c>
      <c r="AE182" s="24">
        <v>4098000000</v>
      </c>
      <c r="AF182" s="24">
        <v>4253000000</v>
      </c>
      <c r="AG182" s="24">
        <v>4234000000</v>
      </c>
      <c r="AH182" s="24">
        <v>4290000000</v>
      </c>
      <c r="AI182" s="24">
        <v>4350000000</v>
      </c>
      <c r="AJ182" s="24">
        <v>4430000000</v>
      </c>
      <c r="AK182" s="24">
        <v>4477000000</v>
      </c>
      <c r="AL182" s="24">
        <v>4516000000</v>
      </c>
      <c r="AM182" s="24">
        <v>4564000000</v>
      </c>
      <c r="AN182" s="24">
        <v>4611000000</v>
      </c>
      <c r="AO182" s="24">
        <v>4660000000</v>
      </c>
      <c r="AP182" s="24">
        <v>4687000000</v>
      </c>
      <c r="AQ182" s="24">
        <v>4680000000</v>
      </c>
      <c r="AR182" s="24">
        <v>4699000000</v>
      </c>
      <c r="AS182" s="24">
        <v>4709000000</v>
      </c>
      <c r="AT182" s="24">
        <v>4730000000</v>
      </c>
      <c r="AU182" s="24">
        <v>4739000000</v>
      </c>
      <c r="AV182" s="24">
        <v>4728000000</v>
      </c>
      <c r="AW182" s="24">
        <v>4716000000</v>
      </c>
      <c r="AX182" s="24">
        <v>4725000000</v>
      </c>
      <c r="AY182" s="24">
        <v>4730000000</v>
      </c>
      <c r="AZ182" s="24">
        <v>4753000000</v>
      </c>
      <c r="BA182" s="24">
        <v>4742000000</v>
      </c>
      <c r="BB182" s="24">
        <v>4748000000</v>
      </c>
      <c r="BC182" s="24">
        <v>4857000000</v>
      </c>
      <c r="BD182" s="24">
        <v>4948000000</v>
      </c>
      <c r="BE182" s="24">
        <v>4972000000</v>
      </c>
      <c r="BF182" s="24">
        <v>4967000000</v>
      </c>
      <c r="BG182" s="24">
        <v>4973000000</v>
      </c>
      <c r="BH182" s="24">
        <v>4981000000</v>
      </c>
      <c r="BI182" s="24">
        <v>4948000000</v>
      </c>
      <c r="BJ182" s="24">
        <v>4944000000</v>
      </c>
      <c r="BK182" s="24">
        <v>4982000000</v>
      </c>
      <c r="BL182" s="24">
        <v>5013000000</v>
      </c>
      <c r="BM182" s="24">
        <v>5006000000</v>
      </c>
      <c r="BN182" s="24">
        <v>5000000000</v>
      </c>
      <c r="BO182" s="24">
        <v>5118000000</v>
      </c>
      <c r="BP182" s="24">
        <v>5285000000</v>
      </c>
      <c r="BQ182" s="24">
        <v>5336000000</v>
      </c>
      <c r="BR182" s="24">
        <v>5511000000</v>
      </c>
      <c r="BS182" s="24">
        <v>5576000000</v>
      </c>
      <c r="BT182" s="24">
        <v>5567000000</v>
      </c>
      <c r="BU182" s="24">
        <v>5537000000</v>
      </c>
      <c r="BV182" s="24">
        <v>5523000000</v>
      </c>
      <c r="BW182" s="24">
        <v>5520000000</v>
      </c>
      <c r="BX182" s="24">
        <v>5597000000</v>
      </c>
      <c r="BY182" s="24">
        <v>5585000000</v>
      </c>
      <c r="BZ182" s="24">
        <v>5562000000</v>
      </c>
      <c r="CA182" s="24">
        <v>5562000000</v>
      </c>
      <c r="CB182" s="24">
        <v>5640000000</v>
      </c>
      <c r="CC182" s="24">
        <v>5722000000</v>
      </c>
      <c r="CD182" s="24">
        <v>5788000000</v>
      </c>
      <c r="CE182" s="24">
        <v>5837000000</v>
      </c>
      <c r="CF182" s="24">
        <v>5840000000</v>
      </c>
      <c r="CG182" s="24">
        <v>5810000000</v>
      </c>
      <c r="CH182" s="24">
        <v>5767000000</v>
      </c>
      <c r="CI182" s="24">
        <v>5758000000</v>
      </c>
      <c r="CJ182" s="24">
        <v>5767000000</v>
      </c>
      <c r="CK182" s="24">
        <v>5808000000</v>
      </c>
      <c r="CL182" s="24">
        <v>5919000000</v>
      </c>
      <c r="CM182" s="24">
        <v>6028000000</v>
      </c>
      <c r="CN182" s="24">
        <v>6093000000</v>
      </c>
      <c r="CO182" s="24">
        <v>6173000000</v>
      </c>
      <c r="CP182" s="24">
        <v>6253000000</v>
      </c>
      <c r="CQ182" s="24">
        <v>6323000000</v>
      </c>
      <c r="CR182" s="24">
        <v>6415000000</v>
      </c>
      <c r="CS182" s="24">
        <v>6468000000</v>
      </c>
      <c r="CT182" s="24">
        <v>6487000000</v>
      </c>
      <c r="CU182" s="24">
        <v>6532000000</v>
      </c>
      <c r="CV182" s="24">
        <v>6510000000</v>
      </c>
      <c r="CW182" s="24">
        <v>6534000000</v>
      </c>
      <c r="CX182" s="24">
        <v>6575000000</v>
      </c>
      <c r="CY182" s="24">
        <v>6625000000</v>
      </c>
      <c r="CZ182" s="24">
        <v>6665000000</v>
      </c>
      <c r="DA182" s="24">
        <v>6686000000</v>
      </c>
      <c r="DB182" s="24">
        <v>6690000000</v>
      </c>
      <c r="DC182" s="24">
        <v>6712000000</v>
      </c>
      <c r="DD182" s="24">
        <v>6728000000</v>
      </c>
      <c r="DE182" s="24">
        <v>6725000000</v>
      </c>
      <c r="DF182" s="24">
        <v>6721000000</v>
      </c>
      <c r="DG182" s="24">
        <v>6730000000</v>
      </c>
      <c r="DH182" s="24">
        <v>6714000000</v>
      </c>
      <c r="DI182" s="24">
        <v>6698000000</v>
      </c>
      <c r="DJ182" s="24">
        <v>6668000000</v>
      </c>
      <c r="DK182" s="24">
        <v>6682000000</v>
      </c>
      <c r="DL182" s="24">
        <v>6616000000</v>
      </c>
      <c r="DM182" s="24">
        <v>6636000000</v>
      </c>
      <c r="DN182" s="24">
        <v>6630000000</v>
      </c>
      <c r="DO182" s="24">
        <v>6668000000</v>
      </c>
      <c r="DP182" s="24">
        <v>6720000000</v>
      </c>
      <c r="DQ182" s="24">
        <v>6507200000</v>
      </c>
      <c r="DR182" s="24">
        <v>6512000000</v>
      </c>
      <c r="DS182" s="24">
        <v>6544000000</v>
      </c>
      <c r="DT182" s="24">
        <v>6532000000</v>
      </c>
      <c r="DU182" s="24">
        <v>6552000000</v>
      </c>
      <c r="DV182" s="24">
        <v>6568000000</v>
      </c>
      <c r="DW182" s="24">
        <v>6565000000</v>
      </c>
      <c r="DX182" s="24">
        <v>6594000000</v>
      </c>
      <c r="DY182" s="24">
        <v>6576000000</v>
      </c>
      <c r="DZ182" s="24">
        <v>6568000000</v>
      </c>
      <c r="EA182" s="24">
        <v>6568000000</v>
      </c>
      <c r="EB182" s="24"/>
      <c r="EC182" s="24">
        <v>6632000000</v>
      </c>
      <c r="ED182" s="24">
        <v>6608000000</v>
      </c>
      <c r="EE182" s="24">
        <v>6630000000</v>
      </c>
      <c r="EF182" s="24">
        <v>6603000000</v>
      </c>
      <c r="EG182" s="24">
        <v>7072000000</v>
      </c>
      <c r="EH182" s="24">
        <v>6688000000</v>
      </c>
      <c r="EI182" s="24">
        <v>7040448000</v>
      </c>
      <c r="EJ182" s="24">
        <v>7016336000</v>
      </c>
      <c r="EK182" s="24">
        <v>6742368000</v>
      </c>
      <c r="EL182" s="24">
        <v>6697344000</v>
      </c>
      <c r="EM182" s="24">
        <v>6660928000</v>
      </c>
      <c r="EN182" s="24">
        <v>6623776000</v>
      </c>
      <c r="EO182" s="24">
        <v>6604768000</v>
      </c>
      <c r="EP182" s="24">
        <v>6525536000</v>
      </c>
      <c r="EQ182" s="24">
        <v>6518816000</v>
      </c>
      <c r="ER182" s="24">
        <v>6484768000</v>
      </c>
      <c r="ES182" s="24">
        <v>6444512000</v>
      </c>
      <c r="ET182" s="24">
        <v>6388832000</v>
      </c>
      <c r="EU182" s="24">
        <v>6387424000</v>
      </c>
      <c r="EV182" s="24">
        <v>6280624000</v>
      </c>
      <c r="EW182" s="24">
        <v>6257696000</v>
      </c>
      <c r="EX182" s="24">
        <v>5904512000</v>
      </c>
      <c r="EY182" s="24">
        <v>5881232000</v>
      </c>
      <c r="EZ182" s="24">
        <v>5836768000</v>
      </c>
      <c r="FA182" s="24">
        <v>5777280000</v>
      </c>
      <c r="FB182" s="24">
        <v>5386624000</v>
      </c>
      <c r="FC182" s="24">
        <v>5650272000</v>
      </c>
      <c r="FD182" s="24">
        <v>5568960000</v>
      </c>
      <c r="FE182" s="24">
        <v>5358976000</v>
      </c>
      <c r="FF182" s="24">
        <v>5358976000</v>
      </c>
      <c r="FG182" s="24">
        <v>4352576000</v>
      </c>
      <c r="FH182" s="24">
        <v>4199424000</v>
      </c>
      <c r="FI182" s="24">
        <v>4100608000</v>
      </c>
      <c r="FJ182" s="24">
        <v>3970880000</v>
      </c>
      <c r="FK182" s="10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</row>
    <row r="183" outlineLevel="2">
      <c r="A183" s="12"/>
      <c r="B183" s="6"/>
      <c r="C183" s="45" t="s">
        <v>606</v>
      </c>
      <c r="D183" s="33">
        <f t="shared" si="2"/>
      </c>
      <c r="E183" s="33">
        <f t="shared" si="6"/>
      </c>
      <c r="F183" s="33">
        <f t="shared" si="10"/>
      </c>
      <c r="G183" s="33">
        <f t="shared" si="14"/>
      </c>
      <c r="H183" s="33">
        <f t="shared" si="18"/>
      </c>
      <c r="I183" s="33">
        <f t="shared" si="22"/>
      </c>
      <c r="J183" s="33">
        <f t="shared" si="26"/>
      </c>
      <c r="K183" s="46">
        <f t="shared" si="30"/>
      </c>
      <c r="L183" s="4"/>
      <c r="M183" s="44">
        <v>4362000000</v>
      </c>
      <c r="N183" s="44">
        <v>4330000000</v>
      </c>
      <c r="O183" s="44">
        <v>4309000000</v>
      </c>
      <c r="P183" s="44">
        <v>4276000000</v>
      </c>
      <c r="Q183" s="44">
        <v>4256872276</v>
      </c>
      <c r="R183" s="44">
        <v>4228000000</v>
      </c>
      <c r="S183" s="44">
        <v>4216000000</v>
      </c>
      <c r="T183" s="44">
        <v>4188000000</v>
      </c>
      <c r="U183" s="44">
        <v>4171000000</v>
      </c>
      <c r="V183" s="44">
        <v>4137000000</v>
      </c>
      <c r="W183" s="44">
        <v>4127000000</v>
      </c>
      <c r="X183" s="44">
        <v>4106000000</v>
      </c>
      <c r="Y183" s="44">
        <v>4089000000</v>
      </c>
      <c r="Z183" s="44">
        <v>4070000000</v>
      </c>
      <c r="AA183" s="44">
        <v>4067000000</v>
      </c>
      <c r="AB183" s="44">
        <v>4057000000</v>
      </c>
      <c r="AC183" s="44">
        <v>4038000000</v>
      </c>
      <c r="AD183" s="44">
        <v>4062000000</v>
      </c>
      <c r="AE183" s="44">
        <v>4098000000</v>
      </c>
      <c r="AF183" s="44">
        <v>4253000000</v>
      </c>
      <c r="AG183" s="44">
        <v>4234000000</v>
      </c>
      <c r="AH183" s="44">
        <v>4290000000</v>
      </c>
      <c r="AI183" s="44">
        <v>4350000000</v>
      </c>
      <c r="AJ183" s="44">
        <v>4430000000</v>
      </c>
      <c r="AK183" s="44">
        <v>4477000000</v>
      </c>
      <c r="AL183" s="44">
        <v>4516000000</v>
      </c>
      <c r="AM183" s="44">
        <v>4564000000</v>
      </c>
      <c r="AN183" s="44">
        <v>4611000000</v>
      </c>
      <c r="AO183" s="44">
        <v>4660000000</v>
      </c>
      <c r="AP183" s="44">
        <v>4687000000</v>
      </c>
      <c r="AQ183" s="44">
        <v>4680000000</v>
      </c>
      <c r="AR183" s="44">
        <v>4699000000</v>
      </c>
      <c r="AS183" s="44">
        <v>4709000000</v>
      </c>
      <c r="AT183" s="44">
        <v>4730000000</v>
      </c>
      <c r="AU183" s="44">
        <v>4739000000</v>
      </c>
      <c r="AV183" s="44">
        <v>4728000000</v>
      </c>
      <c r="AW183" s="44">
        <v>4716000000</v>
      </c>
      <c r="AX183" s="44">
        <v>4725000000</v>
      </c>
      <c r="AY183" s="44">
        <v>4730000000</v>
      </c>
      <c r="AZ183" s="44">
        <v>4753000000</v>
      </c>
      <c r="BA183" s="44">
        <v>4742000000</v>
      </c>
      <c r="BB183" s="44">
        <v>4748000000</v>
      </c>
      <c r="BC183" s="44">
        <v>4857000000</v>
      </c>
      <c r="BD183" s="44">
        <v>4948000000</v>
      </c>
      <c r="BE183" s="44">
        <v>4972000000</v>
      </c>
      <c r="BF183" s="44">
        <v>4967000000</v>
      </c>
      <c r="BG183" s="44">
        <v>4973000000</v>
      </c>
      <c r="BH183" s="44">
        <v>4981000000</v>
      </c>
      <c r="BI183" s="44">
        <v>4948000000</v>
      </c>
      <c r="BJ183" s="44">
        <v>4944000000</v>
      </c>
      <c r="BK183" s="44">
        <v>4982000000</v>
      </c>
      <c r="BL183" s="44">
        <v>5013000000</v>
      </c>
      <c r="BM183" s="44">
        <v>5006000000</v>
      </c>
      <c r="BN183" s="44">
        <v>5000000000</v>
      </c>
      <c r="BO183" s="44">
        <v>5118000000</v>
      </c>
      <c r="BP183" s="44">
        <v>5285000000</v>
      </c>
      <c r="BQ183" s="44">
        <v>5336000000</v>
      </c>
      <c r="BR183" s="44">
        <v>5511000000</v>
      </c>
      <c r="BS183" s="44">
        <v>5576000000</v>
      </c>
      <c r="BT183" s="44">
        <v>5567000000</v>
      </c>
      <c r="BU183" s="44">
        <v>5537000000</v>
      </c>
      <c r="BV183" s="44">
        <v>5523000000</v>
      </c>
      <c r="BW183" s="44">
        <v>5520000000</v>
      </c>
      <c r="BX183" s="44">
        <v>5597000000</v>
      </c>
      <c r="BY183" s="44">
        <v>5585000000</v>
      </c>
      <c r="BZ183" s="44">
        <v>5562000000</v>
      </c>
      <c r="CA183" s="44">
        <v>5562000000</v>
      </c>
      <c r="CB183" s="44">
        <v>5640000000</v>
      </c>
      <c r="CC183" s="44">
        <v>5722000000</v>
      </c>
      <c r="CD183" s="44">
        <v>5788000000</v>
      </c>
      <c r="CE183" s="44">
        <v>5837000000</v>
      </c>
      <c r="CF183" s="44">
        <v>5840000000</v>
      </c>
      <c r="CG183" s="44">
        <v>5810000000</v>
      </c>
      <c r="CH183" s="44">
        <v>5767000000</v>
      </c>
      <c r="CI183" s="44">
        <v>5758000000</v>
      </c>
      <c r="CJ183" s="44">
        <v>5767000000</v>
      </c>
      <c r="CK183" s="44">
        <v>5808000000</v>
      </c>
      <c r="CL183" s="44">
        <v>5919000000</v>
      </c>
      <c r="CM183" s="44">
        <v>6028000000</v>
      </c>
      <c r="CN183" s="44">
        <v>6093000000</v>
      </c>
      <c r="CO183" s="44">
        <v>6173000000</v>
      </c>
      <c r="CP183" s="44">
        <v>6253000000</v>
      </c>
      <c r="CQ183" s="44">
        <v>6323000000</v>
      </c>
      <c r="CR183" s="44">
        <v>6415000000</v>
      </c>
      <c r="CS183" s="44">
        <v>6468000000</v>
      </c>
      <c r="CT183" s="44">
        <v>6487000000</v>
      </c>
      <c r="CU183" s="44">
        <v>6532000000</v>
      </c>
      <c r="CV183" s="44">
        <v>6510000000</v>
      </c>
      <c r="CW183" s="44">
        <v>6534000000</v>
      </c>
      <c r="CX183" s="44">
        <v>6575000000</v>
      </c>
      <c r="CY183" s="44">
        <v>6625000000</v>
      </c>
      <c r="CZ183" s="44">
        <v>6665000000</v>
      </c>
      <c r="DA183" s="44">
        <v>6686000000</v>
      </c>
      <c r="DB183" s="44">
        <v>6690000000</v>
      </c>
      <c r="DC183" s="44">
        <v>6712000000</v>
      </c>
      <c r="DD183" s="44">
        <v>6728000000</v>
      </c>
      <c r="DE183" s="44">
        <v>6725000000</v>
      </c>
      <c r="DF183" s="44">
        <v>6721000000</v>
      </c>
      <c r="DG183" s="44">
        <v>6730000000</v>
      </c>
      <c r="DH183" s="44">
        <v>6714000000</v>
      </c>
      <c r="DI183" s="44">
        <v>6698000000</v>
      </c>
      <c r="DJ183" s="44">
        <v>6668000000</v>
      </c>
      <c r="DK183" s="44">
        <v>6682000000</v>
      </c>
      <c r="DL183" s="44">
        <v>6616000000</v>
      </c>
      <c r="DM183" s="44">
        <v>6636000000</v>
      </c>
      <c r="DN183" s="44">
        <v>6630000000</v>
      </c>
      <c r="DO183" s="44">
        <v>6668000000</v>
      </c>
      <c r="DP183" s="44">
        <v>6720000000</v>
      </c>
      <c r="DQ183" s="44">
        <v>6507200000</v>
      </c>
      <c r="DR183" s="44">
        <v>6512000000</v>
      </c>
      <c r="DS183" s="44">
        <v>6544000000</v>
      </c>
      <c r="DT183" s="44">
        <v>6532000000</v>
      </c>
      <c r="DU183" s="44">
        <v>6552000000</v>
      </c>
      <c r="DV183" s="44">
        <v>6568000000</v>
      </c>
      <c r="DW183" s="44">
        <v>6565000000</v>
      </c>
      <c r="DX183" s="44">
        <v>6594000000</v>
      </c>
      <c r="DY183" s="44">
        <v>6576000000</v>
      </c>
      <c r="DZ183" s="44">
        <v>6568000000</v>
      </c>
      <c r="EA183" s="44">
        <v>6568000000</v>
      </c>
      <c r="EB183" s="44"/>
      <c r="EC183" s="44">
        <v>6632000000</v>
      </c>
      <c r="ED183" s="44">
        <v>6608000000</v>
      </c>
      <c r="EE183" s="44">
        <v>6630000000</v>
      </c>
      <c r="EF183" s="44">
        <v>6603000000</v>
      </c>
      <c r="EG183" s="44">
        <v>7072000000</v>
      </c>
      <c r="EH183" s="44">
        <v>6688000000</v>
      </c>
      <c r="EI183" s="44">
        <v>7040448000</v>
      </c>
      <c r="EJ183" s="44">
        <v>7016336000</v>
      </c>
      <c r="EK183" s="44">
        <v>6742368000</v>
      </c>
      <c r="EL183" s="44">
        <v>6697344000</v>
      </c>
      <c r="EM183" s="44">
        <v>6660928000</v>
      </c>
      <c r="EN183" s="44">
        <v>6623776000</v>
      </c>
      <c r="EO183" s="44">
        <v>6604768000</v>
      </c>
      <c r="EP183" s="44">
        <v>6525536000</v>
      </c>
      <c r="EQ183" s="44">
        <v>6518816000</v>
      </c>
      <c r="ER183" s="44">
        <v>6484768000</v>
      </c>
      <c r="ES183" s="44">
        <v>6444512000</v>
      </c>
      <c r="ET183" s="44">
        <v>6388832000</v>
      </c>
      <c r="EU183" s="44">
        <v>6387424000</v>
      </c>
      <c r="EV183" s="44">
        <v>6280624000</v>
      </c>
      <c r="EW183" s="44">
        <v>6257696000</v>
      </c>
      <c r="EX183" s="44">
        <v>5904512000</v>
      </c>
      <c r="EY183" s="44">
        <v>5881232000</v>
      </c>
      <c r="EZ183" s="44">
        <v>5836768000</v>
      </c>
      <c r="FA183" s="44">
        <v>5777280000</v>
      </c>
      <c r="FB183" s="44">
        <v>5386624000</v>
      </c>
      <c r="FC183" s="44">
        <v>5650272000</v>
      </c>
      <c r="FD183" s="44">
        <v>5568960000</v>
      </c>
      <c r="FE183" s="44">
        <v>5358976000</v>
      </c>
      <c r="FF183" s="44">
        <v>5358976000</v>
      </c>
      <c r="FG183" s="44">
        <v>4352576000</v>
      </c>
      <c r="FH183" s="44">
        <v>4199424000</v>
      </c>
      <c r="FI183" s="44">
        <v>4100608000</v>
      </c>
      <c r="FJ183" s="44">
        <v>3970880000</v>
      </c>
      <c r="FK183" s="10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</row>
    <row r="184">
      <c r="A184" s="12"/>
      <c r="B184" s="6"/>
      <c r="C184" s="42" t="s">
        <v>607</v>
      </c>
      <c r="D184" s="35">
        <f t="shared" si="2"/>
      </c>
      <c r="E184" s="35">
        <f t="shared" si="6"/>
      </c>
      <c r="F184" s="35">
        <f t="shared" si="10"/>
      </c>
      <c r="G184" s="35">
        <f t="shared" si="14"/>
      </c>
      <c r="H184" s="35">
        <f t="shared" si="18"/>
      </c>
      <c r="I184" s="35">
        <f t="shared" si="22"/>
      </c>
      <c r="J184" s="35">
        <f t="shared" si="26"/>
      </c>
      <c r="K184" s="41">
        <f t="shared" si="30"/>
      </c>
      <c r="L184" s="14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35"/>
      <c r="DL184" s="35"/>
      <c r="DM184" s="35"/>
      <c r="DN184" s="35"/>
      <c r="DO184" s="35"/>
      <c r="DP184" s="35"/>
      <c r="DQ184" s="35"/>
      <c r="DR184" s="35"/>
      <c r="DS184" s="35"/>
      <c r="DT184" s="35"/>
      <c r="DU184" s="35"/>
      <c r="DV184" s="35"/>
      <c r="DW184" s="35"/>
      <c r="DX184" s="35"/>
      <c r="DY184" s="35"/>
      <c r="DZ184" s="35"/>
      <c r="EA184" s="35"/>
      <c r="EB184" s="35"/>
      <c r="EC184" s="35"/>
      <c r="ED184" s="35"/>
      <c r="EE184" s="35"/>
      <c r="EF184" s="35"/>
      <c r="EG184" s="35"/>
      <c r="EH184" s="35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35"/>
      <c r="FI184" s="35"/>
      <c r="FJ184" s="35"/>
      <c r="FK184" s="10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</row>
    <row r="185" outlineLevel="1">
      <c r="A185" s="12"/>
      <c r="B185" s="6"/>
      <c r="C185" s="32" t="s">
        <v>608</v>
      </c>
      <c r="D185" s="36">
        <f t="shared" si="2"/>
      </c>
      <c r="E185" s="36">
        <f t="shared" si="6"/>
      </c>
      <c r="F185" s="36">
        <f t="shared" si="10"/>
      </c>
      <c r="G185" s="36">
        <f t="shared" si="14"/>
      </c>
      <c r="H185" s="36">
        <f t="shared" si="18"/>
      </c>
      <c r="I185" s="36">
        <f t="shared" si="22"/>
      </c>
      <c r="J185" s="36">
        <f t="shared" si="26"/>
      </c>
      <c r="K185" s="37">
        <f t="shared" si="30"/>
      </c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10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</row>
    <row r="186" outlineLevel="2">
      <c r="A186" s="12"/>
      <c r="B186" s="6"/>
      <c r="C186" s="32" t="s">
        <v>609</v>
      </c>
      <c r="D186" s="36">
        <f t="shared" si="2"/>
      </c>
      <c r="E186" s="36">
        <f t="shared" si="6"/>
      </c>
      <c r="F186" s="36">
        <f t="shared" si="10"/>
      </c>
      <c r="G186" s="36">
        <f t="shared" si="14"/>
      </c>
      <c r="H186" s="36">
        <f t="shared" si="18"/>
      </c>
      <c r="I186" s="36">
        <f t="shared" si="22"/>
      </c>
      <c r="J186" s="36">
        <f t="shared" si="26"/>
      </c>
      <c r="K186" s="37">
        <f t="shared" si="30"/>
      </c>
      <c r="M186" s="24"/>
      <c r="N186" s="24">
        <v>3750000</v>
      </c>
      <c r="O186" s="24"/>
      <c r="P186" s="24"/>
      <c r="Q186" s="24"/>
      <c r="R186" s="24">
        <v>2288000</v>
      </c>
      <c r="S186" s="24"/>
      <c r="T186" s="24"/>
      <c r="U186" s="24"/>
      <c r="V186" s="24">
        <v>4367000</v>
      </c>
      <c r="W186" s="24"/>
      <c r="X186" s="24"/>
      <c r="Y186" s="24"/>
      <c r="Z186" s="24">
        <v>4586000</v>
      </c>
      <c r="AA186" s="24"/>
      <c r="AB186" s="24"/>
      <c r="AC186" s="24"/>
      <c r="AD186" s="24">
        <v>2500000</v>
      </c>
      <c r="AE186" s="24"/>
      <c r="AF186" s="24"/>
      <c r="AG186" s="24"/>
      <c r="AH186" s="24">
        <v>3450000</v>
      </c>
      <c r="AI186" s="24"/>
      <c r="AJ186" s="24"/>
      <c r="AK186" s="24"/>
      <c r="AL186" s="24">
        <v>677000</v>
      </c>
      <c r="AM186" s="24"/>
      <c r="AN186" s="24"/>
      <c r="AO186" s="24"/>
      <c r="AP186" s="24">
        <v>637000</v>
      </c>
      <c r="AQ186" s="24"/>
      <c r="AR186" s="24"/>
      <c r="AS186" s="24"/>
      <c r="AT186" s="24">
        <v>3514000</v>
      </c>
      <c r="AU186" s="24"/>
      <c r="AV186" s="24"/>
      <c r="AW186" s="24"/>
      <c r="AX186" s="24">
        <v>1532000</v>
      </c>
      <c r="AY186" s="24"/>
      <c r="AZ186" s="24"/>
      <c r="BA186" s="24"/>
      <c r="BB186" s="24">
        <v>516000</v>
      </c>
      <c r="BC186" s="24"/>
      <c r="BD186" s="24"/>
      <c r="BE186" s="24"/>
      <c r="BF186" s="24">
        <v>281000</v>
      </c>
      <c r="BG186" s="24"/>
      <c r="BH186" s="24"/>
      <c r="BI186" s="24"/>
      <c r="BJ186" s="24">
        <v>312000</v>
      </c>
      <c r="BK186" s="24"/>
      <c r="BL186" s="24"/>
      <c r="BM186" s="24"/>
      <c r="BN186" s="24">
        <v>247000</v>
      </c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10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</row>
    <row r="187" outlineLevel="2">
      <c r="A187" s="12"/>
      <c r="B187" s="6"/>
      <c r="C187" s="32" t="s">
        <v>610</v>
      </c>
      <c r="D187" s="36">
        <f t="shared" si="2"/>
      </c>
      <c r="E187" s="36">
        <f t="shared" si="6"/>
      </c>
      <c r="F187" s="36">
        <f t="shared" si="10"/>
      </c>
      <c r="G187" s="36">
        <f t="shared" si="14"/>
      </c>
      <c r="H187" s="36">
        <f t="shared" si="18"/>
      </c>
      <c r="I187" s="36">
        <f t="shared" si="22"/>
      </c>
      <c r="J187" s="36">
        <f t="shared" si="26"/>
      </c>
      <c r="K187" s="37">
        <f t="shared" si="30"/>
      </c>
      <c r="M187" s="24"/>
      <c r="N187" s="24">
        <v>2500000</v>
      </c>
      <c r="O187" s="24"/>
      <c r="P187" s="24"/>
      <c r="Q187" s="24"/>
      <c r="R187" s="24">
        <v>3750000</v>
      </c>
      <c r="S187" s="24"/>
      <c r="T187" s="24"/>
      <c r="U187" s="24"/>
      <c r="V187" s="24">
        <v>2288000</v>
      </c>
      <c r="W187" s="24"/>
      <c r="X187" s="24"/>
      <c r="Y187" s="24"/>
      <c r="Z187" s="24">
        <v>400000</v>
      </c>
      <c r="AA187" s="24"/>
      <c r="AB187" s="24"/>
      <c r="AC187" s="24"/>
      <c r="AD187" s="24">
        <v>4467000</v>
      </c>
      <c r="AE187" s="24"/>
      <c r="AF187" s="24"/>
      <c r="AG187" s="24"/>
      <c r="AH187" s="24">
        <v>2500000</v>
      </c>
      <c r="AI187" s="24"/>
      <c r="AJ187" s="24"/>
      <c r="AK187" s="24"/>
      <c r="AL187" s="24">
        <v>3450000</v>
      </c>
      <c r="AM187" s="24"/>
      <c r="AN187" s="24"/>
      <c r="AO187" s="24"/>
      <c r="AP187" s="24">
        <v>194000</v>
      </c>
      <c r="AQ187" s="24"/>
      <c r="AR187" s="24"/>
      <c r="AS187" s="24"/>
      <c r="AT187" s="24">
        <v>600000</v>
      </c>
      <c r="AU187" s="24"/>
      <c r="AV187" s="24"/>
      <c r="AW187" s="24"/>
      <c r="AX187" s="24">
        <v>3000000</v>
      </c>
      <c r="AY187" s="24"/>
      <c r="AZ187" s="24"/>
      <c r="BA187" s="24"/>
      <c r="BB187" s="24">
        <v>1500000</v>
      </c>
      <c r="BC187" s="24"/>
      <c r="BD187" s="24"/>
      <c r="BE187" s="24"/>
      <c r="BF187" s="24">
        <v>0</v>
      </c>
      <c r="BG187" s="24"/>
      <c r="BH187" s="24"/>
      <c r="BI187" s="24"/>
      <c r="BJ187" s="24">
        <v>0</v>
      </c>
      <c r="BK187" s="24"/>
      <c r="BL187" s="24"/>
      <c r="BM187" s="24"/>
      <c r="BN187" s="24">
        <v>0</v>
      </c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24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/>
      <c r="FG187" s="24"/>
      <c r="FH187" s="24"/>
      <c r="FI187" s="24"/>
      <c r="FJ187" s="24"/>
      <c r="FK187" s="10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</row>
    <row r="188" outlineLevel="2">
      <c r="A188" s="12"/>
      <c r="B188" s="6"/>
      <c r="C188" s="32" t="s">
        <v>611</v>
      </c>
      <c r="D188" s="36">
        <f t="shared" si="2"/>
      </c>
      <c r="E188" s="36">
        <f t="shared" si="6"/>
      </c>
      <c r="F188" s="36">
        <f t="shared" si="10"/>
      </c>
      <c r="G188" s="36">
        <f t="shared" si="14"/>
      </c>
      <c r="H188" s="36">
        <f t="shared" si="18"/>
      </c>
      <c r="I188" s="36">
        <f t="shared" si="22"/>
      </c>
      <c r="J188" s="36">
        <f t="shared" si="26"/>
      </c>
      <c r="K188" s="37">
        <f t="shared" si="30"/>
      </c>
      <c r="M188" s="24"/>
      <c r="N188" s="24">
        <v>3826000</v>
      </c>
      <c r="O188" s="24"/>
      <c r="P188" s="24"/>
      <c r="Q188" s="24"/>
      <c r="R188" s="24">
        <v>2500000</v>
      </c>
      <c r="S188" s="24"/>
      <c r="T188" s="24"/>
      <c r="U188" s="24"/>
      <c r="V188" s="24">
        <v>3750000</v>
      </c>
      <c r="W188" s="24"/>
      <c r="X188" s="24"/>
      <c r="Y188" s="24"/>
      <c r="Z188" s="24">
        <v>1850000</v>
      </c>
      <c r="AA188" s="24"/>
      <c r="AB188" s="24"/>
      <c r="AC188" s="24"/>
      <c r="AD188" s="24">
        <v>400000</v>
      </c>
      <c r="AE188" s="24"/>
      <c r="AF188" s="24"/>
      <c r="AG188" s="24"/>
      <c r="AH188" s="24">
        <v>4432000</v>
      </c>
      <c r="AI188" s="24"/>
      <c r="AJ188" s="24"/>
      <c r="AK188" s="24"/>
      <c r="AL188" s="24">
        <v>2500000</v>
      </c>
      <c r="AM188" s="24"/>
      <c r="AN188" s="24"/>
      <c r="AO188" s="24"/>
      <c r="AP188" s="24">
        <v>3450000</v>
      </c>
      <c r="AQ188" s="24"/>
      <c r="AR188" s="24"/>
      <c r="AS188" s="24"/>
      <c r="AT188" s="24">
        <v>180000</v>
      </c>
      <c r="AU188" s="24"/>
      <c r="AV188" s="24"/>
      <c r="AW188" s="24"/>
      <c r="AX188" s="24"/>
      <c r="AY188" s="24"/>
      <c r="AZ188" s="24"/>
      <c r="BA188" s="24"/>
      <c r="BB188" s="24">
        <v>3000000</v>
      </c>
      <c r="BC188" s="24"/>
      <c r="BD188" s="24"/>
      <c r="BE188" s="24"/>
      <c r="BF188" s="24">
        <v>1500000</v>
      </c>
      <c r="BG188" s="24"/>
      <c r="BH188" s="24"/>
      <c r="BI188" s="24"/>
      <c r="BJ188" s="24">
        <v>0</v>
      </c>
      <c r="BK188" s="24"/>
      <c r="BL188" s="24"/>
      <c r="BM188" s="24"/>
      <c r="BN188" s="24">
        <v>0</v>
      </c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4"/>
      <c r="EP188" s="24"/>
      <c r="EQ188" s="24"/>
      <c r="ER188" s="24"/>
      <c r="ES188" s="24"/>
      <c r="ET188" s="24"/>
      <c r="EU188" s="24"/>
      <c r="EV188" s="24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/>
      <c r="FG188" s="24"/>
      <c r="FH188" s="24"/>
      <c r="FI188" s="24"/>
      <c r="FJ188" s="24"/>
      <c r="FK188" s="10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</row>
    <row r="189" outlineLevel="2">
      <c r="A189" s="12"/>
      <c r="B189" s="6"/>
      <c r="C189" s="32" t="s">
        <v>612</v>
      </c>
      <c r="D189" s="36">
        <f t="shared" si="2"/>
      </c>
      <c r="E189" s="36">
        <f t="shared" si="6"/>
      </c>
      <c r="F189" s="36">
        <f t="shared" si="10"/>
      </c>
      <c r="G189" s="36">
        <f t="shared" si="14"/>
      </c>
      <c r="H189" s="36">
        <f t="shared" si="18"/>
      </c>
      <c r="I189" s="36">
        <f t="shared" si="22"/>
      </c>
      <c r="J189" s="36">
        <f t="shared" si="26"/>
      </c>
      <c r="K189" s="37">
        <f t="shared" si="30"/>
      </c>
      <c r="M189" s="24"/>
      <c r="N189" s="24">
        <v>3173000</v>
      </c>
      <c r="O189" s="24"/>
      <c r="P189" s="24"/>
      <c r="Q189" s="24"/>
      <c r="R189" s="24">
        <v>3826000</v>
      </c>
      <c r="S189" s="24"/>
      <c r="T189" s="24"/>
      <c r="U189" s="24"/>
      <c r="V189" s="24">
        <v>1000000</v>
      </c>
      <c r="W189" s="24"/>
      <c r="X189" s="24"/>
      <c r="Y189" s="24"/>
      <c r="Z189" s="24">
        <v>3750000</v>
      </c>
      <c r="AA189" s="24"/>
      <c r="AB189" s="24"/>
      <c r="AC189" s="24"/>
      <c r="AD189" s="24">
        <v>1850000</v>
      </c>
      <c r="AE189" s="24"/>
      <c r="AF189" s="24"/>
      <c r="AG189" s="24"/>
      <c r="AH189" s="24">
        <v>400000</v>
      </c>
      <c r="AI189" s="24"/>
      <c r="AJ189" s="24"/>
      <c r="AK189" s="24"/>
      <c r="AL189" s="24">
        <v>4439000</v>
      </c>
      <c r="AM189" s="24"/>
      <c r="AN189" s="24"/>
      <c r="AO189" s="24"/>
      <c r="AP189" s="24">
        <v>2500000</v>
      </c>
      <c r="AQ189" s="24"/>
      <c r="AR189" s="24"/>
      <c r="AS189" s="24"/>
      <c r="AT189" s="24">
        <v>1750000</v>
      </c>
      <c r="AU189" s="24"/>
      <c r="AV189" s="24"/>
      <c r="AW189" s="24"/>
      <c r="AX189" s="24">
        <v>181000</v>
      </c>
      <c r="AY189" s="24"/>
      <c r="AZ189" s="24"/>
      <c r="BA189" s="24"/>
      <c r="BB189" s="24">
        <v>0</v>
      </c>
      <c r="BC189" s="24"/>
      <c r="BD189" s="24"/>
      <c r="BE189" s="24"/>
      <c r="BF189" s="24">
        <v>3000000</v>
      </c>
      <c r="BG189" s="24"/>
      <c r="BH189" s="24"/>
      <c r="BI189" s="24"/>
      <c r="BJ189" s="24">
        <v>1500000</v>
      </c>
      <c r="BK189" s="24"/>
      <c r="BL189" s="24"/>
      <c r="BM189" s="24"/>
      <c r="BN189" s="24">
        <v>0</v>
      </c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10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</row>
    <row r="190" outlineLevel="2">
      <c r="A190" s="12"/>
      <c r="B190" s="6"/>
      <c r="C190" s="32" t="s">
        <v>613</v>
      </c>
      <c r="D190" s="36">
        <f t="shared" si="2"/>
      </c>
      <c r="E190" s="36">
        <f t="shared" si="6"/>
      </c>
      <c r="F190" s="36">
        <f t="shared" si="10"/>
      </c>
      <c r="G190" s="36">
        <f t="shared" si="14"/>
      </c>
      <c r="H190" s="36">
        <f t="shared" si="18"/>
      </c>
      <c r="I190" s="36">
        <f t="shared" si="22"/>
      </c>
      <c r="J190" s="36">
        <f t="shared" si="26"/>
      </c>
      <c r="K190" s="37">
        <f t="shared" si="30"/>
      </c>
      <c r="M190" s="24"/>
      <c r="N190" s="24">
        <v>3288000</v>
      </c>
      <c r="O190" s="24"/>
      <c r="P190" s="24"/>
      <c r="Q190" s="24"/>
      <c r="R190" s="24">
        <v>3174000</v>
      </c>
      <c r="S190" s="24"/>
      <c r="T190" s="24"/>
      <c r="U190" s="24"/>
      <c r="V190" s="24">
        <v>3826000</v>
      </c>
      <c r="W190" s="24"/>
      <c r="X190" s="24"/>
      <c r="Y190" s="24"/>
      <c r="Z190" s="24">
        <v>1000000</v>
      </c>
      <c r="AA190" s="24"/>
      <c r="AB190" s="24"/>
      <c r="AC190" s="24"/>
      <c r="AD190" s="24">
        <v>3750000</v>
      </c>
      <c r="AE190" s="24"/>
      <c r="AF190" s="24"/>
      <c r="AG190" s="24"/>
      <c r="AH190" s="24">
        <v>1850000</v>
      </c>
      <c r="AI190" s="24"/>
      <c r="AJ190" s="24"/>
      <c r="AK190" s="24"/>
      <c r="AL190" s="24">
        <v>400000</v>
      </c>
      <c r="AM190" s="24"/>
      <c r="AN190" s="24"/>
      <c r="AO190" s="24"/>
      <c r="AP190" s="24">
        <v>4478000</v>
      </c>
      <c r="AQ190" s="24"/>
      <c r="AR190" s="24"/>
      <c r="AS190" s="24"/>
      <c r="AT190" s="24">
        <v>2500000</v>
      </c>
      <c r="AU190" s="24"/>
      <c r="AV190" s="24"/>
      <c r="AW190" s="24"/>
      <c r="AX190" s="24">
        <v>1750000</v>
      </c>
      <c r="AY190" s="24"/>
      <c r="AZ190" s="24"/>
      <c r="BA190" s="24"/>
      <c r="BB190" s="24">
        <v>0</v>
      </c>
      <c r="BC190" s="24"/>
      <c r="BD190" s="24"/>
      <c r="BE190" s="24"/>
      <c r="BF190" s="24">
        <v>0</v>
      </c>
      <c r="BG190" s="24"/>
      <c r="BH190" s="24"/>
      <c r="BI190" s="24"/>
      <c r="BJ190" s="24">
        <v>3000000</v>
      </c>
      <c r="BK190" s="24"/>
      <c r="BL190" s="24"/>
      <c r="BM190" s="24"/>
      <c r="BN190" s="24">
        <v>1500000</v>
      </c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10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</row>
    <row r="191" outlineLevel="2">
      <c r="A191" s="12"/>
      <c r="B191" s="6"/>
      <c r="C191" s="32" t="s">
        <v>614</v>
      </c>
      <c r="D191" s="36">
        <f t="shared" si="2"/>
      </c>
      <c r="E191" s="36">
        <f t="shared" si="6"/>
      </c>
      <c r="F191" s="36">
        <f t="shared" si="10"/>
      </c>
      <c r="G191" s="36">
        <f t="shared" si="14"/>
      </c>
      <c r="H191" s="36">
        <f t="shared" si="18"/>
      </c>
      <c r="I191" s="36">
        <f t="shared" si="22"/>
      </c>
      <c r="J191" s="36">
        <f t="shared" si="26"/>
      </c>
      <c r="K191" s="37">
        <f t="shared" si="30"/>
      </c>
      <c r="M191" s="24"/>
      <c r="N191" s="24">
        <v>34448000</v>
      </c>
      <c r="O191" s="24"/>
      <c r="P191" s="24"/>
      <c r="Q191" s="24"/>
      <c r="R191" s="24">
        <v>34747000</v>
      </c>
      <c r="S191" s="24"/>
      <c r="T191" s="24"/>
      <c r="U191" s="24"/>
      <c r="V191" s="24">
        <v>27998000</v>
      </c>
      <c r="W191" s="24"/>
      <c r="X191" s="24"/>
      <c r="Y191" s="24"/>
      <c r="Z191" s="24">
        <v>26109000</v>
      </c>
      <c r="AA191" s="24"/>
      <c r="AB191" s="24"/>
      <c r="AC191" s="24"/>
      <c r="AD191" s="24">
        <v>22247000</v>
      </c>
      <c r="AE191" s="24"/>
      <c r="AF191" s="24"/>
      <c r="AG191" s="24"/>
      <c r="AH191" s="24">
        <v>16119000</v>
      </c>
      <c r="AI191" s="24"/>
      <c r="AJ191" s="24"/>
      <c r="AK191" s="24"/>
      <c r="AL191" s="24">
        <v>16174000</v>
      </c>
      <c r="AM191" s="24"/>
      <c r="AN191" s="24"/>
      <c r="AO191" s="24"/>
      <c r="AP191" s="24">
        <v>17163000</v>
      </c>
      <c r="AQ191" s="24"/>
      <c r="AR191" s="24"/>
      <c r="AS191" s="24"/>
      <c r="AT191" s="24">
        <v>18492000</v>
      </c>
      <c r="AU191" s="24"/>
      <c r="AV191" s="24"/>
      <c r="AW191" s="24"/>
      <c r="AX191" s="24">
        <v>17845000</v>
      </c>
      <c r="AY191" s="24"/>
      <c r="AZ191" s="24"/>
      <c r="BA191" s="24"/>
      <c r="BB191" s="24">
        <v>10275000</v>
      </c>
      <c r="BC191" s="24"/>
      <c r="BD191" s="24"/>
      <c r="BE191" s="24"/>
      <c r="BF191" s="24">
        <v>10275000</v>
      </c>
      <c r="BG191" s="24"/>
      <c r="BH191" s="24"/>
      <c r="BI191" s="24"/>
      <c r="BJ191" s="24">
        <v>10275000</v>
      </c>
      <c r="BK191" s="24"/>
      <c r="BL191" s="24"/>
      <c r="BM191" s="24"/>
      <c r="BN191" s="24">
        <v>7225000</v>
      </c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10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</row>
    <row r="192" outlineLevel="2">
      <c r="A192" s="12"/>
      <c r="B192" s="6"/>
      <c r="C192" s="32" t="s">
        <v>615</v>
      </c>
      <c r="D192" s="36">
        <f t="shared" si="2"/>
      </c>
      <c r="E192" s="36">
        <f t="shared" si="6"/>
      </c>
      <c r="F192" s="36">
        <f t="shared" si="10"/>
      </c>
      <c r="G192" s="36">
        <f t="shared" si="14"/>
      </c>
      <c r="H192" s="36">
        <f t="shared" si="18"/>
      </c>
      <c r="I192" s="36">
        <f t="shared" si="22"/>
      </c>
      <c r="J192" s="36">
        <f t="shared" si="26"/>
      </c>
      <c r="K192" s="37">
        <f t="shared" si="30"/>
      </c>
      <c r="M192" s="24"/>
      <c r="N192" s="24">
        <v>-974000</v>
      </c>
      <c r="O192" s="24"/>
      <c r="P192" s="24"/>
      <c r="Q192" s="24"/>
      <c r="R192" s="24">
        <v>-1019000</v>
      </c>
      <c r="S192" s="24"/>
      <c r="T192" s="24"/>
      <c r="U192" s="24"/>
      <c r="V192" s="24">
        <v>-1178000</v>
      </c>
      <c r="W192" s="24"/>
      <c r="X192" s="24"/>
      <c r="Y192" s="24"/>
      <c r="Z192" s="24">
        <v>406000</v>
      </c>
      <c r="AA192" s="24"/>
      <c r="AB192" s="24"/>
      <c r="AC192" s="24"/>
      <c r="AD192" s="24">
        <v>1187000</v>
      </c>
      <c r="AE192" s="24"/>
      <c r="AF192" s="24"/>
      <c r="AG192" s="24"/>
      <c r="AH192" s="24">
        <v>250000</v>
      </c>
      <c r="AI192" s="24"/>
      <c r="AJ192" s="24"/>
      <c r="AK192" s="24"/>
      <c r="AL192" s="24">
        <v>-1281000</v>
      </c>
      <c r="AM192" s="24"/>
      <c r="AN192" s="24"/>
      <c r="AO192" s="24"/>
      <c r="AP192" s="24">
        <v>-1609000</v>
      </c>
      <c r="AQ192" s="24"/>
      <c r="AR192" s="24"/>
      <c r="AS192" s="24"/>
      <c r="AT192" s="24">
        <v>-1753000</v>
      </c>
      <c r="AU192" s="24"/>
      <c r="AV192" s="24"/>
      <c r="AW192" s="24"/>
      <c r="AX192" s="24">
        <v>-1638000</v>
      </c>
      <c r="AY192" s="24"/>
      <c r="AZ192" s="24"/>
      <c r="BA192" s="24"/>
      <c r="BB192" s="24">
        <v>-1580000</v>
      </c>
      <c r="BC192" s="24"/>
      <c r="BD192" s="24"/>
      <c r="BE192" s="24"/>
      <c r="BF192" s="24">
        <v>-1610000</v>
      </c>
      <c r="BG192" s="24"/>
      <c r="BH192" s="24"/>
      <c r="BI192" s="24"/>
      <c r="BJ192" s="24">
        <v>-1639000</v>
      </c>
      <c r="BK192" s="24"/>
      <c r="BL192" s="24"/>
      <c r="BM192" s="24"/>
      <c r="BN192" s="24">
        <v>-1641000</v>
      </c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10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</row>
    <row r="193" outlineLevel="2">
      <c r="A193" s="12"/>
      <c r="B193" s="6"/>
      <c r="C193" s="45" t="s">
        <v>616</v>
      </c>
      <c r="D193" s="33">
        <f t="shared" si="2"/>
      </c>
      <c r="E193" s="33">
        <f t="shared" si="6"/>
      </c>
      <c r="F193" s="33">
        <f t="shared" si="10"/>
      </c>
      <c r="G193" s="33">
        <f t="shared" si="14"/>
      </c>
      <c r="H193" s="33">
        <f t="shared" si="18"/>
      </c>
      <c r="I193" s="33">
        <f t="shared" si="22"/>
      </c>
      <c r="J193" s="33">
        <f t="shared" si="26"/>
      </c>
      <c r="K193" s="46">
        <f t="shared" si="30"/>
      </c>
      <c r="L193" s="4"/>
      <c r="M193" s="44"/>
      <c r="N193" s="44">
        <v>50011000</v>
      </c>
      <c r="O193" s="44"/>
      <c r="P193" s="44"/>
      <c r="Q193" s="44"/>
      <c r="R193" s="44">
        <v>49266000</v>
      </c>
      <c r="S193" s="44"/>
      <c r="T193" s="44"/>
      <c r="U193" s="44"/>
      <c r="V193" s="44">
        <v>42051000</v>
      </c>
      <c r="W193" s="44"/>
      <c r="X193" s="44"/>
      <c r="Y193" s="44"/>
      <c r="Z193" s="44">
        <v>38101000</v>
      </c>
      <c r="AA193" s="44"/>
      <c r="AB193" s="44"/>
      <c r="AC193" s="44"/>
      <c r="AD193" s="44">
        <v>36401000</v>
      </c>
      <c r="AE193" s="44"/>
      <c r="AF193" s="44"/>
      <c r="AG193" s="44"/>
      <c r="AH193" s="44">
        <v>29001000</v>
      </c>
      <c r="AI193" s="44"/>
      <c r="AJ193" s="44"/>
      <c r="AK193" s="44"/>
      <c r="AL193" s="44">
        <v>26359000</v>
      </c>
      <c r="AM193" s="44"/>
      <c r="AN193" s="44"/>
      <c r="AO193" s="44"/>
      <c r="AP193" s="44">
        <v>26813000</v>
      </c>
      <c r="AQ193" s="44"/>
      <c r="AR193" s="44"/>
      <c r="AS193" s="44"/>
      <c r="AT193" s="44">
        <v>25283000</v>
      </c>
      <c r="AU193" s="44"/>
      <c r="AV193" s="44"/>
      <c r="AW193" s="44"/>
      <c r="AX193" s="44">
        <v>22670000</v>
      </c>
      <c r="AY193" s="44"/>
      <c r="AZ193" s="44"/>
      <c r="BA193" s="44"/>
      <c r="BB193" s="44">
        <v>13711000</v>
      </c>
      <c r="BC193" s="44"/>
      <c r="BD193" s="44"/>
      <c r="BE193" s="44"/>
      <c r="BF193" s="44">
        <v>13446000</v>
      </c>
      <c r="BG193" s="44"/>
      <c r="BH193" s="44"/>
      <c r="BI193" s="44"/>
      <c r="BJ193" s="44">
        <v>13448000</v>
      </c>
      <c r="BK193" s="44"/>
      <c r="BL193" s="44"/>
      <c r="BM193" s="44"/>
      <c r="BN193" s="44">
        <v>7331000</v>
      </c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4"/>
      <c r="EU193" s="44"/>
      <c r="EV193" s="44"/>
      <c r="EW193" s="44"/>
      <c r="EX193" s="44"/>
      <c r="EY193" s="44"/>
      <c r="EZ193" s="44"/>
      <c r="FA193" s="44"/>
      <c r="FB193" s="44"/>
      <c r="FC193" s="44"/>
      <c r="FD193" s="44"/>
      <c r="FE193" s="44"/>
      <c r="FF193" s="44"/>
      <c r="FG193" s="44"/>
      <c r="FH193" s="44"/>
      <c r="FI193" s="44"/>
      <c r="FJ193" s="44"/>
      <c r="FK193" s="10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</row>
    <row r="194" outlineLevel="1">
      <c r="A194" s="12"/>
      <c r="B194" s="6"/>
      <c r="C194" s="32" t="s">
        <v>617</v>
      </c>
      <c r="D194" s="36">
        <f t="shared" si="2"/>
      </c>
      <c r="E194" s="36">
        <f t="shared" si="6"/>
      </c>
      <c r="F194" s="36">
        <f t="shared" si="10"/>
      </c>
      <c r="G194" s="36">
        <f t="shared" si="14"/>
      </c>
      <c r="H194" s="36">
        <f t="shared" si="18"/>
      </c>
      <c r="I194" s="36">
        <f t="shared" si="22"/>
      </c>
      <c r="J194" s="36">
        <f t="shared" si="26"/>
      </c>
      <c r="K194" s="37">
        <f t="shared" si="30"/>
      </c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10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</row>
    <row r="195" outlineLevel="2">
      <c r="A195" s="12"/>
      <c r="B195" s="6"/>
      <c r="C195" s="32" t="s">
        <v>618</v>
      </c>
      <c r="D195" s="36">
        <f t="shared" si="2"/>
      </c>
      <c r="E195" s="36">
        <f t="shared" si="6"/>
      </c>
      <c r="F195" s="36">
        <f t="shared" si="10"/>
      </c>
      <c r="G195" s="36">
        <f t="shared" si="14"/>
      </c>
      <c r="H195" s="36">
        <f t="shared" si="18"/>
      </c>
      <c r="I195" s="36">
        <f t="shared" si="22"/>
      </c>
      <c r="J195" s="36">
        <f t="shared" si="26"/>
      </c>
      <c r="K195" s="37">
        <f t="shared" si="30"/>
      </c>
      <c r="M195" s="24"/>
      <c r="N195" s="24">
        <v>107000</v>
      </c>
      <c r="O195" s="24"/>
      <c r="P195" s="24"/>
      <c r="Q195" s="24"/>
      <c r="R195" s="24">
        <v>480000</v>
      </c>
      <c r="S195" s="24"/>
      <c r="T195" s="24"/>
      <c r="U195" s="24"/>
      <c r="V195" s="24">
        <v>682000</v>
      </c>
      <c r="W195" s="24"/>
      <c r="X195" s="24"/>
      <c r="Y195" s="24"/>
      <c r="Z195" s="24">
        <v>451000</v>
      </c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10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</row>
    <row r="196" outlineLevel="2">
      <c r="A196" s="12"/>
      <c r="B196" s="6"/>
      <c r="C196" s="32" t="s">
        <v>619</v>
      </c>
      <c r="D196" s="36">
        <f t="shared" si="2"/>
      </c>
      <c r="E196" s="36">
        <f t="shared" si="6"/>
      </c>
      <c r="F196" s="36">
        <f t="shared" si="10"/>
      </c>
      <c r="G196" s="36">
        <f t="shared" si="14"/>
      </c>
      <c r="H196" s="36">
        <f t="shared" si="18"/>
      </c>
      <c r="I196" s="36">
        <f t="shared" si="22"/>
      </c>
      <c r="J196" s="36">
        <f t="shared" si="26"/>
      </c>
      <c r="K196" s="37">
        <f t="shared" si="30"/>
      </c>
      <c r="M196" s="24"/>
      <c r="N196" s="24">
        <v>106000</v>
      </c>
      <c r="O196" s="24"/>
      <c r="P196" s="24"/>
      <c r="Q196" s="24"/>
      <c r="R196" s="24">
        <v>70000</v>
      </c>
      <c r="S196" s="24"/>
      <c r="T196" s="24"/>
      <c r="U196" s="24"/>
      <c r="V196" s="24">
        <v>122000</v>
      </c>
      <c r="W196" s="24"/>
      <c r="X196" s="24"/>
      <c r="Y196" s="24"/>
      <c r="Z196" s="24">
        <v>529000</v>
      </c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10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</row>
    <row r="197" outlineLevel="2">
      <c r="A197" s="12"/>
      <c r="B197" s="6"/>
      <c r="C197" s="32" t="s">
        <v>620</v>
      </c>
      <c r="D197" s="36">
        <f t="shared" si="2"/>
      </c>
      <c r="E197" s="36">
        <f t="shared" si="6"/>
      </c>
      <c r="F197" s="36">
        <f t="shared" si="10"/>
      </c>
      <c r="G197" s="36">
        <f t="shared" si="14"/>
      </c>
      <c r="H197" s="36">
        <f t="shared" si="18"/>
      </c>
      <c r="I197" s="36">
        <f t="shared" si="22"/>
      </c>
      <c r="J197" s="36">
        <f t="shared" si="26"/>
      </c>
      <c r="K197" s="37">
        <f t="shared" si="30"/>
      </c>
      <c r="M197" s="24"/>
      <c r="N197" s="24">
        <v>16000</v>
      </c>
      <c r="O197" s="24"/>
      <c r="P197" s="24"/>
      <c r="Q197" s="24"/>
      <c r="R197" s="24"/>
      <c r="S197" s="24"/>
      <c r="T197" s="24"/>
      <c r="U197" s="24"/>
      <c r="V197" s="24">
        <v>5000</v>
      </c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10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</row>
    <row r="198" outlineLevel="2">
      <c r="A198" s="12"/>
      <c r="B198" s="6"/>
      <c r="C198" s="32" t="s">
        <v>621</v>
      </c>
      <c r="D198" s="36">
        <f t="shared" si="2"/>
      </c>
      <c r="E198" s="36">
        <f t="shared" si="6"/>
      </c>
      <c r="F198" s="36">
        <f t="shared" si="10"/>
      </c>
      <c r="G198" s="36">
        <f t="shared" si="14"/>
      </c>
      <c r="H198" s="36">
        <f t="shared" si="18"/>
      </c>
      <c r="I198" s="36">
        <f t="shared" si="22"/>
      </c>
      <c r="J198" s="36">
        <f t="shared" si="26"/>
      </c>
      <c r="K198" s="37">
        <f t="shared" si="30"/>
      </c>
      <c r="M198" s="24"/>
      <c r="N198" s="24">
        <v>6000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10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</row>
    <row r="199" outlineLevel="2">
      <c r="A199" s="12"/>
      <c r="B199" s="6"/>
      <c r="C199" s="45" t="s">
        <v>622</v>
      </c>
      <c r="D199" s="33">
        <f t="shared" si="2"/>
      </c>
      <c r="E199" s="33">
        <f t="shared" si="6"/>
      </c>
      <c r="F199" s="33">
        <f t="shared" si="10"/>
      </c>
      <c r="G199" s="33">
        <f t="shared" si="14"/>
      </c>
      <c r="H199" s="33">
        <f t="shared" si="18"/>
      </c>
      <c r="I199" s="33">
        <f t="shared" si="22"/>
      </c>
      <c r="J199" s="33">
        <f t="shared" si="26"/>
      </c>
      <c r="K199" s="46">
        <f t="shared" si="30"/>
      </c>
      <c r="L199" s="4"/>
      <c r="M199" s="44"/>
      <c r="N199" s="44">
        <v>235000</v>
      </c>
      <c r="O199" s="44"/>
      <c r="P199" s="44"/>
      <c r="Q199" s="44"/>
      <c r="R199" s="44">
        <v>550000</v>
      </c>
      <c r="S199" s="44"/>
      <c r="T199" s="44"/>
      <c r="U199" s="44"/>
      <c r="V199" s="44">
        <v>809000</v>
      </c>
      <c r="W199" s="44"/>
      <c r="X199" s="44"/>
      <c r="Y199" s="44"/>
      <c r="Z199" s="44">
        <v>980000</v>
      </c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4"/>
      <c r="EU199" s="44"/>
      <c r="EV199" s="44"/>
      <c r="EW199" s="44"/>
      <c r="EX199" s="44"/>
      <c r="EY199" s="44"/>
      <c r="EZ199" s="44"/>
      <c r="FA199" s="44"/>
      <c r="FB199" s="44"/>
      <c r="FC199" s="44"/>
      <c r="FD199" s="44"/>
      <c r="FE199" s="44"/>
      <c r="FF199" s="44"/>
      <c r="FG199" s="44"/>
      <c r="FH199" s="44"/>
      <c r="FI199" s="44"/>
      <c r="FJ199" s="44"/>
      <c r="FK199" s="10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</row>
    <row r="200" outlineLevel="1">
      <c r="A200" s="12"/>
      <c r="B200" s="6"/>
      <c r="C200" s="32" t="s">
        <v>623</v>
      </c>
      <c r="D200" s="36">
        <f t="shared" si="2"/>
      </c>
      <c r="E200" s="36">
        <f t="shared" si="6"/>
      </c>
      <c r="F200" s="36">
        <f t="shared" si="10"/>
      </c>
      <c r="G200" s="36">
        <f t="shared" si="14"/>
      </c>
      <c r="H200" s="36">
        <f t="shared" si="18"/>
      </c>
      <c r="I200" s="36">
        <f t="shared" si="22"/>
      </c>
      <c r="J200" s="36">
        <f t="shared" si="26"/>
      </c>
      <c r="K200" s="37">
        <f t="shared" si="30"/>
      </c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10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</row>
    <row r="201" outlineLevel="2">
      <c r="A201" s="12"/>
      <c r="B201" s="6"/>
      <c r="C201" s="32" t="s">
        <v>624</v>
      </c>
      <c r="D201" s="36">
        <f t="shared" si="2"/>
      </c>
      <c r="E201" s="36">
        <f t="shared" si="6"/>
      </c>
      <c r="F201" s="36">
        <f t="shared" si="10"/>
      </c>
      <c r="G201" s="36">
        <f t="shared" si="14"/>
      </c>
      <c r="H201" s="36">
        <f t="shared" si="18"/>
      </c>
      <c r="I201" s="36">
        <f t="shared" si="22"/>
      </c>
      <c r="J201" s="36">
        <f t="shared" si="26"/>
      </c>
      <c r="K201" s="37">
        <f t="shared" si="30"/>
      </c>
      <c r="M201" s="24"/>
      <c r="N201" s="24">
        <v>112000</v>
      </c>
      <c r="O201" s="24"/>
      <c r="P201" s="24"/>
      <c r="Q201" s="24"/>
      <c r="R201" s="24">
        <v>149000</v>
      </c>
      <c r="S201" s="24"/>
      <c r="T201" s="24"/>
      <c r="U201" s="24"/>
      <c r="V201" s="24">
        <v>179000</v>
      </c>
      <c r="W201" s="24"/>
      <c r="X201" s="24"/>
      <c r="Y201" s="24"/>
      <c r="Z201" s="24">
        <v>183000</v>
      </c>
      <c r="AA201" s="24"/>
      <c r="AB201" s="24"/>
      <c r="AC201" s="24"/>
      <c r="AD201" s="24">
        <v>175000</v>
      </c>
      <c r="AE201" s="24"/>
      <c r="AF201" s="24"/>
      <c r="AG201" s="24"/>
      <c r="AH201" s="24">
        <v>178000</v>
      </c>
      <c r="AI201" s="24"/>
      <c r="AJ201" s="24"/>
      <c r="AK201" s="24"/>
      <c r="AL201" s="24">
        <v>229000</v>
      </c>
      <c r="AM201" s="24"/>
      <c r="AN201" s="24"/>
      <c r="AO201" s="24"/>
      <c r="AP201" s="24">
        <v>215000</v>
      </c>
      <c r="AQ201" s="24"/>
      <c r="AR201" s="24"/>
      <c r="AS201" s="24"/>
      <c r="AT201" s="24">
        <v>229000</v>
      </c>
      <c r="AU201" s="24"/>
      <c r="AV201" s="24"/>
      <c r="AW201" s="24"/>
      <c r="AX201" s="24">
        <v>234000</v>
      </c>
      <c r="AY201" s="24"/>
      <c r="AZ201" s="24"/>
      <c r="BA201" s="24"/>
      <c r="BB201" s="24">
        <v>205000</v>
      </c>
      <c r="BC201" s="24"/>
      <c r="BD201" s="24"/>
      <c r="BE201" s="24"/>
      <c r="BF201" s="24">
        <v>208000</v>
      </c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  <c r="EP201" s="24"/>
      <c r="EQ201" s="24"/>
      <c r="ER201" s="24"/>
      <c r="ES201" s="24"/>
      <c r="ET201" s="24"/>
      <c r="EU201" s="24"/>
      <c r="EV201" s="24"/>
      <c r="EW201" s="24"/>
      <c r="EX201" s="24"/>
      <c r="EY201" s="24"/>
      <c r="EZ201" s="24"/>
      <c r="FA201" s="24"/>
      <c r="FB201" s="24"/>
      <c r="FC201" s="24"/>
      <c r="FD201" s="24"/>
      <c r="FE201" s="24"/>
      <c r="FF201" s="24"/>
      <c r="FG201" s="24"/>
      <c r="FH201" s="24"/>
      <c r="FI201" s="24"/>
      <c r="FJ201" s="24"/>
      <c r="FK201" s="10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</row>
    <row r="202" outlineLevel="2">
      <c r="A202" s="12"/>
      <c r="B202" s="6"/>
      <c r="C202" s="32" t="s">
        <v>625</v>
      </c>
      <c r="D202" s="36">
        <f t="shared" si="2"/>
      </c>
      <c r="E202" s="36">
        <f t="shared" si="6"/>
      </c>
      <c r="F202" s="36">
        <f t="shared" si="10"/>
      </c>
      <c r="G202" s="36">
        <f t="shared" si="14"/>
      </c>
      <c r="H202" s="36">
        <f t="shared" si="18"/>
      </c>
      <c r="I202" s="36">
        <f t="shared" si="22"/>
      </c>
      <c r="J202" s="36">
        <f t="shared" si="26"/>
      </c>
      <c r="K202" s="37">
        <f t="shared" si="30"/>
      </c>
      <c r="M202" s="24"/>
      <c r="N202" s="24">
        <v>74000</v>
      </c>
      <c r="O202" s="24"/>
      <c r="P202" s="24"/>
      <c r="Q202" s="24"/>
      <c r="R202" s="24">
        <v>110000</v>
      </c>
      <c r="S202" s="24"/>
      <c r="T202" s="24"/>
      <c r="U202" s="24"/>
      <c r="V202" s="24">
        <v>107000</v>
      </c>
      <c r="W202" s="24"/>
      <c r="X202" s="24"/>
      <c r="Y202" s="24"/>
      <c r="Z202" s="24">
        <v>139000</v>
      </c>
      <c r="AA202" s="24"/>
      <c r="AB202" s="24"/>
      <c r="AC202" s="24"/>
      <c r="AD202" s="24">
        <v>133000</v>
      </c>
      <c r="AE202" s="24"/>
      <c r="AF202" s="24"/>
      <c r="AG202" s="24"/>
      <c r="AH202" s="24">
        <v>135000</v>
      </c>
      <c r="AI202" s="24"/>
      <c r="AJ202" s="24"/>
      <c r="AK202" s="24"/>
      <c r="AL202" s="24">
        <v>181000</v>
      </c>
      <c r="AM202" s="24"/>
      <c r="AN202" s="24"/>
      <c r="AO202" s="24"/>
      <c r="AP202" s="24">
        <v>186000</v>
      </c>
      <c r="AQ202" s="24"/>
      <c r="AR202" s="24"/>
      <c r="AS202" s="24"/>
      <c r="AT202" s="24">
        <v>184000</v>
      </c>
      <c r="AU202" s="24"/>
      <c r="AV202" s="24"/>
      <c r="AW202" s="24"/>
      <c r="AX202" s="24">
        <v>209000</v>
      </c>
      <c r="AY202" s="24"/>
      <c r="AZ202" s="24"/>
      <c r="BA202" s="24"/>
      <c r="BB202" s="24">
        <v>179000</v>
      </c>
      <c r="BC202" s="24"/>
      <c r="BD202" s="24"/>
      <c r="BE202" s="24"/>
      <c r="BF202" s="24">
        <v>172000</v>
      </c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/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10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</row>
    <row r="203" outlineLevel="2">
      <c r="A203" s="12"/>
      <c r="B203" s="6"/>
      <c r="C203" s="32" t="s">
        <v>626</v>
      </c>
      <c r="D203" s="36">
        <f t="shared" si="3" ref="D203:D252">IF(COUNT(L203:FJ203)&gt;0,MEDIAN(L203:FJ203),"")</f>
      </c>
      <c r="E203" s="36">
        <f t="shared" si="7" ref="E203:E252">IF(COUNT(L203:FJ203)&gt;0,AVERAGE(L203:FJ203),"")</f>
      </c>
      <c r="F203" s="36">
        <f t="shared" si="11" ref="F203:F252">IF(COUNT(L203:FJ203)&gt;0,MIN(L203:FJ203),"")</f>
      </c>
      <c r="G203" s="36">
        <f t="shared" si="15" ref="G203:G252">IF(COUNT(L203:FJ203)&gt;0,MAX(L203:FJ203),"")</f>
      </c>
      <c r="H203" s="36">
        <f t="shared" si="19" ref="H203:H252">IF(COUNT(L203:FJ203)&gt;0,QUARTILE(L203:FJ203,1),"")</f>
      </c>
      <c r="I203" s="36">
        <f t="shared" si="23" ref="I203:I252">IF(COUNT(L203:FJ203)&gt;0,QUARTILE(L203:FJ203,3),"")</f>
      </c>
      <c r="J203" s="36">
        <f t="shared" si="27" ref="J203:J252">IF(COUNT(L203:FJ203)&gt;1,STDEV(L203:FJ203),"")</f>
      </c>
      <c r="K203" s="37">
        <f t="shared" si="31" ref="K203:K252">IF(COUNT(L203:FJ203)&gt;1,STDEV(L203:FJ203)/AVERAGE(L203:FJ203),"")</f>
      </c>
      <c r="M203" s="24"/>
      <c r="N203" s="24">
        <v>59000</v>
      </c>
      <c r="O203" s="24"/>
      <c r="P203" s="24"/>
      <c r="Q203" s="24"/>
      <c r="R203" s="24">
        <v>62000</v>
      </c>
      <c r="S203" s="24"/>
      <c r="T203" s="24"/>
      <c r="U203" s="24"/>
      <c r="V203" s="24">
        <v>72000</v>
      </c>
      <c r="W203" s="24"/>
      <c r="X203" s="24"/>
      <c r="Y203" s="24"/>
      <c r="Z203" s="24">
        <v>79000</v>
      </c>
      <c r="AA203" s="24"/>
      <c r="AB203" s="24"/>
      <c r="AC203" s="24"/>
      <c r="AD203" s="24">
        <v>96000</v>
      </c>
      <c r="AE203" s="24"/>
      <c r="AF203" s="24"/>
      <c r="AG203" s="24"/>
      <c r="AH203" s="24">
        <v>97000</v>
      </c>
      <c r="AI203" s="24"/>
      <c r="AJ203" s="24"/>
      <c r="AK203" s="24"/>
      <c r="AL203" s="24">
        <v>133000</v>
      </c>
      <c r="AM203" s="24"/>
      <c r="AN203" s="24"/>
      <c r="AO203" s="24"/>
      <c r="AP203" s="24">
        <v>162000</v>
      </c>
      <c r="AQ203" s="24"/>
      <c r="AR203" s="24"/>
      <c r="AS203" s="24"/>
      <c r="AT203" s="24">
        <v>158000</v>
      </c>
      <c r="AU203" s="24"/>
      <c r="AV203" s="24"/>
      <c r="AW203" s="24"/>
      <c r="AX203" s="24">
        <v>167000</v>
      </c>
      <c r="AY203" s="24"/>
      <c r="AZ203" s="24"/>
      <c r="BA203" s="24"/>
      <c r="BB203" s="24">
        <v>152000</v>
      </c>
      <c r="BC203" s="24"/>
      <c r="BD203" s="24"/>
      <c r="BE203" s="24"/>
      <c r="BF203" s="24">
        <v>126000</v>
      </c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4"/>
      <c r="EP203" s="24"/>
      <c r="EQ203" s="24"/>
      <c r="ER203" s="24"/>
      <c r="ES203" s="24"/>
      <c r="ET203" s="24"/>
      <c r="EU203" s="24"/>
      <c r="EV203" s="24"/>
      <c r="EW203" s="24"/>
      <c r="EX203" s="24"/>
      <c r="EY203" s="24"/>
      <c r="EZ203" s="24"/>
      <c r="FA203" s="24"/>
      <c r="FB203" s="24"/>
      <c r="FC203" s="24"/>
      <c r="FD203" s="24"/>
      <c r="FE203" s="24"/>
      <c r="FF203" s="24"/>
      <c r="FG203" s="24"/>
      <c r="FH203" s="24"/>
      <c r="FI203" s="24"/>
      <c r="FJ203" s="24"/>
      <c r="FK203" s="10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</row>
    <row r="204" outlineLevel="2">
      <c r="A204" s="12"/>
      <c r="B204" s="6"/>
      <c r="C204" s="32" t="s">
        <v>627</v>
      </c>
      <c r="D204" s="36">
        <f t="shared" si="3"/>
      </c>
      <c r="E204" s="36">
        <f t="shared" si="7"/>
      </c>
      <c r="F204" s="36">
        <f t="shared" si="11"/>
      </c>
      <c r="G204" s="36">
        <f t="shared" si="15"/>
      </c>
      <c r="H204" s="36">
        <f t="shared" si="19"/>
      </c>
      <c r="I204" s="36">
        <f t="shared" si="23"/>
      </c>
      <c r="J204" s="36">
        <f t="shared" si="27"/>
      </c>
      <c r="K204" s="37">
        <f t="shared" si="31"/>
      </c>
      <c r="M204" s="24"/>
      <c r="N204" s="24">
        <v>46000</v>
      </c>
      <c r="O204" s="24"/>
      <c r="P204" s="24"/>
      <c r="Q204" s="24"/>
      <c r="R204" s="24">
        <v>44000</v>
      </c>
      <c r="S204" s="24"/>
      <c r="T204" s="24"/>
      <c r="U204" s="24"/>
      <c r="V204" s="24">
        <v>34000</v>
      </c>
      <c r="W204" s="24"/>
      <c r="X204" s="24"/>
      <c r="Y204" s="24"/>
      <c r="Z204" s="24">
        <v>55000</v>
      </c>
      <c r="AA204" s="24"/>
      <c r="AB204" s="24"/>
      <c r="AC204" s="24"/>
      <c r="AD204" s="24">
        <v>69000</v>
      </c>
      <c r="AE204" s="24"/>
      <c r="AF204" s="24"/>
      <c r="AG204" s="24"/>
      <c r="AH204" s="24">
        <v>74000</v>
      </c>
      <c r="AI204" s="24"/>
      <c r="AJ204" s="24"/>
      <c r="AK204" s="24"/>
      <c r="AL204" s="24">
        <v>101000</v>
      </c>
      <c r="AM204" s="24"/>
      <c r="AN204" s="24"/>
      <c r="AO204" s="24"/>
      <c r="AP204" s="24">
        <v>136000</v>
      </c>
      <c r="AQ204" s="24"/>
      <c r="AR204" s="24"/>
      <c r="AS204" s="24"/>
      <c r="AT204" s="24">
        <v>133000</v>
      </c>
      <c r="AU204" s="24"/>
      <c r="AV204" s="24"/>
      <c r="AW204" s="24"/>
      <c r="AX204" s="24">
        <v>144000</v>
      </c>
      <c r="AY204" s="24"/>
      <c r="AZ204" s="24"/>
      <c r="BA204" s="24"/>
      <c r="BB204" s="24">
        <v>118000</v>
      </c>
      <c r="BC204" s="24"/>
      <c r="BD204" s="24"/>
      <c r="BE204" s="24"/>
      <c r="BF204" s="24">
        <v>97000</v>
      </c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  <c r="EL204" s="24"/>
      <c r="EM204" s="24"/>
      <c r="EN204" s="24"/>
      <c r="EO204" s="24"/>
      <c r="EP204" s="24"/>
      <c r="EQ204" s="24"/>
      <c r="ER204" s="24"/>
      <c r="ES204" s="24"/>
      <c r="ET204" s="24"/>
      <c r="EU204" s="24"/>
      <c r="EV204" s="24"/>
      <c r="EW204" s="24"/>
      <c r="EX204" s="24"/>
      <c r="EY204" s="24"/>
      <c r="EZ204" s="24"/>
      <c r="FA204" s="24"/>
      <c r="FB204" s="24"/>
      <c r="FC204" s="24"/>
      <c r="FD204" s="24"/>
      <c r="FE204" s="24"/>
      <c r="FF204" s="24"/>
      <c r="FG204" s="24"/>
      <c r="FH204" s="24"/>
      <c r="FI204" s="24"/>
      <c r="FJ204" s="24"/>
      <c r="FK204" s="10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</row>
    <row r="205" outlineLevel="2">
      <c r="A205" s="12"/>
      <c r="B205" s="6"/>
      <c r="C205" s="32" t="s">
        <v>628</v>
      </c>
      <c r="D205" s="36">
        <f t="shared" si="3"/>
      </c>
      <c r="E205" s="36">
        <f t="shared" si="7"/>
      </c>
      <c r="F205" s="36">
        <f t="shared" si="11"/>
      </c>
      <c r="G205" s="36">
        <f t="shared" si="15"/>
      </c>
      <c r="H205" s="36">
        <f t="shared" si="19"/>
      </c>
      <c r="I205" s="36">
        <f t="shared" si="23"/>
      </c>
      <c r="J205" s="36">
        <f t="shared" si="27"/>
      </c>
      <c r="K205" s="37">
        <f t="shared" si="31"/>
      </c>
      <c r="M205" s="24"/>
      <c r="N205" s="24">
        <v>42000</v>
      </c>
      <c r="O205" s="24"/>
      <c r="P205" s="24"/>
      <c r="Q205" s="24"/>
      <c r="R205" s="24">
        <v>31000</v>
      </c>
      <c r="S205" s="24"/>
      <c r="T205" s="24"/>
      <c r="U205" s="24"/>
      <c r="V205" s="24">
        <v>26000</v>
      </c>
      <c r="W205" s="24"/>
      <c r="X205" s="24"/>
      <c r="Y205" s="24"/>
      <c r="Z205" s="24">
        <v>16000</v>
      </c>
      <c r="AA205" s="24"/>
      <c r="AB205" s="24"/>
      <c r="AC205" s="24"/>
      <c r="AD205" s="24">
        <v>52000</v>
      </c>
      <c r="AE205" s="24"/>
      <c r="AF205" s="24"/>
      <c r="AG205" s="24"/>
      <c r="AH205" s="24">
        <v>54000</v>
      </c>
      <c r="AI205" s="24"/>
      <c r="AJ205" s="24"/>
      <c r="AK205" s="24"/>
      <c r="AL205" s="24">
        <v>70000</v>
      </c>
      <c r="AM205" s="24"/>
      <c r="AN205" s="24"/>
      <c r="AO205" s="24"/>
      <c r="AP205" s="24">
        <v>105000</v>
      </c>
      <c r="AQ205" s="24"/>
      <c r="AR205" s="24"/>
      <c r="AS205" s="24"/>
      <c r="AT205" s="24">
        <v>100000</v>
      </c>
      <c r="AU205" s="24"/>
      <c r="AV205" s="24"/>
      <c r="AW205" s="24"/>
      <c r="AX205" s="24">
        <v>120000</v>
      </c>
      <c r="AY205" s="24"/>
      <c r="AZ205" s="24"/>
      <c r="BA205" s="24"/>
      <c r="BB205" s="24">
        <v>101000</v>
      </c>
      <c r="BC205" s="24"/>
      <c r="BD205" s="24"/>
      <c r="BE205" s="24"/>
      <c r="BF205" s="24">
        <v>69000</v>
      </c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  <c r="EL205" s="24"/>
      <c r="EM205" s="24"/>
      <c r="EN205" s="24"/>
      <c r="EO205" s="24"/>
      <c r="EP205" s="24"/>
      <c r="EQ205" s="24"/>
      <c r="ER205" s="24"/>
      <c r="ES205" s="24"/>
      <c r="ET205" s="24"/>
      <c r="EU205" s="24"/>
      <c r="EV205" s="24"/>
      <c r="EW205" s="24"/>
      <c r="EX205" s="24"/>
      <c r="EY205" s="24"/>
      <c r="EZ205" s="24"/>
      <c r="FA205" s="24"/>
      <c r="FB205" s="24"/>
      <c r="FC205" s="24"/>
      <c r="FD205" s="24"/>
      <c r="FE205" s="24"/>
      <c r="FF205" s="24"/>
      <c r="FG205" s="24"/>
      <c r="FH205" s="24"/>
      <c r="FI205" s="24"/>
      <c r="FJ205" s="24"/>
      <c r="FK205" s="10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</row>
    <row r="206" outlineLevel="2">
      <c r="A206" s="12"/>
      <c r="B206" s="6"/>
      <c r="C206" s="32" t="s">
        <v>629</v>
      </c>
      <c r="D206" s="36">
        <f t="shared" si="3"/>
      </c>
      <c r="E206" s="36">
        <f t="shared" si="7"/>
      </c>
      <c r="F206" s="36">
        <f t="shared" si="11"/>
      </c>
      <c r="G206" s="36">
        <f t="shared" si="15"/>
      </c>
      <c r="H206" s="36">
        <f t="shared" si="19"/>
      </c>
      <c r="I206" s="36">
        <f t="shared" si="23"/>
      </c>
      <c r="J206" s="36">
        <f t="shared" si="27"/>
      </c>
      <c r="K206" s="37">
        <f t="shared" si="31"/>
      </c>
      <c r="M206" s="24"/>
      <c r="N206" s="24">
        <v>119000</v>
      </c>
      <c r="O206" s="24"/>
      <c r="P206" s="24"/>
      <c r="Q206" s="24"/>
      <c r="R206" s="24">
        <v>103000</v>
      </c>
      <c r="S206" s="24"/>
      <c r="T206" s="24"/>
      <c r="U206" s="24"/>
      <c r="V206" s="24">
        <v>28000</v>
      </c>
      <c r="W206" s="24"/>
      <c r="X206" s="24"/>
      <c r="Y206" s="24"/>
      <c r="Z206" s="24">
        <v>27000</v>
      </c>
      <c r="AA206" s="24"/>
      <c r="AB206" s="24"/>
      <c r="AC206" s="24"/>
      <c r="AD206" s="24">
        <v>34000</v>
      </c>
      <c r="AE206" s="24"/>
      <c r="AF206" s="24"/>
      <c r="AG206" s="24"/>
      <c r="AH206" s="24">
        <v>57000</v>
      </c>
      <c r="AI206" s="24"/>
      <c r="AJ206" s="24"/>
      <c r="AK206" s="24"/>
      <c r="AL206" s="24">
        <v>121000</v>
      </c>
      <c r="AM206" s="24"/>
      <c r="AN206" s="24"/>
      <c r="AO206" s="24"/>
      <c r="AP206" s="24">
        <v>441000</v>
      </c>
      <c r="AQ206" s="24"/>
      <c r="AR206" s="24"/>
      <c r="AS206" s="24"/>
      <c r="AT206" s="24">
        <v>422000</v>
      </c>
      <c r="AU206" s="24"/>
      <c r="AV206" s="24"/>
      <c r="AW206" s="24"/>
      <c r="AX206" s="24">
        <v>326000</v>
      </c>
      <c r="AY206" s="24"/>
      <c r="AZ206" s="24"/>
      <c r="BA206" s="24"/>
      <c r="BB206" s="24">
        <v>315000</v>
      </c>
      <c r="BC206" s="24"/>
      <c r="BD206" s="24"/>
      <c r="BE206" s="24"/>
      <c r="BF206" s="24">
        <v>198000</v>
      </c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  <c r="EL206" s="24"/>
      <c r="EM206" s="24"/>
      <c r="EN206" s="24"/>
      <c r="EO206" s="24"/>
      <c r="EP206" s="24"/>
      <c r="EQ206" s="24"/>
      <c r="ER206" s="24"/>
      <c r="ES206" s="24"/>
      <c r="ET206" s="24"/>
      <c r="EU206" s="24"/>
      <c r="EV206" s="24"/>
      <c r="EW206" s="24"/>
      <c r="EX206" s="24"/>
      <c r="EY206" s="24"/>
      <c r="EZ206" s="24"/>
      <c r="FA206" s="24"/>
      <c r="FB206" s="24"/>
      <c r="FC206" s="24"/>
      <c r="FD206" s="24"/>
      <c r="FE206" s="24"/>
      <c r="FF206" s="24"/>
      <c r="FG206" s="24"/>
      <c r="FH206" s="24"/>
      <c r="FI206" s="24"/>
      <c r="FJ206" s="24"/>
      <c r="FK206" s="10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</row>
    <row r="207" outlineLevel="2">
      <c r="A207" s="12"/>
      <c r="B207" s="6"/>
      <c r="C207" s="45" t="s">
        <v>630</v>
      </c>
      <c r="D207" s="33">
        <f t="shared" si="3"/>
      </c>
      <c r="E207" s="33">
        <f t="shared" si="7"/>
      </c>
      <c r="F207" s="33">
        <f t="shared" si="11"/>
      </c>
      <c r="G207" s="33">
        <f t="shared" si="15"/>
      </c>
      <c r="H207" s="33">
        <f t="shared" si="19"/>
      </c>
      <c r="I207" s="33">
        <f t="shared" si="23"/>
      </c>
      <c r="J207" s="33">
        <f t="shared" si="27"/>
      </c>
      <c r="K207" s="46">
        <f t="shared" si="31"/>
      </c>
      <c r="L207" s="4"/>
      <c r="M207" s="44"/>
      <c r="N207" s="44">
        <v>452000</v>
      </c>
      <c r="O207" s="44"/>
      <c r="P207" s="44"/>
      <c r="Q207" s="44"/>
      <c r="R207" s="44">
        <v>499000</v>
      </c>
      <c r="S207" s="44"/>
      <c r="T207" s="44"/>
      <c r="U207" s="44"/>
      <c r="V207" s="44">
        <v>446000</v>
      </c>
      <c r="W207" s="44"/>
      <c r="X207" s="44"/>
      <c r="Y207" s="44"/>
      <c r="Z207" s="44">
        <v>499000</v>
      </c>
      <c r="AA207" s="44"/>
      <c r="AB207" s="44"/>
      <c r="AC207" s="44"/>
      <c r="AD207" s="44">
        <v>559000</v>
      </c>
      <c r="AE207" s="44"/>
      <c r="AF207" s="44"/>
      <c r="AG207" s="44"/>
      <c r="AH207" s="44">
        <v>595000</v>
      </c>
      <c r="AI207" s="44"/>
      <c r="AJ207" s="44"/>
      <c r="AK207" s="44"/>
      <c r="AL207" s="44">
        <v>835000</v>
      </c>
      <c r="AM207" s="44"/>
      <c r="AN207" s="44"/>
      <c r="AO207" s="44"/>
      <c r="AP207" s="44">
        <v>1245000</v>
      </c>
      <c r="AQ207" s="44"/>
      <c r="AR207" s="44"/>
      <c r="AS207" s="44"/>
      <c r="AT207" s="44">
        <v>1226000</v>
      </c>
      <c r="AU207" s="44"/>
      <c r="AV207" s="44"/>
      <c r="AW207" s="44"/>
      <c r="AX207" s="44">
        <v>1200000</v>
      </c>
      <c r="AY207" s="44"/>
      <c r="AZ207" s="44"/>
      <c r="BA207" s="44"/>
      <c r="BB207" s="44">
        <v>1070000</v>
      </c>
      <c r="BC207" s="44"/>
      <c r="BD207" s="44"/>
      <c r="BE207" s="44"/>
      <c r="BF207" s="44">
        <v>870000</v>
      </c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4"/>
      <c r="EU207" s="44"/>
      <c r="EV207" s="44"/>
      <c r="EW207" s="44"/>
      <c r="EX207" s="44"/>
      <c r="EY207" s="44"/>
      <c r="EZ207" s="44"/>
      <c r="FA207" s="44"/>
      <c r="FB207" s="44"/>
      <c r="FC207" s="44"/>
      <c r="FD207" s="44"/>
      <c r="FE207" s="44"/>
      <c r="FF207" s="44"/>
      <c r="FG207" s="44"/>
      <c r="FH207" s="44"/>
      <c r="FI207" s="44"/>
      <c r="FJ207" s="44"/>
      <c r="FK207" s="10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</row>
    <row r="208" outlineLevel="1">
      <c r="A208" s="12"/>
      <c r="B208" s="6"/>
      <c r="C208" s="32" t="s">
        <v>631</v>
      </c>
      <c r="D208" s="36">
        <f t="shared" si="3"/>
      </c>
      <c r="E208" s="36">
        <f t="shared" si="7"/>
      </c>
      <c r="F208" s="36">
        <f t="shared" si="11"/>
      </c>
      <c r="G208" s="36">
        <f t="shared" si="15"/>
      </c>
      <c r="H208" s="36">
        <f t="shared" si="19"/>
      </c>
      <c r="I208" s="36">
        <f t="shared" si="23"/>
      </c>
      <c r="J208" s="36">
        <f t="shared" si="27"/>
      </c>
      <c r="K208" s="37">
        <f t="shared" si="31"/>
      </c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  <c r="EP208" s="24"/>
      <c r="EQ208" s="24"/>
      <c r="ER208" s="24"/>
      <c r="ES208" s="24"/>
      <c r="ET208" s="24"/>
      <c r="EU208" s="24"/>
      <c r="EV208" s="24"/>
      <c r="EW208" s="24"/>
      <c r="EX208" s="24"/>
      <c r="EY208" s="24"/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10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</row>
    <row r="209" outlineLevel="2">
      <c r="A209" s="12"/>
      <c r="B209" s="6"/>
      <c r="C209" s="32" t="s">
        <v>632</v>
      </c>
      <c r="D209" s="36">
        <f t="shared" si="3"/>
      </c>
      <c r="E209" s="36">
        <f t="shared" si="7"/>
      </c>
      <c r="F209" s="36">
        <f t="shared" si="11"/>
      </c>
      <c r="G209" s="36">
        <f t="shared" si="15"/>
      </c>
      <c r="H209" s="36">
        <f t="shared" si="19"/>
      </c>
      <c r="I209" s="36">
        <f t="shared" si="23"/>
      </c>
      <c r="J209" s="36">
        <f t="shared" si="27"/>
      </c>
      <c r="K209" s="37">
        <f t="shared" si="31"/>
      </c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>
        <v>11168000</v>
      </c>
      <c r="AE209" s="24"/>
      <c r="AF209" s="24"/>
      <c r="AG209" s="24"/>
      <c r="AH209" s="24">
        <v>11844000</v>
      </c>
      <c r="AI209" s="24"/>
      <c r="AJ209" s="24"/>
      <c r="AK209" s="24"/>
      <c r="AL209" s="24">
        <v>10025000</v>
      </c>
      <c r="AM209" s="24"/>
      <c r="AN209" s="24"/>
      <c r="AO209" s="24"/>
      <c r="AP209" s="24">
        <v>12555000</v>
      </c>
      <c r="AQ209" s="24"/>
      <c r="AR209" s="24"/>
      <c r="AS209" s="24"/>
      <c r="AT209" s="24">
        <v>8312000</v>
      </c>
      <c r="AU209" s="24"/>
      <c r="AV209" s="24"/>
      <c r="AW209" s="24"/>
      <c r="AX209" s="24">
        <v>6822000</v>
      </c>
      <c r="AY209" s="24"/>
      <c r="AZ209" s="24"/>
      <c r="BA209" s="24"/>
      <c r="BB209" s="24">
        <v>5487000</v>
      </c>
      <c r="BC209" s="24"/>
      <c r="BD209" s="24"/>
      <c r="BE209" s="24"/>
      <c r="BF209" s="24">
        <v>6716000</v>
      </c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  <c r="EP209" s="24"/>
      <c r="EQ209" s="24"/>
      <c r="ER209" s="24"/>
      <c r="ES209" s="24"/>
      <c r="ET209" s="24"/>
      <c r="EU209" s="24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10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</row>
    <row r="210" outlineLevel="2">
      <c r="A210" s="12"/>
      <c r="B210" s="6"/>
      <c r="C210" s="32" t="s">
        <v>633</v>
      </c>
      <c r="D210" s="36">
        <f t="shared" si="3"/>
      </c>
      <c r="E210" s="36">
        <f t="shared" si="7"/>
      </c>
      <c r="F210" s="36">
        <f t="shared" si="11"/>
      </c>
      <c r="G210" s="36">
        <f t="shared" si="15"/>
      </c>
      <c r="H210" s="36">
        <f t="shared" si="19"/>
      </c>
      <c r="I210" s="36">
        <f t="shared" si="23"/>
      </c>
      <c r="J210" s="36">
        <f t="shared" si="27"/>
      </c>
      <c r="K210" s="37">
        <f t="shared" si="31"/>
      </c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>
        <v>3208000</v>
      </c>
      <c r="AE210" s="24"/>
      <c r="AF210" s="24"/>
      <c r="AG210" s="24"/>
      <c r="AH210" s="24">
        <v>3928000</v>
      </c>
      <c r="AI210" s="24"/>
      <c r="AJ210" s="24"/>
      <c r="AK210" s="24"/>
      <c r="AL210" s="24">
        <v>3710000</v>
      </c>
      <c r="AM210" s="24"/>
      <c r="AN210" s="24"/>
      <c r="AO210" s="24"/>
      <c r="AP210" s="24">
        <v>4707000</v>
      </c>
      <c r="AQ210" s="24"/>
      <c r="AR210" s="24"/>
      <c r="AS210" s="24"/>
      <c r="AT210" s="24">
        <v>3743000</v>
      </c>
      <c r="AU210" s="24"/>
      <c r="AV210" s="24"/>
      <c r="AW210" s="24"/>
      <c r="AX210" s="24">
        <v>3696000</v>
      </c>
      <c r="AY210" s="24"/>
      <c r="AZ210" s="24"/>
      <c r="BA210" s="24"/>
      <c r="BB210" s="24">
        <v>1608000</v>
      </c>
      <c r="BC210" s="24"/>
      <c r="BD210" s="24"/>
      <c r="BE210" s="24"/>
      <c r="BF210" s="24">
        <v>1532000</v>
      </c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  <c r="EP210" s="24"/>
      <c r="EQ210" s="24"/>
      <c r="ER210" s="24"/>
      <c r="ES210" s="24"/>
      <c r="ET210" s="24"/>
      <c r="EU210" s="24"/>
      <c r="EV210" s="24"/>
      <c r="EW210" s="24"/>
      <c r="EX210" s="24"/>
      <c r="EY210" s="24"/>
      <c r="EZ210" s="24"/>
      <c r="FA210" s="24"/>
      <c r="FB210" s="24"/>
      <c r="FC210" s="24"/>
      <c r="FD210" s="24"/>
      <c r="FE210" s="24"/>
      <c r="FF210" s="24"/>
      <c r="FG210" s="24"/>
      <c r="FH210" s="24"/>
      <c r="FI210" s="24"/>
      <c r="FJ210" s="24"/>
      <c r="FK210" s="10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</row>
    <row r="211" outlineLevel="2">
      <c r="A211" s="12"/>
      <c r="B211" s="6"/>
      <c r="C211" s="32" t="s">
        <v>634</v>
      </c>
      <c r="D211" s="36">
        <f t="shared" si="3"/>
      </c>
      <c r="E211" s="36">
        <f t="shared" si="7"/>
      </c>
      <c r="F211" s="36">
        <f t="shared" si="11"/>
      </c>
      <c r="G211" s="36">
        <f t="shared" si="15"/>
      </c>
      <c r="H211" s="36">
        <f t="shared" si="19"/>
      </c>
      <c r="I211" s="36">
        <f t="shared" si="23"/>
      </c>
      <c r="J211" s="36">
        <f t="shared" si="27"/>
      </c>
      <c r="K211" s="37">
        <f t="shared" si="31"/>
      </c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>
        <v>2676000</v>
      </c>
      <c r="AE211" s="24"/>
      <c r="AF211" s="24"/>
      <c r="AG211" s="24"/>
      <c r="AH211" s="24">
        <v>2054000</v>
      </c>
      <c r="AI211" s="24"/>
      <c r="AJ211" s="24"/>
      <c r="AK211" s="24"/>
      <c r="AL211" s="24">
        <v>1852000</v>
      </c>
      <c r="AM211" s="24"/>
      <c r="AN211" s="24"/>
      <c r="AO211" s="24"/>
      <c r="AP211" s="24">
        <v>1337000</v>
      </c>
      <c r="AQ211" s="24"/>
      <c r="AR211" s="24"/>
      <c r="AS211" s="24"/>
      <c r="AT211" s="24">
        <v>174000</v>
      </c>
      <c r="AU211" s="24"/>
      <c r="AV211" s="24"/>
      <c r="AW211" s="24"/>
      <c r="AX211" s="24">
        <v>301000</v>
      </c>
      <c r="AY211" s="24"/>
      <c r="AZ211" s="24"/>
      <c r="BA211" s="24"/>
      <c r="BB211" s="24">
        <v>211000</v>
      </c>
      <c r="BC211" s="24"/>
      <c r="BD211" s="24"/>
      <c r="BE211" s="24"/>
      <c r="BF211" s="24">
        <v>451000</v>
      </c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/>
      <c r="EM211" s="24"/>
      <c r="EN211" s="24"/>
      <c r="EO211" s="24"/>
      <c r="EP211" s="24"/>
      <c r="EQ211" s="24"/>
      <c r="ER211" s="24"/>
      <c r="ES211" s="24"/>
      <c r="ET211" s="24"/>
      <c r="EU211" s="24"/>
      <c r="EV211" s="24"/>
      <c r="EW211" s="24"/>
      <c r="EX211" s="24"/>
      <c r="EY211" s="24"/>
      <c r="EZ211" s="24"/>
      <c r="FA211" s="24"/>
      <c r="FB211" s="24"/>
      <c r="FC211" s="24"/>
      <c r="FD211" s="24"/>
      <c r="FE211" s="24"/>
      <c r="FF211" s="24"/>
      <c r="FG211" s="24"/>
      <c r="FH211" s="24"/>
      <c r="FI211" s="24"/>
      <c r="FJ211" s="24"/>
      <c r="FK211" s="10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</row>
    <row r="212" outlineLevel="2">
      <c r="A212" s="12"/>
      <c r="B212" s="6"/>
      <c r="C212" s="32" t="s">
        <v>635</v>
      </c>
      <c r="D212" s="36">
        <f t="shared" si="3"/>
      </c>
      <c r="E212" s="36">
        <f t="shared" si="7"/>
      </c>
      <c r="F212" s="36">
        <f t="shared" si="11"/>
      </c>
      <c r="G212" s="36">
        <f t="shared" si="15"/>
      </c>
      <c r="H212" s="36">
        <f t="shared" si="19"/>
      </c>
      <c r="I212" s="36">
        <f t="shared" si="23"/>
      </c>
      <c r="J212" s="36">
        <f t="shared" si="27"/>
      </c>
      <c r="K212" s="37">
        <f t="shared" si="31"/>
      </c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>
        <v>580000</v>
      </c>
      <c r="AE212" s="24"/>
      <c r="AF212" s="24"/>
      <c r="AG212" s="24"/>
      <c r="AH212" s="24">
        <v>1983000</v>
      </c>
      <c r="AI212" s="24"/>
      <c r="AJ212" s="24"/>
      <c r="AK212" s="24"/>
      <c r="AL212" s="24">
        <v>3049000</v>
      </c>
      <c r="AM212" s="24"/>
      <c r="AN212" s="24"/>
      <c r="AO212" s="24"/>
      <c r="AP212" s="24">
        <v>3825000</v>
      </c>
      <c r="AQ212" s="24"/>
      <c r="AR212" s="24"/>
      <c r="AS212" s="24"/>
      <c r="AT212" s="24">
        <v>101000</v>
      </c>
      <c r="AU212" s="24"/>
      <c r="AV212" s="24"/>
      <c r="AW212" s="24"/>
      <c r="AX212" s="24">
        <v>156000</v>
      </c>
      <c r="AY212" s="24"/>
      <c r="AZ212" s="24"/>
      <c r="BA212" s="24"/>
      <c r="BB212" s="24">
        <v>113000</v>
      </c>
      <c r="BC212" s="24"/>
      <c r="BD212" s="24"/>
      <c r="BE212" s="24"/>
      <c r="BF212" s="24">
        <v>159000</v>
      </c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4"/>
      <c r="EP212" s="24"/>
      <c r="EQ212" s="24"/>
      <c r="ER212" s="24"/>
      <c r="ES212" s="24"/>
      <c r="ET212" s="24"/>
      <c r="EU212" s="24"/>
      <c r="EV212" s="24"/>
      <c r="EW212" s="24"/>
      <c r="EX212" s="24"/>
      <c r="EY212" s="24"/>
      <c r="EZ212" s="24"/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10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</row>
    <row r="213" outlineLevel="2">
      <c r="A213" s="12"/>
      <c r="B213" s="6"/>
      <c r="C213" s="45" t="s">
        <v>636</v>
      </c>
      <c r="D213" s="33">
        <f t="shared" si="3"/>
      </c>
      <c r="E213" s="33">
        <f t="shared" si="7"/>
      </c>
      <c r="F213" s="33">
        <f t="shared" si="11"/>
      </c>
      <c r="G213" s="33">
        <f t="shared" si="15"/>
      </c>
      <c r="H213" s="33">
        <f t="shared" si="19"/>
      </c>
      <c r="I213" s="33">
        <f t="shared" si="23"/>
      </c>
      <c r="J213" s="33">
        <f t="shared" si="27"/>
      </c>
      <c r="K213" s="46">
        <f t="shared" si="31"/>
      </c>
      <c r="L213" s="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>
        <v>17632000</v>
      </c>
      <c r="AE213" s="44"/>
      <c r="AF213" s="44"/>
      <c r="AG213" s="44"/>
      <c r="AH213" s="44">
        <v>19809000</v>
      </c>
      <c r="AI213" s="44"/>
      <c r="AJ213" s="44"/>
      <c r="AK213" s="44"/>
      <c r="AL213" s="44">
        <v>18636000</v>
      </c>
      <c r="AM213" s="44"/>
      <c r="AN213" s="44"/>
      <c r="AO213" s="44"/>
      <c r="AP213" s="44">
        <v>22424000</v>
      </c>
      <c r="AQ213" s="44"/>
      <c r="AR213" s="44"/>
      <c r="AS213" s="44"/>
      <c r="AT213" s="44">
        <v>12330000</v>
      </c>
      <c r="AU213" s="44"/>
      <c r="AV213" s="44"/>
      <c r="AW213" s="44"/>
      <c r="AX213" s="44">
        <v>10975000</v>
      </c>
      <c r="AY213" s="44"/>
      <c r="AZ213" s="44"/>
      <c r="BA213" s="44"/>
      <c r="BB213" s="44">
        <v>7419000</v>
      </c>
      <c r="BC213" s="44"/>
      <c r="BD213" s="44"/>
      <c r="BE213" s="44"/>
      <c r="BF213" s="44">
        <v>8858000</v>
      </c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4"/>
      <c r="EU213" s="44"/>
      <c r="EV213" s="44"/>
      <c r="EW213" s="44"/>
      <c r="EX213" s="44"/>
      <c r="EY213" s="44"/>
      <c r="EZ213" s="44"/>
      <c r="FA213" s="44"/>
      <c r="FB213" s="44"/>
      <c r="FC213" s="44"/>
      <c r="FD213" s="44"/>
      <c r="FE213" s="44"/>
      <c r="FF213" s="44"/>
      <c r="FG213" s="44"/>
      <c r="FH213" s="44"/>
      <c r="FI213" s="44"/>
      <c r="FJ213" s="44"/>
      <c r="FK213" s="10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</row>
    <row r="214" outlineLevel="1">
      <c r="A214" s="12"/>
      <c r="B214" s="6"/>
      <c r="C214" s="32" t="s">
        <v>637</v>
      </c>
      <c r="D214" s="36">
        <f t="shared" si="3"/>
      </c>
      <c r="E214" s="36">
        <f t="shared" si="7"/>
      </c>
      <c r="F214" s="36">
        <f t="shared" si="11"/>
      </c>
      <c r="G214" s="36">
        <f t="shared" si="15"/>
      </c>
      <c r="H214" s="36">
        <f t="shared" si="19"/>
      </c>
      <c r="I214" s="36">
        <f t="shared" si="23"/>
      </c>
      <c r="J214" s="36">
        <f t="shared" si="27"/>
      </c>
      <c r="K214" s="37">
        <f t="shared" si="31"/>
      </c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/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/>
      <c r="FD214" s="24"/>
      <c r="FE214" s="24"/>
      <c r="FF214" s="24"/>
      <c r="FG214" s="24"/>
      <c r="FH214" s="24"/>
      <c r="FI214" s="24"/>
      <c r="FJ214" s="24"/>
      <c r="FK214" s="10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</row>
    <row r="215" outlineLevel="2">
      <c r="A215" s="12"/>
      <c r="B215" s="6"/>
      <c r="C215" s="32" t="s">
        <v>638</v>
      </c>
      <c r="D215" s="36">
        <f t="shared" si="3"/>
      </c>
      <c r="E215" s="36">
        <f t="shared" si="7"/>
      </c>
      <c r="F215" s="36">
        <f t="shared" si="11"/>
      </c>
      <c r="G215" s="36">
        <f t="shared" si="15"/>
      </c>
      <c r="H215" s="36">
        <f t="shared" si="19"/>
      </c>
      <c r="I215" s="36">
        <f t="shared" si="23"/>
      </c>
      <c r="J215" s="36">
        <f t="shared" si="27"/>
      </c>
      <c r="K215" s="37">
        <f t="shared" si="31"/>
      </c>
      <c r="M215" s="24"/>
      <c r="N215" s="24">
        <v>219000</v>
      </c>
      <c r="O215" s="24"/>
      <c r="P215" s="24"/>
      <c r="Q215" s="24"/>
      <c r="R215" s="24">
        <v>629000</v>
      </c>
      <c r="S215" s="24"/>
      <c r="T215" s="24"/>
      <c r="U215" s="24"/>
      <c r="V215" s="24">
        <v>861000</v>
      </c>
      <c r="W215" s="24"/>
      <c r="X215" s="24"/>
      <c r="Y215" s="24"/>
      <c r="Z215" s="24">
        <v>634000</v>
      </c>
      <c r="AA215" s="24"/>
      <c r="AB215" s="24"/>
      <c r="AC215" s="24"/>
      <c r="AD215" s="24">
        <v>175000</v>
      </c>
      <c r="AE215" s="24"/>
      <c r="AF215" s="24"/>
      <c r="AG215" s="24"/>
      <c r="AH215" s="24">
        <v>178000</v>
      </c>
      <c r="AI215" s="24"/>
      <c r="AJ215" s="24"/>
      <c r="AK215" s="24"/>
      <c r="AL215" s="24">
        <v>229000</v>
      </c>
      <c r="AM215" s="24"/>
      <c r="AN215" s="24"/>
      <c r="AO215" s="24"/>
      <c r="AP215" s="24">
        <v>215000</v>
      </c>
      <c r="AQ215" s="24"/>
      <c r="AR215" s="24"/>
      <c r="AS215" s="24"/>
      <c r="AT215" s="24">
        <v>229000</v>
      </c>
      <c r="AU215" s="24"/>
      <c r="AV215" s="24"/>
      <c r="AW215" s="24"/>
      <c r="AX215" s="24">
        <v>234000</v>
      </c>
      <c r="AY215" s="24"/>
      <c r="AZ215" s="24"/>
      <c r="BA215" s="24"/>
      <c r="BB215" s="24">
        <v>205000</v>
      </c>
      <c r="BC215" s="24"/>
      <c r="BD215" s="24"/>
      <c r="BE215" s="24"/>
      <c r="BF215" s="24">
        <v>208000</v>
      </c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  <c r="EP215" s="24"/>
      <c r="EQ215" s="24"/>
      <c r="ER215" s="24"/>
      <c r="ES215" s="24"/>
      <c r="ET215" s="24"/>
      <c r="EU215" s="24"/>
      <c r="EV215" s="24"/>
      <c r="EW215" s="24"/>
      <c r="EX215" s="24"/>
      <c r="EY215" s="24"/>
      <c r="EZ215" s="24"/>
      <c r="FA215" s="24"/>
      <c r="FB215" s="24"/>
      <c r="FC215" s="24"/>
      <c r="FD215" s="24"/>
      <c r="FE215" s="24"/>
      <c r="FF215" s="24"/>
      <c r="FG215" s="24"/>
      <c r="FH215" s="24"/>
      <c r="FI215" s="24"/>
      <c r="FJ215" s="24"/>
      <c r="FK215" s="10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</row>
    <row r="216" outlineLevel="2">
      <c r="A216" s="12"/>
      <c r="B216" s="6"/>
      <c r="C216" s="32" t="s">
        <v>639</v>
      </c>
      <c r="D216" s="36">
        <f t="shared" si="3"/>
      </c>
      <c r="E216" s="36">
        <f t="shared" si="7"/>
      </c>
      <c r="F216" s="36">
        <f t="shared" si="11"/>
      </c>
      <c r="G216" s="36">
        <f t="shared" si="15"/>
      </c>
      <c r="H216" s="36">
        <f t="shared" si="19"/>
      </c>
      <c r="I216" s="36">
        <f t="shared" si="23"/>
      </c>
      <c r="J216" s="36">
        <f t="shared" si="27"/>
      </c>
      <c r="K216" s="37">
        <f t="shared" si="31"/>
      </c>
      <c r="M216" s="24"/>
      <c r="N216" s="24">
        <v>180000</v>
      </c>
      <c r="O216" s="24"/>
      <c r="P216" s="24"/>
      <c r="Q216" s="24"/>
      <c r="R216" s="24">
        <v>180000</v>
      </c>
      <c r="S216" s="24"/>
      <c r="T216" s="24"/>
      <c r="U216" s="24"/>
      <c r="V216" s="24">
        <v>229000</v>
      </c>
      <c r="W216" s="24"/>
      <c r="X216" s="24"/>
      <c r="Y216" s="24"/>
      <c r="Z216" s="24">
        <v>668000</v>
      </c>
      <c r="AA216" s="24"/>
      <c r="AB216" s="24"/>
      <c r="AC216" s="24"/>
      <c r="AD216" s="24">
        <v>133000</v>
      </c>
      <c r="AE216" s="24"/>
      <c r="AF216" s="24"/>
      <c r="AG216" s="24"/>
      <c r="AH216" s="24">
        <v>135000</v>
      </c>
      <c r="AI216" s="24"/>
      <c r="AJ216" s="24"/>
      <c r="AK216" s="24"/>
      <c r="AL216" s="24">
        <v>181000</v>
      </c>
      <c r="AM216" s="24"/>
      <c r="AN216" s="24"/>
      <c r="AO216" s="24"/>
      <c r="AP216" s="24">
        <v>186000</v>
      </c>
      <c r="AQ216" s="24"/>
      <c r="AR216" s="24"/>
      <c r="AS216" s="24"/>
      <c r="AT216" s="24">
        <v>184000</v>
      </c>
      <c r="AU216" s="24"/>
      <c r="AV216" s="24"/>
      <c r="AW216" s="24"/>
      <c r="AX216" s="24">
        <v>209000</v>
      </c>
      <c r="AY216" s="24"/>
      <c r="AZ216" s="24"/>
      <c r="BA216" s="24"/>
      <c r="BB216" s="24">
        <v>179000</v>
      </c>
      <c r="BC216" s="24"/>
      <c r="BD216" s="24"/>
      <c r="BE216" s="24"/>
      <c r="BF216" s="24">
        <v>172000</v>
      </c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4"/>
      <c r="EP216" s="24"/>
      <c r="EQ216" s="24"/>
      <c r="ER216" s="24"/>
      <c r="ES216" s="24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10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</row>
    <row r="217" outlineLevel="2">
      <c r="A217" s="12"/>
      <c r="B217" s="6"/>
      <c r="C217" s="32" t="s">
        <v>640</v>
      </c>
      <c r="D217" s="36">
        <f t="shared" si="3"/>
      </c>
      <c r="E217" s="36">
        <f t="shared" si="7"/>
      </c>
      <c r="F217" s="36">
        <f t="shared" si="11"/>
      </c>
      <c r="G217" s="36">
        <f t="shared" si="15"/>
      </c>
      <c r="H217" s="36">
        <f t="shared" si="19"/>
      </c>
      <c r="I217" s="36">
        <f t="shared" si="23"/>
      </c>
      <c r="J217" s="36">
        <f t="shared" si="27"/>
      </c>
      <c r="K217" s="37">
        <f t="shared" si="31"/>
      </c>
      <c r="M217" s="24"/>
      <c r="N217" s="24">
        <v>75000</v>
      </c>
      <c r="O217" s="24"/>
      <c r="P217" s="24"/>
      <c r="Q217" s="24"/>
      <c r="R217" s="24">
        <v>62000</v>
      </c>
      <c r="S217" s="24"/>
      <c r="T217" s="24"/>
      <c r="U217" s="24"/>
      <c r="V217" s="24">
        <v>77000</v>
      </c>
      <c r="W217" s="24"/>
      <c r="X217" s="24"/>
      <c r="Y217" s="24"/>
      <c r="Z217" s="24">
        <v>79000</v>
      </c>
      <c r="AA217" s="24"/>
      <c r="AB217" s="24"/>
      <c r="AC217" s="24"/>
      <c r="AD217" s="24">
        <v>96000</v>
      </c>
      <c r="AE217" s="24"/>
      <c r="AF217" s="24"/>
      <c r="AG217" s="24"/>
      <c r="AH217" s="24">
        <v>97000</v>
      </c>
      <c r="AI217" s="24"/>
      <c r="AJ217" s="24"/>
      <c r="AK217" s="24"/>
      <c r="AL217" s="24">
        <v>133000</v>
      </c>
      <c r="AM217" s="24"/>
      <c r="AN217" s="24"/>
      <c r="AO217" s="24"/>
      <c r="AP217" s="24">
        <v>162000</v>
      </c>
      <c r="AQ217" s="24"/>
      <c r="AR217" s="24"/>
      <c r="AS217" s="24"/>
      <c r="AT217" s="24">
        <v>158000</v>
      </c>
      <c r="AU217" s="24"/>
      <c r="AV217" s="24"/>
      <c r="AW217" s="24"/>
      <c r="AX217" s="24">
        <v>167000</v>
      </c>
      <c r="AY217" s="24"/>
      <c r="AZ217" s="24"/>
      <c r="BA217" s="24"/>
      <c r="BB217" s="24">
        <v>152000</v>
      </c>
      <c r="BC217" s="24"/>
      <c r="BD217" s="24"/>
      <c r="BE217" s="24"/>
      <c r="BF217" s="24">
        <v>126000</v>
      </c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4"/>
      <c r="EP217" s="24"/>
      <c r="EQ217" s="24"/>
      <c r="ER217" s="24"/>
      <c r="ES217" s="24"/>
      <c r="ET217" s="24"/>
      <c r="EU217" s="24"/>
      <c r="EV217" s="24"/>
      <c r="EW217" s="24"/>
      <c r="EX217" s="24"/>
      <c r="EY217" s="24"/>
      <c r="EZ217" s="24"/>
      <c r="FA217" s="24"/>
      <c r="FB217" s="24"/>
      <c r="FC217" s="24"/>
      <c r="FD217" s="24"/>
      <c r="FE217" s="24"/>
      <c r="FF217" s="24"/>
      <c r="FG217" s="24"/>
      <c r="FH217" s="24"/>
      <c r="FI217" s="24"/>
      <c r="FJ217" s="24"/>
      <c r="FK217" s="10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</row>
    <row r="218" outlineLevel="2">
      <c r="A218" s="12"/>
      <c r="B218" s="6"/>
      <c r="C218" s="32" t="s">
        <v>641</v>
      </c>
      <c r="D218" s="36">
        <f t="shared" si="3"/>
      </c>
      <c r="E218" s="36">
        <f t="shared" si="7"/>
      </c>
      <c r="F218" s="36">
        <f t="shared" si="11"/>
      </c>
      <c r="G218" s="36">
        <f t="shared" si="15"/>
      </c>
      <c r="H218" s="36">
        <f t="shared" si="19"/>
      </c>
      <c r="I218" s="36">
        <f t="shared" si="23"/>
      </c>
      <c r="J218" s="36">
        <f t="shared" si="27"/>
      </c>
      <c r="K218" s="37">
        <f t="shared" si="31"/>
      </c>
      <c r="M218" s="24"/>
      <c r="N218" s="24">
        <v>52000</v>
      </c>
      <c r="O218" s="24"/>
      <c r="P218" s="24"/>
      <c r="Q218" s="24"/>
      <c r="R218" s="24">
        <v>44000</v>
      </c>
      <c r="S218" s="24"/>
      <c r="T218" s="24"/>
      <c r="U218" s="24"/>
      <c r="V218" s="24">
        <v>34000</v>
      </c>
      <c r="W218" s="24"/>
      <c r="X218" s="24"/>
      <c r="Y218" s="24"/>
      <c r="Z218" s="24">
        <v>55000</v>
      </c>
      <c r="AA218" s="24"/>
      <c r="AB218" s="24"/>
      <c r="AC218" s="24"/>
      <c r="AD218" s="24">
        <v>69000</v>
      </c>
      <c r="AE218" s="24"/>
      <c r="AF218" s="24"/>
      <c r="AG218" s="24"/>
      <c r="AH218" s="24">
        <v>74000</v>
      </c>
      <c r="AI218" s="24"/>
      <c r="AJ218" s="24"/>
      <c r="AK218" s="24"/>
      <c r="AL218" s="24">
        <v>101000</v>
      </c>
      <c r="AM218" s="24"/>
      <c r="AN218" s="24"/>
      <c r="AO218" s="24"/>
      <c r="AP218" s="24">
        <v>136000</v>
      </c>
      <c r="AQ218" s="24"/>
      <c r="AR218" s="24"/>
      <c r="AS218" s="24"/>
      <c r="AT218" s="24">
        <v>133000</v>
      </c>
      <c r="AU218" s="24"/>
      <c r="AV218" s="24"/>
      <c r="AW218" s="24"/>
      <c r="AX218" s="24">
        <v>144000</v>
      </c>
      <c r="AY218" s="24"/>
      <c r="AZ218" s="24"/>
      <c r="BA218" s="24"/>
      <c r="BB218" s="24">
        <v>118000</v>
      </c>
      <c r="BC218" s="24"/>
      <c r="BD218" s="24"/>
      <c r="BE218" s="24"/>
      <c r="BF218" s="24">
        <v>97000</v>
      </c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/>
      <c r="EP218" s="24"/>
      <c r="EQ218" s="24"/>
      <c r="ER218" s="24"/>
      <c r="ES218" s="24"/>
      <c r="ET218" s="24"/>
      <c r="EU218" s="24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/>
      <c r="FH218" s="24"/>
      <c r="FI218" s="24"/>
      <c r="FJ218" s="24"/>
      <c r="FK218" s="10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</row>
    <row r="219" outlineLevel="2">
      <c r="A219" s="12"/>
      <c r="B219" s="6"/>
      <c r="C219" s="32" t="s">
        <v>642</v>
      </c>
      <c r="D219" s="36">
        <f t="shared" si="3"/>
      </c>
      <c r="E219" s="36">
        <f t="shared" si="7"/>
      </c>
      <c r="F219" s="36">
        <f t="shared" si="11"/>
      </c>
      <c r="G219" s="36">
        <f t="shared" si="15"/>
      </c>
      <c r="H219" s="36">
        <f t="shared" si="19"/>
      </c>
      <c r="I219" s="36">
        <f t="shared" si="23"/>
      </c>
      <c r="J219" s="36">
        <f t="shared" si="27"/>
      </c>
      <c r="K219" s="37">
        <f t="shared" si="31"/>
      </c>
      <c r="M219" s="24"/>
      <c r="N219" s="24">
        <v>42000</v>
      </c>
      <c r="O219" s="24"/>
      <c r="P219" s="24"/>
      <c r="Q219" s="24"/>
      <c r="R219" s="24">
        <v>31000</v>
      </c>
      <c r="S219" s="24"/>
      <c r="T219" s="24"/>
      <c r="U219" s="24"/>
      <c r="V219" s="24">
        <v>26000</v>
      </c>
      <c r="W219" s="24"/>
      <c r="X219" s="24"/>
      <c r="Y219" s="24"/>
      <c r="Z219" s="24">
        <v>16000</v>
      </c>
      <c r="AA219" s="24"/>
      <c r="AB219" s="24"/>
      <c r="AC219" s="24"/>
      <c r="AD219" s="24">
        <v>52000</v>
      </c>
      <c r="AE219" s="24"/>
      <c r="AF219" s="24"/>
      <c r="AG219" s="24"/>
      <c r="AH219" s="24">
        <v>54000</v>
      </c>
      <c r="AI219" s="24"/>
      <c r="AJ219" s="24"/>
      <c r="AK219" s="24"/>
      <c r="AL219" s="24">
        <v>70000</v>
      </c>
      <c r="AM219" s="24"/>
      <c r="AN219" s="24"/>
      <c r="AO219" s="24"/>
      <c r="AP219" s="24">
        <v>105000</v>
      </c>
      <c r="AQ219" s="24"/>
      <c r="AR219" s="24"/>
      <c r="AS219" s="24"/>
      <c r="AT219" s="24">
        <v>100000</v>
      </c>
      <c r="AU219" s="24"/>
      <c r="AV219" s="24"/>
      <c r="AW219" s="24"/>
      <c r="AX219" s="24">
        <v>120000</v>
      </c>
      <c r="AY219" s="24"/>
      <c r="AZ219" s="24"/>
      <c r="BA219" s="24"/>
      <c r="BB219" s="24">
        <v>101000</v>
      </c>
      <c r="BC219" s="24"/>
      <c r="BD219" s="24"/>
      <c r="BE219" s="24"/>
      <c r="BF219" s="24">
        <v>69000</v>
      </c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4"/>
      <c r="EP219" s="24"/>
      <c r="EQ219" s="24"/>
      <c r="ER219" s="24"/>
      <c r="ES219" s="24"/>
      <c r="ET219" s="24"/>
      <c r="EU219" s="24"/>
      <c r="EV219" s="24"/>
      <c r="EW219" s="24"/>
      <c r="EX219" s="24"/>
      <c r="EY219" s="24"/>
      <c r="EZ219" s="24"/>
      <c r="FA219" s="24"/>
      <c r="FB219" s="24"/>
      <c r="FC219" s="24"/>
      <c r="FD219" s="24"/>
      <c r="FE219" s="24"/>
      <c r="FF219" s="24"/>
      <c r="FG219" s="24"/>
      <c r="FH219" s="24"/>
      <c r="FI219" s="24"/>
      <c r="FJ219" s="24"/>
      <c r="FK219" s="10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</row>
    <row r="220" outlineLevel="2">
      <c r="A220" s="12"/>
      <c r="B220" s="6"/>
      <c r="C220" s="32" t="s">
        <v>643</v>
      </c>
      <c r="D220" s="36">
        <f t="shared" si="3"/>
      </c>
      <c r="E220" s="36">
        <f t="shared" si="7"/>
      </c>
      <c r="F220" s="36">
        <f t="shared" si="11"/>
      </c>
      <c r="G220" s="36">
        <f t="shared" si="15"/>
      </c>
      <c r="H220" s="36">
        <f t="shared" si="19"/>
      </c>
      <c r="I220" s="36">
        <f t="shared" si="23"/>
      </c>
      <c r="J220" s="36">
        <f t="shared" si="27"/>
      </c>
      <c r="K220" s="37">
        <f t="shared" si="31"/>
      </c>
      <c r="M220" s="24"/>
      <c r="N220" s="24">
        <v>119000</v>
      </c>
      <c r="O220" s="24"/>
      <c r="P220" s="24"/>
      <c r="Q220" s="24"/>
      <c r="R220" s="24">
        <v>103000</v>
      </c>
      <c r="S220" s="24"/>
      <c r="T220" s="24"/>
      <c r="U220" s="24"/>
      <c r="V220" s="24">
        <v>28000</v>
      </c>
      <c r="W220" s="24"/>
      <c r="X220" s="24"/>
      <c r="Y220" s="24"/>
      <c r="Z220" s="24">
        <v>27000</v>
      </c>
      <c r="AA220" s="24"/>
      <c r="AB220" s="24"/>
      <c r="AC220" s="24"/>
      <c r="AD220" s="24">
        <v>34000</v>
      </c>
      <c r="AE220" s="24"/>
      <c r="AF220" s="24"/>
      <c r="AG220" s="24"/>
      <c r="AH220" s="24">
        <v>57000</v>
      </c>
      <c r="AI220" s="24"/>
      <c r="AJ220" s="24"/>
      <c r="AK220" s="24"/>
      <c r="AL220" s="24">
        <v>121000</v>
      </c>
      <c r="AM220" s="24"/>
      <c r="AN220" s="24"/>
      <c r="AO220" s="24"/>
      <c r="AP220" s="24">
        <v>441000</v>
      </c>
      <c r="AQ220" s="24"/>
      <c r="AR220" s="24"/>
      <c r="AS220" s="24"/>
      <c r="AT220" s="24">
        <v>422000</v>
      </c>
      <c r="AU220" s="24"/>
      <c r="AV220" s="24"/>
      <c r="AW220" s="24"/>
      <c r="AX220" s="24">
        <v>326000</v>
      </c>
      <c r="AY220" s="24"/>
      <c r="AZ220" s="24"/>
      <c r="BA220" s="24"/>
      <c r="BB220" s="24">
        <v>315000</v>
      </c>
      <c r="BC220" s="24"/>
      <c r="BD220" s="24"/>
      <c r="BE220" s="24"/>
      <c r="BF220" s="24">
        <v>198000</v>
      </c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4"/>
      <c r="EP220" s="24"/>
      <c r="EQ220" s="24"/>
      <c r="ER220" s="24"/>
      <c r="ES220" s="24"/>
      <c r="ET220" s="24"/>
      <c r="EU220" s="24"/>
      <c r="EV220" s="24"/>
      <c r="EW220" s="24"/>
      <c r="EX220" s="24"/>
      <c r="EY220" s="24"/>
      <c r="EZ220" s="24"/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10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</row>
    <row r="221" outlineLevel="2">
      <c r="A221" s="12"/>
      <c r="B221" s="6"/>
      <c r="C221" s="45" t="s">
        <v>644</v>
      </c>
      <c r="D221" s="33">
        <f t="shared" si="3"/>
      </c>
      <c r="E221" s="33">
        <f t="shared" si="7"/>
      </c>
      <c r="F221" s="33">
        <f t="shared" si="11"/>
      </c>
      <c r="G221" s="33">
        <f t="shared" si="15"/>
      </c>
      <c r="H221" s="33">
        <f t="shared" si="19"/>
      </c>
      <c r="I221" s="33">
        <f t="shared" si="23"/>
      </c>
      <c r="J221" s="33">
        <f t="shared" si="27"/>
      </c>
      <c r="K221" s="46">
        <f t="shared" si="31"/>
      </c>
      <c r="L221" s="4"/>
      <c r="M221" s="44"/>
      <c r="N221" s="44">
        <v>687000</v>
      </c>
      <c r="O221" s="44"/>
      <c r="P221" s="44"/>
      <c r="Q221" s="44"/>
      <c r="R221" s="44">
        <v>1049000</v>
      </c>
      <c r="S221" s="44"/>
      <c r="T221" s="44"/>
      <c r="U221" s="44"/>
      <c r="V221" s="44">
        <v>1255000</v>
      </c>
      <c r="W221" s="44"/>
      <c r="X221" s="44"/>
      <c r="Y221" s="44"/>
      <c r="Z221" s="44">
        <v>1479000</v>
      </c>
      <c r="AA221" s="44"/>
      <c r="AB221" s="44"/>
      <c r="AC221" s="44"/>
      <c r="AD221" s="44">
        <v>559000</v>
      </c>
      <c r="AE221" s="44"/>
      <c r="AF221" s="44"/>
      <c r="AG221" s="44"/>
      <c r="AH221" s="44">
        <v>595000</v>
      </c>
      <c r="AI221" s="44"/>
      <c r="AJ221" s="44"/>
      <c r="AK221" s="44"/>
      <c r="AL221" s="44">
        <v>835000</v>
      </c>
      <c r="AM221" s="44"/>
      <c r="AN221" s="44"/>
      <c r="AO221" s="44"/>
      <c r="AP221" s="44">
        <v>1245000</v>
      </c>
      <c r="AQ221" s="44"/>
      <c r="AR221" s="44"/>
      <c r="AS221" s="44"/>
      <c r="AT221" s="44">
        <v>1226000</v>
      </c>
      <c r="AU221" s="44"/>
      <c r="AV221" s="44"/>
      <c r="AW221" s="44"/>
      <c r="AX221" s="44">
        <v>1200000</v>
      </c>
      <c r="AY221" s="44"/>
      <c r="AZ221" s="44"/>
      <c r="BA221" s="44"/>
      <c r="BB221" s="44">
        <v>1070000</v>
      </c>
      <c r="BC221" s="44"/>
      <c r="BD221" s="44"/>
      <c r="BE221" s="44"/>
      <c r="BF221" s="44">
        <v>870000</v>
      </c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4"/>
      <c r="EU221" s="44"/>
      <c r="EV221" s="44"/>
      <c r="EW221" s="44"/>
      <c r="EX221" s="44"/>
      <c r="EY221" s="44"/>
      <c r="EZ221" s="44"/>
      <c r="FA221" s="44"/>
      <c r="FB221" s="44"/>
      <c r="FC221" s="44"/>
      <c r="FD221" s="44"/>
      <c r="FE221" s="44"/>
      <c r="FF221" s="44"/>
      <c r="FG221" s="44"/>
      <c r="FH221" s="44"/>
      <c r="FI221" s="44"/>
      <c r="FJ221" s="44"/>
      <c r="FK221" s="10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</row>
    <row r="222" outlineLevel="1">
      <c r="A222" s="12"/>
      <c r="B222" s="6"/>
      <c r="C222" s="32" t="s">
        <v>645</v>
      </c>
      <c r="D222" s="36">
        <f t="shared" si="3"/>
      </c>
      <c r="E222" s="36">
        <f t="shared" si="7"/>
      </c>
      <c r="F222" s="36">
        <f t="shared" si="11"/>
      </c>
      <c r="G222" s="36">
        <f t="shared" si="15"/>
      </c>
      <c r="H222" s="36">
        <f t="shared" si="19"/>
      </c>
      <c r="I222" s="36">
        <f t="shared" si="23"/>
      </c>
      <c r="J222" s="36">
        <f t="shared" si="27"/>
      </c>
      <c r="K222" s="37">
        <f t="shared" si="31"/>
      </c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4"/>
      <c r="EP222" s="24"/>
      <c r="EQ222" s="24"/>
      <c r="ER222" s="24"/>
      <c r="ES222" s="24"/>
      <c r="ET222" s="24"/>
      <c r="EU222" s="24"/>
      <c r="EV222" s="24"/>
      <c r="EW222" s="24"/>
      <c r="EX222" s="24"/>
      <c r="EY222" s="24"/>
      <c r="EZ222" s="24"/>
      <c r="FA222" s="24"/>
      <c r="FB222" s="24"/>
      <c r="FC222" s="24"/>
      <c r="FD222" s="24"/>
      <c r="FE222" s="24"/>
      <c r="FF222" s="24"/>
      <c r="FG222" s="24"/>
      <c r="FH222" s="24"/>
      <c r="FI222" s="24"/>
      <c r="FJ222" s="24"/>
      <c r="FK222" s="10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</row>
    <row r="223" outlineLevel="2">
      <c r="A223" s="12"/>
      <c r="B223" s="6"/>
      <c r="C223" s="32" t="s">
        <v>646</v>
      </c>
      <c r="D223" s="36">
        <f t="shared" si="3"/>
      </c>
      <c r="E223" s="36">
        <f t="shared" si="7"/>
      </c>
      <c r="F223" s="36">
        <f t="shared" si="11"/>
      </c>
      <c r="G223" s="36">
        <f t="shared" si="15"/>
      </c>
      <c r="H223" s="36">
        <f t="shared" si="19"/>
      </c>
      <c r="I223" s="36">
        <f t="shared" si="23"/>
      </c>
      <c r="J223" s="36">
        <f t="shared" si="27"/>
      </c>
      <c r="K223" s="37">
        <f t="shared" si="31"/>
      </c>
      <c r="M223" s="24"/>
      <c r="N223" s="24">
        <v>3969000</v>
      </c>
      <c r="O223" s="24"/>
      <c r="P223" s="24"/>
      <c r="Q223" s="24"/>
      <c r="R223" s="24">
        <v>629000</v>
      </c>
      <c r="S223" s="24"/>
      <c r="T223" s="24"/>
      <c r="U223" s="24"/>
      <c r="V223" s="24">
        <v>5228000</v>
      </c>
      <c r="W223" s="24"/>
      <c r="X223" s="24"/>
      <c r="Y223" s="24"/>
      <c r="Z223" s="24">
        <v>634000</v>
      </c>
      <c r="AA223" s="24"/>
      <c r="AB223" s="24"/>
      <c r="AC223" s="24"/>
      <c r="AD223" s="24">
        <v>13843000</v>
      </c>
      <c r="AE223" s="24"/>
      <c r="AF223" s="24"/>
      <c r="AG223" s="24"/>
      <c r="AH223" s="24">
        <v>15472000</v>
      </c>
      <c r="AI223" s="24"/>
      <c r="AJ223" s="24"/>
      <c r="AK223" s="24"/>
      <c r="AL223" s="24">
        <v>10931000</v>
      </c>
      <c r="AM223" s="24"/>
      <c r="AN223" s="24"/>
      <c r="AO223" s="24"/>
      <c r="AP223" s="24">
        <v>13407000</v>
      </c>
      <c r="AQ223" s="24"/>
      <c r="AR223" s="24"/>
      <c r="AS223" s="24"/>
      <c r="AT223" s="24">
        <v>12055000</v>
      </c>
      <c r="AU223" s="24"/>
      <c r="AV223" s="24"/>
      <c r="AW223" s="24"/>
      <c r="AX223" s="24">
        <v>8588000</v>
      </c>
      <c r="AY223" s="24"/>
      <c r="AZ223" s="24"/>
      <c r="BA223" s="24"/>
      <c r="BB223" s="24">
        <v>5692000</v>
      </c>
      <c r="BC223" s="24"/>
      <c r="BD223" s="24"/>
      <c r="BE223" s="24"/>
      <c r="BF223" s="24">
        <v>7205000</v>
      </c>
      <c r="BG223" s="24"/>
      <c r="BH223" s="24"/>
      <c r="BI223" s="24"/>
      <c r="BJ223" s="24">
        <v>312000</v>
      </c>
      <c r="BK223" s="24"/>
      <c r="BL223" s="24"/>
      <c r="BM223" s="24"/>
      <c r="BN223" s="24">
        <v>247000</v>
      </c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  <c r="EL223" s="24"/>
      <c r="EM223" s="24"/>
      <c r="EN223" s="24"/>
      <c r="EO223" s="24"/>
      <c r="EP223" s="24"/>
      <c r="EQ223" s="24"/>
      <c r="ER223" s="24"/>
      <c r="ES223" s="24"/>
      <c r="ET223" s="24"/>
      <c r="EU223" s="24"/>
      <c r="EV223" s="24"/>
      <c r="EW223" s="24"/>
      <c r="EX223" s="24"/>
      <c r="EY223" s="24"/>
      <c r="EZ223" s="24"/>
      <c r="FA223" s="24"/>
      <c r="FB223" s="24"/>
      <c r="FC223" s="24"/>
      <c r="FD223" s="24"/>
      <c r="FE223" s="24"/>
      <c r="FF223" s="24"/>
      <c r="FG223" s="24"/>
      <c r="FH223" s="24"/>
      <c r="FI223" s="24"/>
      <c r="FJ223" s="24"/>
      <c r="FK223" s="10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</row>
    <row r="224" outlineLevel="2">
      <c r="A224" s="12"/>
      <c r="B224" s="6"/>
      <c r="C224" s="32" t="s">
        <v>647</v>
      </c>
      <c r="D224" s="36">
        <f t="shared" si="3"/>
      </c>
      <c r="E224" s="36">
        <f t="shared" si="7"/>
      </c>
      <c r="F224" s="36">
        <f t="shared" si="11"/>
      </c>
      <c r="G224" s="36">
        <f t="shared" si="15"/>
      </c>
      <c r="H224" s="36">
        <f t="shared" si="19"/>
      </c>
      <c r="I224" s="36">
        <f t="shared" si="23"/>
      </c>
      <c r="J224" s="36">
        <f t="shared" si="27"/>
      </c>
      <c r="K224" s="37">
        <f t="shared" si="31"/>
      </c>
      <c r="M224" s="24"/>
      <c r="N224" s="24">
        <v>2680000</v>
      </c>
      <c r="O224" s="24"/>
      <c r="P224" s="24"/>
      <c r="Q224" s="24"/>
      <c r="R224" s="24">
        <v>180000</v>
      </c>
      <c r="S224" s="24"/>
      <c r="T224" s="24"/>
      <c r="U224" s="24"/>
      <c r="V224" s="24">
        <v>2517000</v>
      </c>
      <c r="W224" s="24"/>
      <c r="X224" s="24"/>
      <c r="Y224" s="24"/>
      <c r="Z224" s="24">
        <v>668000</v>
      </c>
      <c r="AA224" s="24"/>
      <c r="AB224" s="24"/>
      <c r="AC224" s="24"/>
      <c r="AD224" s="24">
        <v>4600000</v>
      </c>
      <c r="AE224" s="24"/>
      <c r="AF224" s="24"/>
      <c r="AG224" s="24"/>
      <c r="AH224" s="24">
        <v>2635000</v>
      </c>
      <c r="AI224" s="24"/>
      <c r="AJ224" s="24"/>
      <c r="AK224" s="24"/>
      <c r="AL224" s="24">
        <v>3631000</v>
      </c>
      <c r="AM224" s="24"/>
      <c r="AN224" s="24"/>
      <c r="AO224" s="24"/>
      <c r="AP224" s="24">
        <v>380000</v>
      </c>
      <c r="AQ224" s="24"/>
      <c r="AR224" s="24"/>
      <c r="AS224" s="24"/>
      <c r="AT224" s="24">
        <v>784000</v>
      </c>
      <c r="AU224" s="24"/>
      <c r="AV224" s="24"/>
      <c r="AW224" s="24"/>
      <c r="AX224" s="24">
        <v>3209000</v>
      </c>
      <c r="AY224" s="24"/>
      <c r="AZ224" s="24"/>
      <c r="BA224" s="24"/>
      <c r="BB224" s="24">
        <v>179000</v>
      </c>
      <c r="BC224" s="24"/>
      <c r="BD224" s="24"/>
      <c r="BE224" s="24"/>
      <c r="BF224" s="24">
        <v>172000</v>
      </c>
      <c r="BG224" s="24"/>
      <c r="BH224" s="24"/>
      <c r="BI224" s="24"/>
      <c r="BJ224" s="24">
        <v>0</v>
      </c>
      <c r="BK224" s="24"/>
      <c r="BL224" s="24"/>
      <c r="BM224" s="24"/>
      <c r="BN224" s="24">
        <v>0</v>
      </c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/>
      <c r="EP224" s="24"/>
      <c r="EQ224" s="24"/>
      <c r="ER224" s="24"/>
      <c r="ES224" s="24"/>
      <c r="ET224" s="24"/>
      <c r="EU224" s="24"/>
      <c r="EV224" s="24"/>
      <c r="EW224" s="24"/>
      <c r="EX224" s="24"/>
      <c r="EY224" s="24"/>
      <c r="EZ224" s="24"/>
      <c r="FA224" s="24"/>
      <c r="FB224" s="24"/>
      <c r="FC224" s="24"/>
      <c r="FD224" s="24"/>
      <c r="FE224" s="24"/>
      <c r="FF224" s="24"/>
      <c r="FG224" s="24"/>
      <c r="FH224" s="24"/>
      <c r="FI224" s="24"/>
      <c r="FJ224" s="24"/>
      <c r="FK224" s="10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</row>
    <row r="225" outlineLevel="2">
      <c r="A225" s="12"/>
      <c r="B225" s="6"/>
      <c r="C225" s="32" t="s">
        <v>648</v>
      </c>
      <c r="D225" s="36">
        <f t="shared" si="3"/>
      </c>
      <c r="E225" s="36">
        <f t="shared" si="7"/>
      </c>
      <c r="F225" s="36">
        <f t="shared" si="11"/>
      </c>
      <c r="G225" s="36">
        <f t="shared" si="15"/>
      </c>
      <c r="H225" s="36">
        <f t="shared" si="19"/>
      </c>
      <c r="I225" s="36">
        <f t="shared" si="23"/>
      </c>
      <c r="J225" s="36">
        <f t="shared" si="27"/>
      </c>
      <c r="K225" s="37">
        <f t="shared" si="31"/>
      </c>
      <c r="M225" s="24"/>
      <c r="N225" s="24">
        <v>3901000</v>
      </c>
      <c r="O225" s="24"/>
      <c r="P225" s="24"/>
      <c r="Q225" s="24"/>
      <c r="R225" s="24">
        <v>62000</v>
      </c>
      <c r="S225" s="24"/>
      <c r="T225" s="24"/>
      <c r="U225" s="24"/>
      <c r="V225" s="24">
        <v>3827000</v>
      </c>
      <c r="W225" s="24"/>
      <c r="X225" s="24"/>
      <c r="Y225" s="24"/>
      <c r="Z225" s="24">
        <v>79000</v>
      </c>
      <c r="AA225" s="24"/>
      <c r="AB225" s="24"/>
      <c r="AC225" s="24"/>
      <c r="AD225" s="24">
        <v>3704000</v>
      </c>
      <c r="AE225" s="24"/>
      <c r="AF225" s="24"/>
      <c r="AG225" s="24"/>
      <c r="AH225" s="24">
        <v>8457000</v>
      </c>
      <c r="AI225" s="24"/>
      <c r="AJ225" s="24"/>
      <c r="AK225" s="24"/>
      <c r="AL225" s="24">
        <v>6343000</v>
      </c>
      <c r="AM225" s="24"/>
      <c r="AN225" s="24"/>
      <c r="AO225" s="24"/>
      <c r="AP225" s="24">
        <v>8319000</v>
      </c>
      <c r="AQ225" s="24"/>
      <c r="AR225" s="24"/>
      <c r="AS225" s="24"/>
      <c r="AT225" s="24">
        <v>4081000</v>
      </c>
      <c r="AU225" s="24"/>
      <c r="AV225" s="24"/>
      <c r="AW225" s="24"/>
      <c r="AX225" s="24">
        <v>3863000</v>
      </c>
      <c r="AY225" s="24"/>
      <c r="AZ225" s="24"/>
      <c r="BA225" s="24"/>
      <c r="BB225" s="24">
        <v>1760000</v>
      </c>
      <c r="BC225" s="24"/>
      <c r="BD225" s="24"/>
      <c r="BE225" s="24"/>
      <c r="BF225" s="24">
        <v>3158000</v>
      </c>
      <c r="BG225" s="24"/>
      <c r="BH225" s="24"/>
      <c r="BI225" s="24"/>
      <c r="BJ225" s="24">
        <v>0</v>
      </c>
      <c r="BK225" s="24"/>
      <c r="BL225" s="24"/>
      <c r="BM225" s="24"/>
      <c r="BN225" s="24">
        <v>0</v>
      </c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  <c r="EP225" s="24"/>
      <c r="EQ225" s="24"/>
      <c r="ER225" s="24"/>
      <c r="ES225" s="24"/>
      <c r="ET225" s="24"/>
      <c r="EU225" s="24"/>
      <c r="EV225" s="24"/>
      <c r="EW225" s="24"/>
      <c r="EX225" s="24"/>
      <c r="EY225" s="24"/>
      <c r="EZ225" s="24"/>
      <c r="FA225" s="24"/>
      <c r="FB225" s="24"/>
      <c r="FC225" s="24"/>
      <c r="FD225" s="24"/>
      <c r="FE225" s="24"/>
      <c r="FF225" s="24"/>
      <c r="FG225" s="24"/>
      <c r="FH225" s="24"/>
      <c r="FI225" s="24"/>
      <c r="FJ225" s="24"/>
      <c r="FK225" s="10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</row>
    <row r="226" outlineLevel="2">
      <c r="A226" s="12"/>
      <c r="B226" s="6"/>
      <c r="C226" s="32" t="s">
        <v>649</v>
      </c>
      <c r="D226" s="36">
        <f t="shared" si="3"/>
      </c>
      <c r="E226" s="36">
        <f t="shared" si="7"/>
      </c>
      <c r="F226" s="36">
        <f t="shared" si="11"/>
      </c>
      <c r="G226" s="36">
        <f t="shared" si="15"/>
      </c>
      <c r="H226" s="36">
        <f t="shared" si="19"/>
      </c>
      <c r="I226" s="36">
        <f t="shared" si="23"/>
      </c>
      <c r="J226" s="36">
        <f t="shared" si="27"/>
      </c>
      <c r="K226" s="37">
        <f t="shared" si="31"/>
      </c>
      <c r="M226" s="24"/>
      <c r="N226" s="24">
        <v>3225000</v>
      </c>
      <c r="O226" s="24"/>
      <c r="P226" s="24"/>
      <c r="Q226" s="24"/>
      <c r="R226" s="24">
        <v>44000</v>
      </c>
      <c r="S226" s="24"/>
      <c r="T226" s="24"/>
      <c r="U226" s="24"/>
      <c r="V226" s="24">
        <v>1034000</v>
      </c>
      <c r="W226" s="24"/>
      <c r="X226" s="24"/>
      <c r="Y226" s="24"/>
      <c r="Z226" s="24">
        <v>55000</v>
      </c>
      <c r="AA226" s="24"/>
      <c r="AB226" s="24"/>
      <c r="AC226" s="24"/>
      <c r="AD226" s="24">
        <v>1919000</v>
      </c>
      <c r="AE226" s="24"/>
      <c r="AF226" s="24"/>
      <c r="AG226" s="24"/>
      <c r="AH226" s="24">
        <v>474000</v>
      </c>
      <c r="AI226" s="24"/>
      <c r="AJ226" s="24"/>
      <c r="AK226" s="24"/>
      <c r="AL226" s="24">
        <v>4540000</v>
      </c>
      <c r="AM226" s="24"/>
      <c r="AN226" s="24"/>
      <c r="AO226" s="24"/>
      <c r="AP226" s="24">
        <v>2636000</v>
      </c>
      <c r="AQ226" s="24"/>
      <c r="AR226" s="24"/>
      <c r="AS226" s="24"/>
      <c r="AT226" s="24">
        <v>1883000</v>
      </c>
      <c r="AU226" s="24"/>
      <c r="AV226" s="24"/>
      <c r="AW226" s="24"/>
      <c r="AX226" s="24">
        <v>325000</v>
      </c>
      <c r="AY226" s="24"/>
      <c r="AZ226" s="24"/>
      <c r="BA226" s="24"/>
      <c r="BB226" s="24">
        <v>118000</v>
      </c>
      <c r="BC226" s="24"/>
      <c r="BD226" s="24"/>
      <c r="BE226" s="24"/>
      <c r="BF226" s="24">
        <v>3097000</v>
      </c>
      <c r="BG226" s="24"/>
      <c r="BH226" s="24"/>
      <c r="BI226" s="24"/>
      <c r="BJ226" s="24">
        <v>1500000</v>
      </c>
      <c r="BK226" s="24"/>
      <c r="BL226" s="24"/>
      <c r="BM226" s="24"/>
      <c r="BN226" s="24">
        <v>0</v>
      </c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4"/>
      <c r="EP226" s="24"/>
      <c r="EQ226" s="24"/>
      <c r="ER226" s="24"/>
      <c r="ES226" s="24"/>
      <c r="ET226" s="24"/>
      <c r="EU226" s="24"/>
      <c r="EV226" s="24"/>
      <c r="EW226" s="24"/>
      <c r="EX226" s="24"/>
      <c r="EY226" s="24"/>
      <c r="EZ226" s="24"/>
      <c r="FA226" s="24"/>
      <c r="FB226" s="24"/>
      <c r="FC226" s="24"/>
      <c r="FD226" s="24"/>
      <c r="FE226" s="24"/>
      <c r="FF226" s="24"/>
      <c r="FG226" s="24"/>
      <c r="FH226" s="24"/>
      <c r="FI226" s="24"/>
      <c r="FJ226" s="24"/>
      <c r="FK226" s="10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</row>
    <row r="227" outlineLevel="2">
      <c r="A227" s="12"/>
      <c r="B227" s="6"/>
      <c r="C227" s="32" t="s">
        <v>650</v>
      </c>
      <c r="D227" s="36">
        <f t="shared" si="3"/>
      </c>
      <c r="E227" s="36">
        <f t="shared" si="7"/>
      </c>
      <c r="F227" s="36">
        <f t="shared" si="11"/>
      </c>
      <c r="G227" s="36">
        <f t="shared" si="15"/>
      </c>
      <c r="H227" s="36">
        <f t="shared" si="19"/>
      </c>
      <c r="I227" s="36">
        <f t="shared" si="23"/>
      </c>
      <c r="J227" s="36">
        <f t="shared" si="27"/>
      </c>
      <c r="K227" s="37">
        <f t="shared" si="31"/>
      </c>
      <c r="M227" s="24"/>
      <c r="N227" s="24">
        <v>3330000</v>
      </c>
      <c r="O227" s="24"/>
      <c r="P227" s="24"/>
      <c r="Q227" s="24"/>
      <c r="R227" s="24">
        <v>31000</v>
      </c>
      <c r="S227" s="24"/>
      <c r="T227" s="24"/>
      <c r="U227" s="24"/>
      <c r="V227" s="24">
        <v>3852000</v>
      </c>
      <c r="W227" s="24"/>
      <c r="X227" s="24"/>
      <c r="Y227" s="24"/>
      <c r="Z227" s="24">
        <v>16000</v>
      </c>
      <c r="AA227" s="24"/>
      <c r="AB227" s="24"/>
      <c r="AC227" s="24"/>
      <c r="AD227" s="24">
        <v>6478000</v>
      </c>
      <c r="AE227" s="24"/>
      <c r="AF227" s="24"/>
      <c r="AG227" s="24"/>
      <c r="AH227" s="24">
        <v>3958000</v>
      </c>
      <c r="AI227" s="24"/>
      <c r="AJ227" s="24"/>
      <c r="AK227" s="24"/>
      <c r="AL227" s="24">
        <v>2322000</v>
      </c>
      <c r="AM227" s="24"/>
      <c r="AN227" s="24"/>
      <c r="AO227" s="24"/>
      <c r="AP227" s="24">
        <v>5920000</v>
      </c>
      <c r="AQ227" s="24"/>
      <c r="AR227" s="24"/>
      <c r="AS227" s="24"/>
      <c r="AT227" s="24">
        <v>2774000</v>
      </c>
      <c r="AU227" s="24"/>
      <c r="AV227" s="24"/>
      <c r="AW227" s="24"/>
      <c r="AX227" s="24">
        <v>2171000</v>
      </c>
      <c r="AY227" s="24"/>
      <c r="AZ227" s="24"/>
      <c r="BA227" s="24"/>
      <c r="BB227" s="24">
        <v>312000</v>
      </c>
      <c r="BC227" s="24"/>
      <c r="BD227" s="24"/>
      <c r="BE227" s="24"/>
      <c r="BF227" s="24">
        <v>520000</v>
      </c>
      <c r="BG227" s="24"/>
      <c r="BH227" s="24"/>
      <c r="BI227" s="24"/>
      <c r="BJ227" s="24">
        <v>3000000</v>
      </c>
      <c r="BK227" s="24"/>
      <c r="BL227" s="24"/>
      <c r="BM227" s="24"/>
      <c r="BN227" s="24">
        <v>1500000</v>
      </c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  <c r="EP227" s="24"/>
      <c r="EQ227" s="24"/>
      <c r="ER227" s="24"/>
      <c r="ES227" s="24"/>
      <c r="ET227" s="24"/>
      <c r="EU227" s="24"/>
      <c r="EV227" s="24"/>
      <c r="EW227" s="24"/>
      <c r="EX227" s="24"/>
      <c r="EY227" s="24"/>
      <c r="EZ227" s="24"/>
      <c r="FA227" s="24"/>
      <c r="FB227" s="24"/>
      <c r="FC227" s="24"/>
      <c r="FD227" s="24"/>
      <c r="FE227" s="24"/>
      <c r="FF227" s="24"/>
      <c r="FG227" s="24"/>
      <c r="FH227" s="24"/>
      <c r="FI227" s="24"/>
      <c r="FJ227" s="24"/>
      <c r="FK227" s="10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</row>
    <row r="228" outlineLevel="2">
      <c r="A228" s="12"/>
      <c r="B228" s="6"/>
      <c r="C228" s="32" t="s">
        <v>651</v>
      </c>
      <c r="D228" s="36">
        <f t="shared" si="3"/>
      </c>
      <c r="E228" s="36">
        <f t="shared" si="7"/>
      </c>
      <c r="F228" s="36">
        <f t="shared" si="11"/>
      </c>
      <c r="G228" s="36">
        <f t="shared" si="15"/>
      </c>
      <c r="H228" s="36">
        <f t="shared" si="19"/>
      </c>
      <c r="I228" s="36">
        <f t="shared" si="23"/>
      </c>
      <c r="J228" s="36">
        <f t="shared" si="27"/>
      </c>
      <c r="K228" s="37">
        <f t="shared" si="31"/>
      </c>
      <c r="M228" s="24"/>
      <c r="N228" s="24">
        <v>34567000</v>
      </c>
      <c r="O228" s="24"/>
      <c r="P228" s="24"/>
      <c r="Q228" s="24"/>
      <c r="R228" s="24">
        <v>103000</v>
      </c>
      <c r="S228" s="24"/>
      <c r="T228" s="24"/>
      <c r="U228" s="24"/>
      <c r="V228" s="24">
        <v>28026000</v>
      </c>
      <c r="W228" s="24"/>
      <c r="X228" s="24"/>
      <c r="Y228" s="24"/>
      <c r="Z228" s="24">
        <v>27000</v>
      </c>
      <c r="AA228" s="24"/>
      <c r="AB228" s="24"/>
      <c r="AC228" s="24"/>
      <c r="AD228" s="24">
        <v>22861000</v>
      </c>
      <c r="AE228" s="24"/>
      <c r="AF228" s="24"/>
      <c r="AG228" s="24"/>
      <c r="AH228" s="24">
        <v>18159000</v>
      </c>
      <c r="AI228" s="24"/>
      <c r="AJ228" s="24"/>
      <c r="AK228" s="24"/>
      <c r="AL228" s="24">
        <v>19344000</v>
      </c>
      <c r="AM228" s="24"/>
      <c r="AN228" s="24"/>
      <c r="AO228" s="24"/>
      <c r="AP228" s="24">
        <v>21429000</v>
      </c>
      <c r="AQ228" s="24"/>
      <c r="AR228" s="24"/>
      <c r="AS228" s="24"/>
      <c r="AT228" s="24">
        <v>19015000</v>
      </c>
      <c r="AU228" s="24"/>
      <c r="AV228" s="24"/>
      <c r="AW228" s="24"/>
      <c r="AX228" s="24">
        <v>18327000</v>
      </c>
      <c r="AY228" s="24"/>
      <c r="AZ228" s="24"/>
      <c r="BA228" s="24"/>
      <c r="BB228" s="24">
        <v>428000</v>
      </c>
      <c r="BC228" s="24"/>
      <c r="BD228" s="24"/>
      <c r="BE228" s="24"/>
      <c r="BF228" s="24">
        <v>10632000</v>
      </c>
      <c r="BG228" s="24"/>
      <c r="BH228" s="24"/>
      <c r="BI228" s="24"/>
      <c r="BJ228" s="24">
        <v>10275000</v>
      </c>
      <c r="BK228" s="24"/>
      <c r="BL228" s="24"/>
      <c r="BM228" s="24"/>
      <c r="BN228" s="24">
        <v>7225000</v>
      </c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10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</row>
    <row r="229" outlineLevel="2">
      <c r="A229" s="12"/>
      <c r="B229" s="6"/>
      <c r="C229" s="32" t="s">
        <v>652</v>
      </c>
      <c r="D229" s="36">
        <f t="shared" si="3"/>
      </c>
      <c r="E229" s="36">
        <f t="shared" si="7"/>
      </c>
      <c r="F229" s="36">
        <f t="shared" si="11"/>
      </c>
      <c r="G229" s="36">
        <f t="shared" si="15"/>
      </c>
      <c r="H229" s="36">
        <f t="shared" si="19"/>
      </c>
      <c r="I229" s="36">
        <f t="shared" si="23"/>
      </c>
      <c r="J229" s="36">
        <f t="shared" si="27"/>
      </c>
      <c r="K229" s="37">
        <f t="shared" si="31"/>
      </c>
      <c r="M229" s="24"/>
      <c r="N229" s="24">
        <v>-974000</v>
      </c>
      <c r="O229" s="24"/>
      <c r="P229" s="24"/>
      <c r="Q229" s="24"/>
      <c r="R229" s="24"/>
      <c r="S229" s="24"/>
      <c r="T229" s="24"/>
      <c r="U229" s="24"/>
      <c r="V229" s="24">
        <v>-1178000</v>
      </c>
      <c r="W229" s="24"/>
      <c r="X229" s="24"/>
      <c r="Y229" s="24"/>
      <c r="Z229" s="24"/>
      <c r="AA229" s="24"/>
      <c r="AB229" s="24"/>
      <c r="AC229" s="24"/>
      <c r="AD229" s="24">
        <v>1187000</v>
      </c>
      <c r="AE229" s="24"/>
      <c r="AF229" s="24"/>
      <c r="AG229" s="24"/>
      <c r="AH229" s="24">
        <v>250000</v>
      </c>
      <c r="AI229" s="24"/>
      <c r="AJ229" s="24"/>
      <c r="AK229" s="24"/>
      <c r="AL229" s="24">
        <v>-1281000</v>
      </c>
      <c r="AM229" s="24"/>
      <c r="AN229" s="24"/>
      <c r="AO229" s="24"/>
      <c r="AP229" s="24">
        <v>-1609000</v>
      </c>
      <c r="AQ229" s="24"/>
      <c r="AR229" s="24"/>
      <c r="AS229" s="24"/>
      <c r="AT229" s="24">
        <v>-1753000</v>
      </c>
      <c r="AU229" s="24"/>
      <c r="AV229" s="24"/>
      <c r="AW229" s="24"/>
      <c r="AX229" s="24">
        <v>-1638000</v>
      </c>
      <c r="AY229" s="24"/>
      <c r="AZ229" s="24"/>
      <c r="BA229" s="24"/>
      <c r="BB229" s="24"/>
      <c r="BC229" s="24"/>
      <c r="BD229" s="24"/>
      <c r="BE229" s="24"/>
      <c r="BF229" s="24">
        <v>-1610000</v>
      </c>
      <c r="BG229" s="24"/>
      <c r="BH229" s="24"/>
      <c r="BI229" s="24"/>
      <c r="BJ229" s="24">
        <v>-1639000</v>
      </c>
      <c r="BK229" s="24"/>
      <c r="BL229" s="24"/>
      <c r="BM229" s="24"/>
      <c r="BN229" s="24">
        <v>-1641000</v>
      </c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4"/>
      <c r="EP229" s="24"/>
      <c r="EQ229" s="24"/>
      <c r="ER229" s="24"/>
      <c r="ES229" s="24"/>
      <c r="ET229" s="24"/>
      <c r="EU229" s="24"/>
      <c r="EV229" s="24"/>
      <c r="EW229" s="24"/>
      <c r="EX229" s="24"/>
      <c r="EY229" s="24"/>
      <c r="EZ229" s="24"/>
      <c r="FA229" s="24"/>
      <c r="FB229" s="24"/>
      <c r="FC229" s="24"/>
      <c r="FD229" s="24"/>
      <c r="FE229" s="24"/>
      <c r="FF229" s="24"/>
      <c r="FG229" s="24"/>
      <c r="FH229" s="24"/>
      <c r="FI229" s="24"/>
      <c r="FJ229" s="24"/>
      <c r="FK229" s="10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</row>
    <row r="230" outlineLevel="2">
      <c r="A230" s="12"/>
      <c r="B230" s="6"/>
      <c r="C230" s="45" t="s">
        <v>653</v>
      </c>
      <c r="D230" s="33">
        <f t="shared" si="3"/>
      </c>
      <c r="E230" s="33">
        <f t="shared" si="7"/>
      </c>
      <c r="F230" s="33">
        <f t="shared" si="11"/>
      </c>
      <c r="G230" s="33">
        <f t="shared" si="15"/>
      </c>
      <c r="H230" s="33">
        <f t="shared" si="19"/>
      </c>
      <c r="I230" s="33">
        <f t="shared" si="23"/>
      </c>
      <c r="J230" s="33">
        <f t="shared" si="27"/>
      </c>
      <c r="K230" s="46">
        <f t="shared" si="31"/>
      </c>
      <c r="L230" s="4"/>
      <c r="M230" s="44"/>
      <c r="N230" s="44">
        <v>50698000</v>
      </c>
      <c r="O230" s="44"/>
      <c r="P230" s="44"/>
      <c r="Q230" s="44"/>
      <c r="R230" s="44">
        <v>1049000</v>
      </c>
      <c r="S230" s="44"/>
      <c r="T230" s="44"/>
      <c r="U230" s="44"/>
      <c r="V230" s="44">
        <v>43306000</v>
      </c>
      <c r="W230" s="44"/>
      <c r="X230" s="44"/>
      <c r="Y230" s="44"/>
      <c r="Z230" s="44">
        <v>1479000</v>
      </c>
      <c r="AA230" s="44"/>
      <c r="AB230" s="44"/>
      <c r="AC230" s="44"/>
      <c r="AD230" s="44">
        <v>54592000</v>
      </c>
      <c r="AE230" s="44"/>
      <c r="AF230" s="44"/>
      <c r="AG230" s="44"/>
      <c r="AH230" s="44">
        <v>49405000</v>
      </c>
      <c r="AI230" s="44"/>
      <c r="AJ230" s="44"/>
      <c r="AK230" s="44"/>
      <c r="AL230" s="44">
        <v>45830000</v>
      </c>
      <c r="AM230" s="44"/>
      <c r="AN230" s="44"/>
      <c r="AO230" s="44"/>
      <c r="AP230" s="44">
        <v>50482000</v>
      </c>
      <c r="AQ230" s="44"/>
      <c r="AR230" s="44"/>
      <c r="AS230" s="44"/>
      <c r="AT230" s="44">
        <v>38839000</v>
      </c>
      <c r="AU230" s="44"/>
      <c r="AV230" s="44"/>
      <c r="AW230" s="44"/>
      <c r="AX230" s="44">
        <v>34845000</v>
      </c>
      <c r="AY230" s="44"/>
      <c r="AZ230" s="44"/>
      <c r="BA230" s="44"/>
      <c r="BB230" s="44">
        <v>8489000</v>
      </c>
      <c r="BC230" s="44"/>
      <c r="BD230" s="44"/>
      <c r="BE230" s="44"/>
      <c r="BF230" s="44">
        <v>23174000</v>
      </c>
      <c r="BG230" s="44"/>
      <c r="BH230" s="44"/>
      <c r="BI230" s="44"/>
      <c r="BJ230" s="44">
        <v>13448000</v>
      </c>
      <c r="BK230" s="44"/>
      <c r="BL230" s="44"/>
      <c r="BM230" s="44"/>
      <c r="BN230" s="44">
        <v>7331000</v>
      </c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4"/>
      <c r="EU230" s="44"/>
      <c r="EV230" s="44"/>
      <c r="EW230" s="44"/>
      <c r="EX230" s="44"/>
      <c r="EY230" s="44"/>
      <c r="EZ230" s="44"/>
      <c r="FA230" s="44"/>
      <c r="FB230" s="44"/>
      <c r="FC230" s="44"/>
      <c r="FD230" s="44"/>
      <c r="FE230" s="44"/>
      <c r="FF230" s="44"/>
      <c r="FG230" s="44"/>
      <c r="FH230" s="44"/>
      <c r="FI230" s="44"/>
      <c r="FJ230" s="44"/>
      <c r="FK230" s="10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</row>
    <row r="231">
      <c r="A231" s="12"/>
      <c r="B231" s="6"/>
      <c r="C231" s="42" t="s">
        <v>654</v>
      </c>
      <c r="D231" s="35">
        <f t="shared" si="3"/>
      </c>
      <c r="E231" s="35">
        <f t="shared" si="7"/>
      </c>
      <c r="F231" s="35">
        <f t="shared" si="11"/>
      </c>
      <c r="G231" s="35">
        <f t="shared" si="15"/>
      </c>
      <c r="H231" s="35">
        <f t="shared" si="19"/>
      </c>
      <c r="I231" s="35">
        <f t="shared" si="23"/>
      </c>
      <c r="J231" s="35">
        <f t="shared" si="27"/>
      </c>
      <c r="K231" s="41">
        <f t="shared" si="31"/>
      </c>
      <c r="L231" s="14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5"/>
      <c r="DS231" s="35"/>
      <c r="DT231" s="35"/>
      <c r="DU231" s="35"/>
      <c r="DV231" s="35"/>
      <c r="DW231" s="35"/>
      <c r="DX231" s="35"/>
      <c r="DY231" s="35"/>
      <c r="DZ231" s="35"/>
      <c r="EA231" s="35"/>
      <c r="EB231" s="35"/>
      <c r="EC231" s="35"/>
      <c r="ED231" s="35"/>
      <c r="EE231" s="35"/>
      <c r="EF231" s="35"/>
      <c r="EG231" s="35"/>
      <c r="EH231" s="35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35"/>
      <c r="FI231" s="35"/>
      <c r="FJ231" s="35"/>
      <c r="FK231" s="10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</row>
    <row r="232" outlineLevel="1">
      <c r="A232" s="12"/>
      <c r="B232" s="6"/>
      <c r="C232" s="32" t="s">
        <v>121</v>
      </c>
      <c r="D232" s="36">
        <f t="shared" si="3"/>
      </c>
      <c r="E232" s="36">
        <f t="shared" si="7"/>
      </c>
      <c r="F232" s="36">
        <f t="shared" si="11"/>
      </c>
      <c r="G232" s="36">
        <f t="shared" si="15"/>
      </c>
      <c r="H232" s="36">
        <f t="shared" si="19"/>
      </c>
      <c r="I232" s="36">
        <f t="shared" si="23"/>
      </c>
      <c r="J232" s="36">
        <f t="shared" si="27"/>
      </c>
      <c r="K232" s="37">
        <f t="shared" si="31"/>
      </c>
      <c r="M232" s="24">
        <v>50151000</v>
      </c>
      <c r="N232" s="24">
        <v>50011000</v>
      </c>
      <c r="O232" s="24">
        <v>50236000</v>
      </c>
      <c r="P232" s="24">
        <v>53029000</v>
      </c>
      <c r="Q232" s="24">
        <v>52450000</v>
      </c>
      <c r="R232" s="24">
        <v>49266000</v>
      </c>
      <c r="S232" s="24">
        <v>48879000</v>
      </c>
      <c r="T232" s="24">
        <v>49046000</v>
      </c>
      <c r="U232" s="24">
        <v>50273000</v>
      </c>
      <c r="V232" s="24">
        <v>42007000</v>
      </c>
      <c r="W232" s="24">
        <v>39523000</v>
      </c>
      <c r="X232" s="24">
        <v>35430000</v>
      </c>
      <c r="Y232" s="24">
        <v>37247000</v>
      </c>
      <c r="Z232" s="24">
        <v>38110000</v>
      </c>
      <c r="AA232" s="24">
        <v>40304000</v>
      </c>
      <c r="AB232" s="24">
        <v>35409000</v>
      </c>
      <c r="AC232" s="24">
        <v>35884000</v>
      </c>
      <c r="AD232" s="24">
        <v>36401000</v>
      </c>
      <c r="AE232" s="24">
        <v>36563000</v>
      </c>
      <c r="AF232" s="24">
        <v>38347000</v>
      </c>
      <c r="AG232" s="24">
        <v>39919000</v>
      </c>
      <c r="AH232" s="24">
        <v>29001000</v>
      </c>
      <c r="AI232" s="24">
        <v>28907000</v>
      </c>
      <c r="AJ232" s="24">
        <v>28815000</v>
      </c>
      <c r="AK232" s="24">
        <v>28487000</v>
      </c>
      <c r="AL232" s="24">
        <v>26359000</v>
      </c>
      <c r="AM232" s="24">
        <v>27874000</v>
      </c>
      <c r="AN232" s="24">
        <v>28142000</v>
      </c>
      <c r="AO232" s="24">
        <v>28612000</v>
      </c>
      <c r="AP232" s="24">
        <v>26813000</v>
      </c>
      <c r="AQ232" s="24">
        <v>31640000</v>
      </c>
      <c r="AR232" s="24">
        <v>31985000</v>
      </c>
      <c r="AS232" s="24">
        <v>25751000</v>
      </c>
      <c r="AT232" s="24">
        <v>25283000</v>
      </c>
      <c r="AU232" s="24">
        <v>27616000</v>
      </c>
      <c r="AV232" s="24">
        <v>28613000</v>
      </c>
      <c r="AW232" s="24">
        <v>25369000</v>
      </c>
      <c r="AX232" s="24">
        <v>22670000</v>
      </c>
      <c r="AY232" s="24">
        <v>21188000</v>
      </c>
      <c r="AZ232" s="24">
        <v>13234000</v>
      </c>
      <c r="BA232" s="24">
        <v>13233000</v>
      </c>
      <c r="BB232" s="24">
        <v>13655000</v>
      </c>
      <c r="BC232" s="24">
        <v>13267000</v>
      </c>
      <c r="BD232" s="24">
        <v>13194000</v>
      </c>
      <c r="BE232" s="24">
        <v>13208000</v>
      </c>
      <c r="BF232" s="24">
        <v>13446000</v>
      </c>
      <c r="BG232" s="24">
        <v>13507000</v>
      </c>
      <c r="BH232" s="24">
        <v>13413000</v>
      </c>
      <c r="BI232" s="24">
        <v>13231000</v>
      </c>
      <c r="BJ232" s="24">
        <v>13448000</v>
      </c>
      <c r="BK232" s="24">
        <v>7156000</v>
      </c>
      <c r="BL232" s="24">
        <v>7185000</v>
      </c>
      <c r="BM232" s="24">
        <v>7450000</v>
      </c>
      <c r="BN232" s="24">
        <v>7331000</v>
      </c>
      <c r="BO232" s="24">
        <v>7142000</v>
      </c>
      <c r="BP232" s="24">
        <v>2161000</v>
      </c>
      <c r="BQ232" s="24">
        <v>2137000</v>
      </c>
      <c r="BR232" s="24">
        <v>2115000</v>
      </c>
      <c r="BS232" s="24">
        <v>2332000</v>
      </c>
      <c r="BT232" s="24">
        <v>2273000</v>
      </c>
      <c r="BU232" s="24">
        <v>2382000</v>
      </c>
      <c r="BV232" s="24">
        <v>2221000</v>
      </c>
      <c r="BW232" s="24">
        <v>2224000</v>
      </c>
      <c r="BX232" s="24">
        <v>1198000</v>
      </c>
      <c r="BY232" s="24">
        <v>1201000</v>
      </c>
      <c r="BZ232" s="24">
        <v>1287000</v>
      </c>
      <c r="CA232" s="24">
        <v>2356000</v>
      </c>
      <c r="CB232" s="24">
        <v>2067000</v>
      </c>
      <c r="CC232" s="24">
        <v>2179000</v>
      </c>
      <c r="CD232" s="24">
        <v>2122000</v>
      </c>
      <c r="CE232" s="24">
        <v>1990000</v>
      </c>
      <c r="CF232" s="24">
        <v>2069000</v>
      </c>
      <c r="CG232" s="24">
        <v>1987000</v>
      </c>
      <c r="CH232" s="24">
        <v>2028000</v>
      </c>
      <c r="CI232" s="24">
        <v>2256000</v>
      </c>
      <c r="CJ232" s="24">
        <v>2341000</v>
      </c>
      <c r="CK232" s="24">
        <v>2264000</v>
      </c>
      <c r="CL232" s="24">
        <v>2419000</v>
      </c>
      <c r="CM232" s="24">
        <v>684000</v>
      </c>
      <c r="CN232" s="24">
        <v>748000</v>
      </c>
      <c r="CO232" s="24">
        <v>686000</v>
      </c>
      <c r="CP232" s="24">
        <v>904000</v>
      </c>
      <c r="CQ232" s="24">
        <v>1095000</v>
      </c>
      <c r="CR232" s="24">
        <v>1114000</v>
      </c>
      <c r="CS232" s="24">
        <v>1223000</v>
      </c>
      <c r="CT232" s="24">
        <v>1160000</v>
      </c>
      <c r="CU232" s="24">
        <v>1234000</v>
      </c>
      <c r="CV232" s="24">
        <v>1299000</v>
      </c>
      <c r="CW232" s="24">
        <v>1222000</v>
      </c>
      <c r="CX232" s="24">
        <v>1365000</v>
      </c>
      <c r="CY232" s="24">
        <v>1317000</v>
      </c>
      <c r="CZ232" s="24">
        <v>1464000</v>
      </c>
      <c r="DA232" s="24">
        <v>1476000</v>
      </c>
      <c r="DB232" s="24">
        <v>1459000</v>
      </c>
      <c r="DC232" s="24">
        <v>1274000</v>
      </c>
      <c r="DD232" s="24">
        <v>1339000</v>
      </c>
      <c r="DE232" s="24">
        <v>1183000</v>
      </c>
      <c r="DF232" s="24">
        <v>1085000</v>
      </c>
      <c r="DG232" s="24">
        <v>946000</v>
      </c>
      <c r="DH232" s="24">
        <v>1255000</v>
      </c>
      <c r="DI232" s="24">
        <v>1241000</v>
      </c>
      <c r="DJ232" s="24">
        <v>1185000</v>
      </c>
      <c r="DK232" s="24">
        <v>1048000</v>
      </c>
      <c r="DL232" s="24">
        <v>801000</v>
      </c>
      <c r="DM232" s="24">
        <v>881000</v>
      </c>
      <c r="DN232" s="24">
        <v>861000</v>
      </c>
      <c r="DO232" s="24">
        <v>775000</v>
      </c>
      <c r="DP232" s="24">
        <v>714000</v>
      </c>
      <c r="DQ232" s="24">
        <v>806000</v>
      </c>
      <c r="DR232" s="24">
        <v>770000</v>
      </c>
      <c r="DS232" s="24">
        <v>683000</v>
      </c>
      <c r="DT232" s="24">
        <v>649000</v>
      </c>
      <c r="DU232" s="24">
        <v>1194000</v>
      </c>
      <c r="DV232" s="24">
        <v>1117000</v>
      </c>
      <c r="DW232" s="24">
        <v>1111000</v>
      </c>
      <c r="DX232" s="24">
        <v>640000</v>
      </c>
      <c r="DY232" s="24">
        <v>824000</v>
      </c>
      <c r="DZ232" s="24">
        <v>746000</v>
      </c>
      <c r="EA232" s="24">
        <v>1328000</v>
      </c>
      <c r="EB232" s="24">
        <v>918000</v>
      </c>
      <c r="EC232" s="24">
        <v>1043000</v>
      </c>
      <c r="ED232" s="24">
        <v>909000</v>
      </c>
      <c r="EE232" s="24">
        <v>1032000</v>
      </c>
      <c r="EF232" s="24">
        <v>842000</v>
      </c>
      <c r="EG232" s="24">
        <v>826000</v>
      </c>
      <c r="EH232" s="24">
        <v>923000</v>
      </c>
      <c r="EI232" s="24">
        <v>752000</v>
      </c>
      <c r="EJ232" s="24">
        <v>587400</v>
      </c>
      <c r="EK232" s="24">
        <v>599500</v>
      </c>
      <c r="EL232" s="24">
        <v>561000</v>
      </c>
      <c r="EM232" s="24">
        <v>520300</v>
      </c>
      <c r="EN232" s="24">
        <v>519700</v>
      </c>
      <c r="EO232" s="24">
        <v>486100</v>
      </c>
      <c r="EP232" s="24">
        <v>535800</v>
      </c>
      <c r="EQ232" s="24">
        <v>515800</v>
      </c>
      <c r="ER232" s="24">
        <v>498300</v>
      </c>
      <c r="ES232" s="24">
        <v>590900</v>
      </c>
      <c r="ET232" s="24">
        <v>623200</v>
      </c>
      <c r="EU232" s="24">
        <v>493600</v>
      </c>
      <c r="EV232" s="24">
        <v>460300</v>
      </c>
      <c r="EW232" s="24">
        <v>524200</v>
      </c>
      <c r="EX232" s="24">
        <v>569000</v>
      </c>
      <c r="EY232" s="24">
        <v>594600</v>
      </c>
      <c r="EZ232" s="24">
        <v>700100</v>
      </c>
      <c r="FA232" s="24">
        <v>679500</v>
      </c>
      <c r="FB232" s="24">
        <v>600500</v>
      </c>
      <c r="FC232" s="24">
        <v>398700</v>
      </c>
      <c r="FD232" s="24">
        <v>359700</v>
      </c>
      <c r="FE232" s="24">
        <v>211800</v>
      </c>
      <c r="FF232" s="24">
        <v>208700</v>
      </c>
      <c r="FG232" s="24">
        <v>272600</v>
      </c>
      <c r="FH232" s="24">
        <v>181900</v>
      </c>
      <c r="FI232" s="24">
        <v>161800</v>
      </c>
      <c r="FJ232" s="24">
        <v>19100</v>
      </c>
      <c r="FK232" s="10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</row>
    <row r="233" outlineLevel="1">
      <c r="A233" s="12"/>
      <c r="B233" s="6"/>
      <c r="C233" s="32" t="s">
        <v>655</v>
      </c>
      <c r="D233" s="36">
        <f t="shared" si="3"/>
      </c>
      <c r="E233" s="36">
        <f t="shared" si="7"/>
      </c>
      <c r="F233" s="36">
        <f t="shared" si="11"/>
      </c>
      <c r="G233" s="36">
        <f t="shared" si="15"/>
      </c>
      <c r="H233" s="36">
        <f t="shared" si="19"/>
      </c>
      <c r="I233" s="36">
        <f t="shared" si="23"/>
      </c>
      <c r="J233" s="36">
        <f t="shared" si="27"/>
      </c>
      <c r="K233" s="37">
        <f t="shared" si="31"/>
      </c>
      <c r="M233" s="24">
        <v>29103000</v>
      </c>
      <c r="N233" s="24">
        <v>27949000</v>
      </c>
      <c r="O233" s="24">
        <v>26150000</v>
      </c>
      <c r="P233" s="24">
        <v>23756000</v>
      </c>
      <c r="Q233" s="24">
        <v>31139000</v>
      </c>
      <c r="R233" s="24">
        <v>24232000</v>
      </c>
      <c r="S233" s="24">
        <v>23849000</v>
      </c>
      <c r="T233" s="24">
        <v>24789000</v>
      </c>
      <c r="U233" s="24">
        <v>22739000</v>
      </c>
      <c r="V233" s="24">
        <v>13669000</v>
      </c>
      <c r="W233" s="24">
        <v>16964000</v>
      </c>
      <c r="X233" s="24">
        <v>8386000</v>
      </c>
      <c r="Y233" s="24">
        <v>-1449000</v>
      </c>
      <c r="Z233" s="24">
        <v>8857000</v>
      </c>
      <c r="AA233" s="24">
        <v>5669000</v>
      </c>
      <c r="AB233" s="24">
        <v>10552000</v>
      </c>
      <c r="AC233" s="24">
        <v>13487000</v>
      </c>
      <c r="AD233" s="24">
        <v>12506000</v>
      </c>
      <c r="AE233" s="24">
        <v>18310000</v>
      </c>
      <c r="AF233" s="24">
        <v>12532000</v>
      </c>
      <c r="AG233" s="24">
        <v>19116000</v>
      </c>
      <c r="AH233" s="24">
        <v>15878000</v>
      </c>
      <c r="AI233" s="24">
        <v>16882000</v>
      </c>
      <c r="AJ233" s="24">
        <v>16871000</v>
      </c>
      <c r="AK233" s="24">
        <v>16454000</v>
      </c>
      <c r="AL233" s="24">
        <v>14709000</v>
      </c>
      <c r="AM233" s="24">
        <v>14688000</v>
      </c>
      <c r="AN233" s="24">
        <v>15917000</v>
      </c>
      <c r="AO233" s="24">
        <v>12415000</v>
      </c>
      <c r="AP233" s="24">
        <v>12811000</v>
      </c>
      <c r="AQ233" s="24">
        <v>14136000</v>
      </c>
      <c r="AR233" s="24">
        <v>6056000</v>
      </c>
      <c r="AS233" s="24">
        <v>8456000</v>
      </c>
      <c r="AT233" s="24">
        <v>8184000</v>
      </c>
      <c r="AU233" s="24">
        <v>9847000</v>
      </c>
      <c r="AV233" s="24">
        <v>10924000</v>
      </c>
      <c r="AW233" s="24">
        <v>10278000</v>
      </c>
      <c r="AX233" s="24">
        <v>-2643000</v>
      </c>
      <c r="AY233" s="24">
        <v>345000</v>
      </c>
      <c r="AZ233" s="24">
        <v>-636000</v>
      </c>
      <c r="BA233" s="24">
        <v>-885000</v>
      </c>
      <c r="BB233" s="24">
        <v>-399000</v>
      </c>
      <c r="BC233" s="24">
        <v>-2327000</v>
      </c>
      <c r="BD233" s="24">
        <v>-4117000</v>
      </c>
      <c r="BE233" s="24">
        <v>-5838000</v>
      </c>
      <c r="BF233" s="24">
        <v>-6641000</v>
      </c>
      <c r="BG233" s="24">
        <v>-5639000</v>
      </c>
      <c r="BH233" s="24">
        <v>-3937000</v>
      </c>
      <c r="BI233" s="24">
        <v>-3842000</v>
      </c>
      <c r="BJ233" s="24">
        <v>-4714000</v>
      </c>
      <c r="BK233" s="24">
        <v>-3309000</v>
      </c>
      <c r="BL233" s="24">
        <v>-6463000</v>
      </c>
      <c r="BM233" s="24">
        <v>-6303000</v>
      </c>
      <c r="BN233" s="24">
        <v>-7506000</v>
      </c>
      <c r="BO233" s="24">
        <v>-8056000</v>
      </c>
      <c r="BP233" s="24">
        <v>-9386000</v>
      </c>
      <c r="BQ233" s="24">
        <v>-9841000</v>
      </c>
      <c r="BR233" s="24">
        <v>-19770000</v>
      </c>
      <c r="BS233" s="24">
        <v>-18418000</v>
      </c>
      <c r="BT233" s="24">
        <v>-16030000</v>
      </c>
      <c r="BU233" s="24">
        <v>-8533000</v>
      </c>
      <c r="BV233" s="24">
        <v>-11699000</v>
      </c>
      <c r="BW233" s="24">
        <v>-7035000</v>
      </c>
      <c r="BX233" s="24">
        <v>-7823000</v>
      </c>
      <c r="BY233" s="24">
        <v>-6591000</v>
      </c>
      <c r="BZ233" s="24">
        <v>-7394000</v>
      </c>
      <c r="CA233" s="24">
        <v>-5931000</v>
      </c>
      <c r="CB233" s="24">
        <v>-6324000</v>
      </c>
      <c r="CC233" s="24">
        <v>-8697000</v>
      </c>
      <c r="CD233" s="24">
        <v>-10675000</v>
      </c>
      <c r="CE233" s="24">
        <v>-11031000</v>
      </c>
      <c r="CF233" s="24">
        <v>-8592000</v>
      </c>
      <c r="CG233" s="24">
        <v>-7037000</v>
      </c>
      <c r="CH233" s="24">
        <v>-7974000</v>
      </c>
      <c r="CI233" s="24">
        <v>-5963000</v>
      </c>
      <c r="CJ233" s="24">
        <v>-5302000</v>
      </c>
      <c r="CK233" s="24">
        <v>-5590000</v>
      </c>
      <c r="CL233" s="24">
        <v>-10353000</v>
      </c>
      <c r="CM233" s="24">
        <v>-13249000</v>
      </c>
      <c r="CN233" s="24">
        <v>-14076000</v>
      </c>
      <c r="CO233" s="24">
        <v>-15430000</v>
      </c>
      <c r="CP233" s="24">
        <v>-16268000</v>
      </c>
      <c r="CQ233" s="24">
        <v>-15062000</v>
      </c>
      <c r="CR233" s="24">
        <v>-15858000</v>
      </c>
      <c r="CS233" s="24">
        <v>-14495000</v>
      </c>
      <c r="CT233" s="24">
        <v>-15004000</v>
      </c>
      <c r="CU233" s="24">
        <v>-14206000</v>
      </c>
      <c r="CV233" s="24">
        <v>-12337000</v>
      </c>
      <c r="CW233" s="24">
        <v>-11213000</v>
      </c>
      <c r="CX233" s="24">
        <v>-11222000</v>
      </c>
      <c r="CY233" s="24">
        <v>-9925000</v>
      </c>
      <c r="CZ233" s="24">
        <v>-9143000</v>
      </c>
      <c r="DA233" s="24">
        <v>-9372000</v>
      </c>
      <c r="DB233" s="24">
        <v>-10091000</v>
      </c>
      <c r="DC233" s="24">
        <v>-8943000</v>
      </c>
      <c r="DD233" s="24">
        <v>-9226000</v>
      </c>
      <c r="DE233" s="24">
        <v>-10420000</v>
      </c>
      <c r="DF233" s="24">
        <v>-12738000</v>
      </c>
      <c r="DG233" s="24">
        <v>-13061000</v>
      </c>
      <c r="DH233" s="24">
        <v>-12389000</v>
      </c>
      <c r="DI233" s="24">
        <v>-9975000</v>
      </c>
      <c r="DJ233" s="24">
        <v>-10603000</v>
      </c>
      <c r="DK233" s="24">
        <v>-10843000</v>
      </c>
      <c r="DL233" s="24">
        <v>-9808000</v>
      </c>
      <c r="DM233" s="24">
        <v>-9708000</v>
      </c>
      <c r="DN233" s="24">
        <v>-6765000</v>
      </c>
      <c r="DO233" s="24">
        <v>-7644000</v>
      </c>
      <c r="DP233" s="24">
        <v>-6695000</v>
      </c>
      <c r="DQ233" s="24">
        <v>-9523000</v>
      </c>
      <c r="DR233" s="24">
        <v>-8962000</v>
      </c>
      <c r="DS233" s="24">
        <v>-8091000</v>
      </c>
      <c r="DT233" s="24">
        <v>-7238000</v>
      </c>
      <c r="DU233" s="24">
        <v>-7159000</v>
      </c>
      <c r="DV233" s="24">
        <v>-6790000</v>
      </c>
      <c r="DW233" s="24">
        <v>-4709000</v>
      </c>
      <c r="DX233" s="24">
        <v>-4075000</v>
      </c>
      <c r="DY233" s="24">
        <v>-2601000</v>
      </c>
      <c r="DZ233" s="24">
        <v>-1712000</v>
      </c>
      <c r="EA233" s="24">
        <v>-626000</v>
      </c>
      <c r="EB233" s="24">
        <v>-1070000</v>
      </c>
      <c r="EC233" s="24">
        <v>-1467000</v>
      </c>
      <c r="ED233" s="24">
        <v>-1501000</v>
      </c>
      <c r="EE233" s="24">
        <v>-1259000</v>
      </c>
      <c r="EF233" s="24">
        <v>-1478000</v>
      </c>
      <c r="EG233" s="24">
        <v>-2061000</v>
      </c>
      <c r="EH233" s="24">
        <v>-2213000</v>
      </c>
      <c r="EI233" s="24">
        <v>-781000</v>
      </c>
      <c r="EJ233" s="24">
        <v>-1129500</v>
      </c>
      <c r="EK233" s="24">
        <v>-1452300</v>
      </c>
      <c r="EL233" s="24">
        <v>-1281000</v>
      </c>
      <c r="EM233" s="24">
        <v>-872200</v>
      </c>
      <c r="EN233" s="24">
        <v>-1262800</v>
      </c>
      <c r="EO233" s="24">
        <v>-1092900</v>
      </c>
      <c r="EP233" s="24">
        <v>-983200</v>
      </c>
      <c r="EQ233" s="24">
        <v>-997000</v>
      </c>
      <c r="ER233" s="24">
        <v>-1103200</v>
      </c>
      <c r="ES233" s="24">
        <v>-1001900</v>
      </c>
      <c r="ET233" s="24">
        <v>-996400</v>
      </c>
      <c r="EU233" s="24">
        <v>-1101600</v>
      </c>
      <c r="EV233" s="24">
        <v>-896800</v>
      </c>
      <c r="EW233" s="24">
        <v>-443600</v>
      </c>
      <c r="EX233" s="24">
        <v>-520700</v>
      </c>
      <c r="EY233" s="24">
        <v>-260500</v>
      </c>
      <c r="EZ233" s="24">
        <v>-166300</v>
      </c>
      <c r="FA233" s="24">
        <v>-291600</v>
      </c>
      <c r="FB233" s="24">
        <v>-18200</v>
      </c>
      <c r="FC233" s="24">
        <v>25500</v>
      </c>
      <c r="FD233" s="24">
        <v>-1400</v>
      </c>
      <c r="FE233" s="24">
        <v>-18900</v>
      </c>
      <c r="FF233" s="24">
        <v>-180400</v>
      </c>
      <c r="FG233" s="24">
        <v>187300</v>
      </c>
      <c r="FH233" s="24">
        <v>66600</v>
      </c>
      <c r="FI233" s="24">
        <v>34100</v>
      </c>
      <c r="FJ233" s="24">
        <v>-15100</v>
      </c>
      <c r="FK233" s="10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</row>
    <row r="234" outlineLevel="1">
      <c r="A234" s="12"/>
      <c r="B234" s="6"/>
      <c r="C234" s="32" t="s">
        <v>656</v>
      </c>
      <c r="D234" s="36">
        <f t="shared" si="3"/>
      </c>
      <c r="E234" s="36">
        <f t="shared" si="7"/>
      </c>
      <c r="F234" s="36">
        <f t="shared" si="11"/>
      </c>
      <c r="G234" s="36">
        <f t="shared" si="15"/>
      </c>
      <c r="H234" s="36">
        <f t="shared" si="19"/>
      </c>
      <c r="I234" s="36">
        <f t="shared" si="23"/>
      </c>
      <c r="J234" s="36">
        <f t="shared" si="27"/>
      </c>
      <c r="K234" s="37">
        <f t="shared" si="31"/>
      </c>
      <c r="M234" s="24">
        <v>99756000</v>
      </c>
      <c r="N234" s="24">
        <v>99270000</v>
      </c>
      <c r="O234" s="24">
        <v>99532000</v>
      </c>
      <c r="P234" s="24">
        <v>115229000</v>
      </c>
      <c r="Q234" s="24">
        <v>105973000</v>
      </c>
      <c r="R234" s="24">
        <v>105590000</v>
      </c>
      <c r="S234" s="24">
        <v>101813000</v>
      </c>
      <c r="T234" s="24">
        <v>101017000</v>
      </c>
      <c r="U234" s="24">
        <v>98059000</v>
      </c>
      <c r="V234" s="24">
        <v>101423000</v>
      </c>
      <c r="W234" s="24">
        <v>99885000</v>
      </c>
      <c r="X234" s="24">
        <v>101218000</v>
      </c>
      <c r="Y234" s="24">
        <v>103136000</v>
      </c>
      <c r="Z234" s="24">
        <v>95391000</v>
      </c>
      <c r="AA234" s="24">
        <v>90087000</v>
      </c>
      <c r="AB234" s="24">
        <v>85207000</v>
      </c>
      <c r="AC234" s="24">
        <v>79807000</v>
      </c>
      <c r="AD234" s="24">
        <v>81038000</v>
      </c>
      <c r="AE234" s="24">
        <v>74554000</v>
      </c>
      <c r="AF234" s="24">
        <v>82010000</v>
      </c>
      <c r="AG234" s="24">
        <v>76354000</v>
      </c>
      <c r="AH234" s="24">
        <v>77504000</v>
      </c>
      <c r="AI234" s="24">
        <v>74242000</v>
      </c>
      <c r="AJ234" s="24">
        <v>74947000</v>
      </c>
      <c r="AK234" s="24">
        <v>73661000</v>
      </c>
      <c r="AL234" s="24">
        <v>74563000</v>
      </c>
      <c r="AM234" s="24">
        <v>71483000</v>
      </c>
      <c r="AN234" s="24">
        <v>70047000</v>
      </c>
      <c r="AO234" s="24">
        <v>70165000</v>
      </c>
      <c r="AP234" s="24">
        <v>69019000</v>
      </c>
      <c r="AQ234" s="24">
        <v>70936000</v>
      </c>
      <c r="AR234" s="24">
        <v>68625000</v>
      </c>
      <c r="AS234" s="24">
        <v>66844000</v>
      </c>
      <c r="AT234" s="24">
        <v>66226000</v>
      </c>
      <c r="AU234" s="24">
        <v>63115000</v>
      </c>
      <c r="AV234" s="24">
        <v>61367000</v>
      </c>
      <c r="AW234" s="24">
        <v>61174000</v>
      </c>
      <c r="AX234" s="24">
        <v>61085000</v>
      </c>
      <c r="AY234" s="24">
        <v>57097000</v>
      </c>
      <c r="AZ234" s="24">
        <v>57695000</v>
      </c>
      <c r="BA234" s="24">
        <v>54924000</v>
      </c>
      <c r="BB234" s="24">
        <v>55865000</v>
      </c>
      <c r="BC234" s="24">
        <v>56073000</v>
      </c>
      <c r="BD234" s="24">
        <v>59247000</v>
      </c>
      <c r="BE234" s="24">
        <v>58038000</v>
      </c>
      <c r="BF234" s="24">
        <v>58256000</v>
      </c>
      <c r="BG234" s="24">
        <v>55452000</v>
      </c>
      <c r="BH234" s="24">
        <v>53840000</v>
      </c>
      <c r="BI234" s="24">
        <v>51194000</v>
      </c>
      <c r="BJ234" s="24">
        <v>51203000</v>
      </c>
      <c r="BK234" s="24">
        <v>49269000</v>
      </c>
      <c r="BL234" s="24">
        <v>48779000</v>
      </c>
      <c r="BM234" s="24">
        <v>46760000</v>
      </c>
      <c r="BN234" s="24">
        <v>45911000</v>
      </c>
      <c r="BO234" s="24">
        <v>46117000</v>
      </c>
      <c r="BP234" s="24">
        <v>48723000</v>
      </c>
      <c r="BQ234" s="24">
        <v>47349000</v>
      </c>
      <c r="BR234" s="24">
        <v>49430000</v>
      </c>
      <c r="BS234" s="24">
        <v>47696000</v>
      </c>
      <c r="BT234" s="24">
        <v>45841000</v>
      </c>
      <c r="BU234" s="24">
        <v>42900000</v>
      </c>
      <c r="BV234" s="24">
        <v>41704000</v>
      </c>
      <c r="BW234" s="24">
        <v>39033000</v>
      </c>
      <c r="BX234" s="24">
        <v>39047000</v>
      </c>
      <c r="BY234" s="24">
        <v>39064000</v>
      </c>
      <c r="BZ234" s="24">
        <v>39546000</v>
      </c>
      <c r="CA234" s="24">
        <v>38911000</v>
      </c>
      <c r="CB234" s="24">
        <v>40361000</v>
      </c>
      <c r="CC234" s="24">
        <v>40660000</v>
      </c>
      <c r="CD234" s="24">
        <v>42762000</v>
      </c>
      <c r="CE234" s="24">
        <v>40902000</v>
      </c>
      <c r="CF234" s="24">
        <v>39698000</v>
      </c>
      <c r="CG234" s="24">
        <v>37526000</v>
      </c>
      <c r="CH234" s="24">
        <v>36752000</v>
      </c>
      <c r="CI234" s="24">
        <v>35017000</v>
      </c>
      <c r="CJ234" s="24">
        <v>34796000</v>
      </c>
      <c r="CK234" s="24">
        <v>34358000</v>
      </c>
      <c r="CL234" s="24">
        <v>36182000</v>
      </c>
      <c r="CM234" s="24">
        <v>36676000</v>
      </c>
      <c r="CN234" s="24">
        <v>37614000</v>
      </c>
      <c r="CO234" s="24">
        <v>37711000</v>
      </c>
      <c r="CP234" s="24">
        <v>38579000</v>
      </c>
      <c r="CQ234" s="24">
        <v>38195000</v>
      </c>
      <c r="CR234" s="24">
        <v>38593000</v>
      </c>
      <c r="CS234" s="24">
        <v>38110000</v>
      </c>
      <c r="CT234" s="24">
        <v>37846000</v>
      </c>
      <c r="CU234" s="24">
        <v>37361000</v>
      </c>
      <c r="CV234" s="24">
        <v>35490000</v>
      </c>
      <c r="CW234" s="24">
        <v>35401000</v>
      </c>
      <c r="CX234" s="24">
        <v>35468000</v>
      </c>
      <c r="CY234" s="24">
        <v>35307000</v>
      </c>
      <c r="CZ234" s="24">
        <v>35580000</v>
      </c>
      <c r="DA234" s="24">
        <v>35860000</v>
      </c>
      <c r="DB234" s="24">
        <v>35830000</v>
      </c>
      <c r="DC234" s="24">
        <v>35902000</v>
      </c>
      <c r="DD234" s="24">
        <v>36738000</v>
      </c>
      <c r="DE234" s="24">
        <v>36918000</v>
      </c>
      <c r="DF234" s="24">
        <v>37322000</v>
      </c>
      <c r="DG234" s="24">
        <v>37705000</v>
      </c>
      <c r="DH234" s="24">
        <v>36620000</v>
      </c>
      <c r="DI234" s="24">
        <v>36103000</v>
      </c>
      <c r="DJ234" s="24">
        <v>32535000</v>
      </c>
      <c r="DK234" s="24">
        <v>29182000</v>
      </c>
      <c r="DL234" s="24">
        <v>25472000</v>
      </c>
      <c r="DM234" s="24">
        <v>24726000</v>
      </c>
      <c r="DN234" s="24">
        <v>23377000</v>
      </c>
      <c r="DO234" s="24">
        <v>21799000</v>
      </c>
      <c r="DP234" s="24">
        <v>21733000</v>
      </c>
      <c r="DQ234" s="24">
        <v>21585000</v>
      </c>
      <c r="DR234" s="24">
        <v>19295000</v>
      </c>
      <c r="DS234" s="24">
        <v>19946000</v>
      </c>
      <c r="DT234" s="24">
        <v>17406000</v>
      </c>
      <c r="DU234" s="24">
        <v>17108000</v>
      </c>
      <c r="DV234" s="24">
        <v>16872000</v>
      </c>
      <c r="DW234" s="24">
        <v>14964000</v>
      </c>
      <c r="DX234" s="24">
        <v>13884000</v>
      </c>
      <c r="DY234" s="24">
        <v>12901000</v>
      </c>
      <c r="DZ234" s="24">
        <v>12140000</v>
      </c>
      <c r="EA234" s="24">
        <v>11126000</v>
      </c>
      <c r="EB234" s="24">
        <v>10667000</v>
      </c>
      <c r="EC234" s="24">
        <v>10007000</v>
      </c>
      <c r="ED234" s="24">
        <v>9267000</v>
      </c>
      <c r="EE234" s="24">
        <v>9052000</v>
      </c>
      <c r="EF234" s="24">
        <v>8328000</v>
      </c>
      <c r="EG234" s="24">
        <v>8142000</v>
      </c>
      <c r="EH234" s="24">
        <v>7500000</v>
      </c>
      <c r="EI234" s="24">
        <v>7012700</v>
      </c>
      <c r="EJ234" s="24">
        <v>6403400</v>
      </c>
      <c r="EK234" s="24">
        <v>6378600</v>
      </c>
      <c r="EL234" s="24">
        <v>5445000</v>
      </c>
      <c r="EM234" s="24">
        <v>5077100</v>
      </c>
      <c r="EN234" s="24">
        <v>4700600</v>
      </c>
      <c r="EO234" s="24">
        <v>4687700</v>
      </c>
      <c r="EP234" s="24">
        <v>4417900</v>
      </c>
      <c r="EQ234" s="24">
        <v>4344700</v>
      </c>
      <c r="ER234" s="24">
        <v>4111400</v>
      </c>
      <c r="ES234" s="24">
        <v>3841200</v>
      </c>
      <c r="ET234" s="24">
        <v>3591500</v>
      </c>
      <c r="EU234" s="24">
        <v>3431500</v>
      </c>
      <c r="EV234" s="24">
        <v>3168000</v>
      </c>
      <c r="EW234" s="24">
        <v>2740500</v>
      </c>
      <c r="EX234" s="24">
        <v>2548800</v>
      </c>
      <c r="EY234" s="24">
        <v>2411400</v>
      </c>
      <c r="EZ234" s="24">
        <v>2311400</v>
      </c>
      <c r="FA234" s="24">
        <v>2080100</v>
      </c>
      <c r="FB234" s="24">
        <v>1306400</v>
      </c>
      <c r="FC234" s="24">
        <v>1275200</v>
      </c>
      <c r="FD234" s="24">
        <v>1421500</v>
      </c>
      <c r="FE234" s="24">
        <v>1360200</v>
      </c>
      <c r="FF234" s="24">
        <v>1121700</v>
      </c>
      <c r="FG234" s="24">
        <v>551900</v>
      </c>
      <c r="FH234" s="24">
        <v>487800</v>
      </c>
      <c r="FI234" s="24">
        <v>432900</v>
      </c>
      <c r="FJ234" s="24">
        <v>303200</v>
      </c>
      <c r="FK234" s="10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</row>
    <row r="235" outlineLevel="1">
      <c r="A235" s="12"/>
      <c r="B235" s="6"/>
      <c r="C235" s="32" t="s">
        <v>657</v>
      </c>
      <c r="D235" s="36">
        <f t="shared" si="3"/>
      </c>
      <c r="E235" s="36">
        <f t="shared" si="7"/>
      </c>
      <c r="F235" s="36">
        <f t="shared" si="11"/>
      </c>
      <c r="G235" s="36">
        <f t="shared" si="15"/>
      </c>
      <c r="H235" s="36">
        <f t="shared" si="19"/>
      </c>
      <c r="I235" s="36">
        <f t="shared" si="23"/>
      </c>
      <c r="J235" s="36">
        <f t="shared" si="27"/>
      </c>
      <c r="K235" s="37">
        <f t="shared" si="31"/>
      </c>
      <c r="M235" s="24">
        <v>192242000</v>
      </c>
      <c r="N235" s="24">
        <v>196485000</v>
      </c>
      <c r="O235" s="24">
        <v>193542000</v>
      </c>
      <c r="P235" s="24">
        <v>206205000</v>
      </c>
      <c r="Q235" s="24">
        <v>192733000</v>
      </c>
      <c r="R235" s="24">
        <v>191572000</v>
      </c>
      <c r="S235" s="24">
        <v>188837000</v>
      </c>
      <c r="T235" s="24">
        <v>185629000</v>
      </c>
      <c r="U235" s="24">
        <v>185303000</v>
      </c>
      <c r="V235" s="24">
        <v>182103000</v>
      </c>
      <c r="W235" s="24">
        <v>174841000</v>
      </c>
      <c r="X235" s="24">
        <v>170418000</v>
      </c>
      <c r="Y235" s="24">
        <v>176356000</v>
      </c>
      <c r="Z235" s="24">
        <v>168406000</v>
      </c>
      <c r="AA235" s="24">
        <v>167962000</v>
      </c>
      <c r="AB235" s="24">
        <v>154597000</v>
      </c>
      <c r="AC235" s="24">
        <v>150622000</v>
      </c>
      <c r="AD235" s="24">
        <v>153091000</v>
      </c>
      <c r="AE235" s="24">
        <v>145261000</v>
      </c>
      <c r="AF235" s="24">
        <v>152539000</v>
      </c>
      <c r="AG235" s="24">
        <v>147710000</v>
      </c>
      <c r="AH235" s="24">
        <v>136524000</v>
      </c>
      <c r="AI235" s="24">
        <v>133768000</v>
      </c>
      <c r="AJ235" s="24">
        <v>130759000</v>
      </c>
      <c r="AK235" s="24">
        <v>129458000</v>
      </c>
      <c r="AL235" s="24">
        <v>127963000</v>
      </c>
      <c r="AM235" s="24">
        <v>128242000</v>
      </c>
      <c r="AN235" s="24">
        <v>125972000</v>
      </c>
      <c r="AO235" s="24">
        <v>128596000</v>
      </c>
      <c r="AP235" s="24">
        <v>123249000</v>
      </c>
      <c r="AQ235" s="24">
        <v>127088000</v>
      </c>
      <c r="AR235" s="24">
        <v>122107000</v>
      </c>
      <c r="AS235" s="24">
        <v>115648000</v>
      </c>
      <c r="AT235" s="24">
        <v>113327000</v>
      </c>
      <c r="AU235" s="24">
        <v>112217000</v>
      </c>
      <c r="AV235" s="24">
        <v>109831000</v>
      </c>
      <c r="AW235" s="24">
        <v>105467000</v>
      </c>
      <c r="AX235" s="24">
        <v>101459000</v>
      </c>
      <c r="AY235" s="24">
        <v>98552000</v>
      </c>
      <c r="AZ235" s="24">
        <v>90492000</v>
      </c>
      <c r="BA235" s="24">
        <v>89566000</v>
      </c>
      <c r="BB235" s="24">
        <v>91900000</v>
      </c>
      <c r="BC235" s="24">
        <v>90616000</v>
      </c>
      <c r="BD235" s="24">
        <v>91793000</v>
      </c>
      <c r="BE235" s="24">
        <v>91932000</v>
      </c>
      <c r="BF235" s="24">
        <v>92358000</v>
      </c>
      <c r="BG235" s="24">
        <v>90551000</v>
      </c>
      <c r="BH235" s="24">
        <v>85661000</v>
      </c>
      <c r="BI235" s="24">
        <v>83083000</v>
      </c>
      <c r="BJ235" s="24">
        <v>84351000</v>
      </c>
      <c r="BK235" s="24">
        <v>74441000</v>
      </c>
      <c r="BL235" s="24">
        <v>72352000</v>
      </c>
      <c r="BM235" s="24">
        <v>71817000</v>
      </c>
      <c r="BN235" s="24">
        <v>71119000</v>
      </c>
      <c r="BO235" s="24">
        <v>70551000</v>
      </c>
      <c r="BP235" s="24">
        <v>66089000</v>
      </c>
      <c r="BQ235" s="24">
        <v>65552000</v>
      </c>
      <c r="BR235" s="24">
        <v>63186000</v>
      </c>
      <c r="BS235" s="24">
        <v>60588000</v>
      </c>
      <c r="BT235" s="24">
        <v>57691000</v>
      </c>
      <c r="BU235" s="24">
        <v>55773000</v>
      </c>
      <c r="BV235" s="24">
        <v>53095000</v>
      </c>
      <c r="BW235" s="24">
        <v>50996000</v>
      </c>
      <c r="BX235" s="24">
        <v>49061000</v>
      </c>
      <c r="BY235" s="24">
        <v>48454000</v>
      </c>
      <c r="BZ235" s="24">
        <v>50472000</v>
      </c>
      <c r="CA235" s="24">
        <v>52719000</v>
      </c>
      <c r="CB235" s="24">
        <v>52392000</v>
      </c>
      <c r="CC235" s="24">
        <v>53387000</v>
      </c>
      <c r="CD235" s="24">
        <v>55651000</v>
      </c>
      <c r="CE235" s="24">
        <v>53039000</v>
      </c>
      <c r="CF235" s="24">
        <v>50294000</v>
      </c>
      <c r="CG235" s="24">
        <v>48756000</v>
      </c>
      <c r="CH235" s="24">
        <v>48368000</v>
      </c>
      <c r="CI235" s="24">
        <v>46855000</v>
      </c>
      <c r="CJ235" s="24">
        <v>46088000</v>
      </c>
      <c r="CK235" s="24">
        <v>47194000</v>
      </c>
      <c r="CL235" s="24">
        <v>48314000</v>
      </c>
      <c r="CM235" s="24">
        <v>47360000</v>
      </c>
      <c r="CN235" s="24">
        <v>46513000</v>
      </c>
      <c r="CO235" s="24">
        <v>47566000</v>
      </c>
      <c r="CP235" s="24">
        <v>48143000</v>
      </c>
      <c r="CQ235" s="24">
        <v>47800000</v>
      </c>
      <c r="CR235" s="24">
        <v>48672000</v>
      </c>
      <c r="CS235" s="24">
        <v>47088000</v>
      </c>
      <c r="CT235" s="24">
        <v>47143000</v>
      </c>
      <c r="CU235" s="24">
        <v>47003000</v>
      </c>
      <c r="CV235" s="24">
        <v>44465000</v>
      </c>
      <c r="CW235" s="24">
        <v>43806000</v>
      </c>
      <c r="CX235" s="24">
        <v>44224000</v>
      </c>
      <c r="CY235" s="24">
        <v>43636000</v>
      </c>
      <c r="CZ235" s="24">
        <v>43498000</v>
      </c>
      <c r="DA235" s="24">
        <v>44389000</v>
      </c>
      <c r="DB235" s="24">
        <v>44395000</v>
      </c>
      <c r="DC235" s="24">
        <v>44231000</v>
      </c>
      <c r="DD235" s="24">
        <v>45624000</v>
      </c>
      <c r="DE235" s="24">
        <v>46249000</v>
      </c>
      <c r="DF235" s="24">
        <v>47945000</v>
      </c>
      <c r="DG235" s="24">
        <v>49013000</v>
      </c>
      <c r="DH235" s="24">
        <v>48520000</v>
      </c>
      <c r="DI235" s="24">
        <v>47811000</v>
      </c>
      <c r="DJ235" s="24">
        <v>43849000</v>
      </c>
      <c r="DK235" s="24">
        <v>38938000</v>
      </c>
      <c r="DL235" s="24">
        <v>32801000</v>
      </c>
      <c r="DM235" s="24">
        <v>33093000</v>
      </c>
      <c r="DN235" s="24">
        <v>31471000</v>
      </c>
      <c r="DO235" s="24">
        <v>29388000</v>
      </c>
      <c r="DP235" s="24">
        <v>28418000</v>
      </c>
      <c r="DQ235" s="24">
        <v>30229000</v>
      </c>
      <c r="DR235" s="24">
        <v>28880000</v>
      </c>
      <c r="DS235" s="24">
        <v>27201000</v>
      </c>
      <c r="DT235" s="24">
        <v>25147000</v>
      </c>
      <c r="DU235" s="24">
        <v>25102000</v>
      </c>
      <c r="DV235" s="24">
        <v>23735000</v>
      </c>
      <c r="DW235" s="24">
        <v>21072000</v>
      </c>
      <c r="DX235" s="24">
        <v>19300000</v>
      </c>
      <c r="DY235" s="24">
        <v>18219000</v>
      </c>
      <c r="DZ235" s="24">
        <v>17504000</v>
      </c>
      <c r="EA235" s="24">
        <v>17002000</v>
      </c>
      <c r="EB235" s="24">
        <v>15473000</v>
      </c>
      <c r="EC235" s="24">
        <v>14910000</v>
      </c>
      <c r="ED235" s="24">
        <v>13816000</v>
      </c>
      <c r="EE235" s="24">
        <v>13272000</v>
      </c>
      <c r="EF235" s="24">
        <v>12286000</v>
      </c>
      <c r="EG235" s="24">
        <v>11926000</v>
      </c>
      <c r="EH235" s="24">
        <v>11344000</v>
      </c>
      <c r="EI235" s="24">
        <v>10460600</v>
      </c>
      <c r="EJ235" s="24">
        <v>9459700</v>
      </c>
      <c r="EK235" s="24">
        <v>9072900</v>
      </c>
      <c r="EL235" s="24">
        <v>8089000</v>
      </c>
      <c r="EM235" s="24">
        <v>7342200</v>
      </c>
      <c r="EN235" s="24">
        <v>6883900</v>
      </c>
      <c r="EO235" s="24">
        <v>6505200</v>
      </c>
      <c r="EP235" s="24">
        <v>6292100</v>
      </c>
      <c r="EQ235" s="24">
        <v>6065900</v>
      </c>
      <c r="ER235" s="24">
        <v>5822200</v>
      </c>
      <c r="ES235" s="24">
        <v>5470500</v>
      </c>
      <c r="ET235" s="24">
        <v>5376300</v>
      </c>
      <c r="EU235" s="24">
        <v>5117700</v>
      </c>
      <c r="EV235" s="24">
        <v>4636500</v>
      </c>
      <c r="EW235" s="24">
        <v>4079400</v>
      </c>
      <c r="EX235" s="24">
        <v>3994000</v>
      </c>
      <c r="EY235" s="24">
        <v>3748000</v>
      </c>
      <c r="EZ235" s="24">
        <v>3723000</v>
      </c>
      <c r="FA235" s="24">
        <v>3549700</v>
      </c>
      <c r="FB235" s="24">
        <v>2597200</v>
      </c>
      <c r="FC235" s="24">
        <v>2080000</v>
      </c>
      <c r="FD235" s="24">
        <v>2151900</v>
      </c>
      <c r="FE235" s="24">
        <v>2029400</v>
      </c>
      <c r="FF235" s="24">
        <v>1679700</v>
      </c>
      <c r="FG235" s="24">
        <v>1056500</v>
      </c>
      <c r="FH235" s="24">
        <v>871500</v>
      </c>
      <c r="FI235" s="24">
        <v>767200</v>
      </c>
      <c r="FJ235" s="24">
        <v>500100</v>
      </c>
      <c r="FK235" s="10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</row>
    <row r="236" outlineLevel="1">
      <c r="A236" s="12"/>
      <c r="B236" s="6"/>
      <c r="C236" s="32" t="s">
        <v>658</v>
      </c>
      <c r="D236" s="36">
        <f t="shared" si="3"/>
      </c>
      <c r="E236" s="36">
        <f t="shared" si="7"/>
      </c>
      <c r="F236" s="36">
        <f t="shared" si="11"/>
      </c>
      <c r="G236" s="36">
        <f t="shared" si="15"/>
      </c>
      <c r="H236" s="36">
        <f t="shared" si="19"/>
      </c>
      <c r="I236" s="36">
        <f t="shared" si="23"/>
      </c>
      <c r="J236" s="36">
        <f t="shared" si="27"/>
      </c>
      <c r="K236" s="37">
        <f t="shared" si="31"/>
      </c>
      <c r="M236" s="24">
        <v>163981000</v>
      </c>
      <c r="N236" s="24">
        <v>168101000</v>
      </c>
      <c r="O236" s="24">
        <v>164887000</v>
      </c>
      <c r="P236" s="24">
        <v>174380000</v>
      </c>
      <c r="Q236" s="24">
        <v>160618000</v>
      </c>
      <c r="R236" s="24">
        <v>159392000</v>
      </c>
      <c r="S236" s="24">
        <v>156276000</v>
      </c>
      <c r="T236" s="24">
        <v>152865000</v>
      </c>
      <c r="U236" s="24">
        <v>152145000</v>
      </c>
      <c r="V236" s="24">
        <v>148494000</v>
      </c>
      <c r="W236" s="24">
        <v>140982000</v>
      </c>
      <c r="X236" s="24">
        <v>136404000</v>
      </c>
      <c r="Y236" s="24">
        <v>142532000</v>
      </c>
      <c r="Z236" s="24">
        <v>134173000</v>
      </c>
      <c r="AA236" s="24">
        <v>133492000</v>
      </c>
      <c r="AB236" s="24">
        <v>119811000</v>
      </c>
      <c r="AC236" s="24">
        <v>115243000</v>
      </c>
      <c r="AD236" s="24">
        <v>117094000</v>
      </c>
      <c r="AE236" s="24">
        <v>108425000</v>
      </c>
      <c r="AF236" s="24">
        <v>115293000</v>
      </c>
      <c r="AG236" s="24">
        <v>111005000</v>
      </c>
      <c r="AH236" s="24">
        <v>99421000</v>
      </c>
      <c r="AI236" s="24">
        <v>98022000</v>
      </c>
      <c r="AJ236" s="24">
        <v>94927000</v>
      </c>
      <c r="AK236" s="24">
        <v>93480000</v>
      </c>
      <c r="AL236" s="24">
        <v>91614000</v>
      </c>
      <c r="AM236" s="24">
        <v>91729000</v>
      </c>
      <c r="AN236" s="24">
        <v>89523000</v>
      </c>
      <c r="AO236" s="24">
        <v>91895000</v>
      </c>
      <c r="AP236" s="24">
        <v>86115000</v>
      </c>
      <c r="AQ236" s="24">
        <v>89641000</v>
      </c>
      <c r="AR236" s="24">
        <v>99138000</v>
      </c>
      <c r="AS236" s="24">
        <v>92392000</v>
      </c>
      <c r="AT236" s="24">
        <v>89734000</v>
      </c>
      <c r="AU236" s="24">
        <v>88825000</v>
      </c>
      <c r="AV236" s="24">
        <v>82018000</v>
      </c>
      <c r="AW236" s="24">
        <v>77385000</v>
      </c>
      <c r="AX236" s="24">
        <v>86194000</v>
      </c>
      <c r="AY236" s="24">
        <v>83504000</v>
      </c>
      <c r="AZ236" s="24">
        <v>75229000</v>
      </c>
      <c r="BA236" s="24">
        <v>74589000</v>
      </c>
      <c r="BB236" s="24">
        <v>76593000</v>
      </c>
      <c r="BC236" s="24">
        <v>75681000</v>
      </c>
      <c r="BD236" s="24">
        <v>76475000</v>
      </c>
      <c r="BE236" s="24">
        <v>76352000</v>
      </c>
      <c r="BF236" s="24">
        <v>76695000</v>
      </c>
      <c r="BG236" s="24">
        <v>74650000</v>
      </c>
      <c r="BH236" s="24">
        <v>70036000</v>
      </c>
      <c r="BI236" s="24">
        <v>67520000</v>
      </c>
      <c r="BJ236" s="24">
        <v>68406000</v>
      </c>
      <c r="BK236" s="24">
        <v>58597000</v>
      </c>
      <c r="BL236" s="24">
        <v>56936000</v>
      </c>
      <c r="BM236" s="24">
        <v>56365000</v>
      </c>
      <c r="BN236" s="24">
        <v>55598000</v>
      </c>
      <c r="BO236" s="24">
        <v>54968000</v>
      </c>
      <c r="BP236" s="24">
        <v>50248000</v>
      </c>
      <c r="BQ236" s="24">
        <v>49611000</v>
      </c>
      <c r="BR236" s="24">
        <v>57795000</v>
      </c>
      <c r="BS236" s="24">
        <v>55338000</v>
      </c>
      <c r="BT236" s="24">
        <v>53210000</v>
      </c>
      <c r="BU236" s="24">
        <v>51321000</v>
      </c>
      <c r="BV236" s="24">
        <v>48674000</v>
      </c>
      <c r="BW236" s="24">
        <v>46575000</v>
      </c>
      <c r="BX236" s="24">
        <v>45129000</v>
      </c>
      <c r="BY236" s="24">
        <v>44522000</v>
      </c>
      <c r="BZ236" s="24">
        <v>46540000</v>
      </c>
      <c r="CA236" s="24">
        <v>48795000</v>
      </c>
      <c r="CB236" s="24">
        <v>48477000</v>
      </c>
      <c r="CC236" s="24">
        <v>49471000</v>
      </c>
      <c r="CD236" s="24">
        <v>51735000</v>
      </c>
      <c r="CE236" s="24">
        <v>49122000</v>
      </c>
      <c r="CF236" s="24">
        <v>46433000</v>
      </c>
      <c r="CG236" s="24">
        <v>44895000</v>
      </c>
      <c r="CH236" s="24">
        <v>44507000</v>
      </c>
      <c r="CI236" s="24">
        <v>42994000</v>
      </c>
      <c r="CJ236" s="24">
        <v>42217000</v>
      </c>
      <c r="CK236" s="24">
        <v>43321000</v>
      </c>
      <c r="CL236" s="24">
        <v>44441000</v>
      </c>
      <c r="CM236" s="24">
        <v>43546000</v>
      </c>
      <c r="CN236" s="24">
        <v>42708000</v>
      </c>
      <c r="CO236" s="24">
        <v>43850000</v>
      </c>
      <c r="CP236" s="24">
        <v>44424000</v>
      </c>
      <c r="CQ236" s="24">
        <v>44066000</v>
      </c>
      <c r="CR236" s="24">
        <v>44942000</v>
      </c>
      <c r="CS236" s="24">
        <v>43383000</v>
      </c>
      <c r="CT236" s="24">
        <v>43438000</v>
      </c>
      <c r="CU236" s="24">
        <v>42686000</v>
      </c>
      <c r="CV236" s="24">
        <v>40151000</v>
      </c>
      <c r="CW236" s="24">
        <v>39478000</v>
      </c>
      <c r="CX236" s="24">
        <v>39894000</v>
      </c>
      <c r="CY236" s="24">
        <v>39302000</v>
      </c>
      <c r="CZ236" s="24">
        <v>39160000</v>
      </c>
      <c r="DA236" s="24">
        <v>40051000</v>
      </c>
      <c r="DB236" s="24">
        <v>40065000</v>
      </c>
      <c r="DC236" s="24">
        <v>38629000</v>
      </c>
      <c r="DD236" s="24">
        <v>39347000</v>
      </c>
      <c r="DE236" s="24">
        <v>40178000</v>
      </c>
      <c r="DF236" s="24">
        <v>42004000</v>
      </c>
      <c r="DG236" s="24">
        <v>42850000</v>
      </c>
      <c r="DH236" s="24">
        <v>42280000</v>
      </c>
      <c r="DI236" s="24">
        <v>41833000</v>
      </c>
      <c r="DJ236" s="24">
        <v>38915000</v>
      </c>
      <c r="DK236" s="24">
        <v>35824000</v>
      </c>
      <c r="DL236" s="24">
        <v>32801000</v>
      </c>
      <c r="DM236" s="24">
        <v>33093000</v>
      </c>
      <c r="DN236" s="24">
        <v>31360000</v>
      </c>
      <c r="DO236" s="24">
        <v>29388000</v>
      </c>
      <c r="DP236" s="24">
        <v>28418000</v>
      </c>
      <c r="DQ236" s="24">
        <v>30229000</v>
      </c>
      <c r="DR236" s="24">
        <v>28880000</v>
      </c>
      <c r="DS236" s="24">
        <v>27201000</v>
      </c>
      <c r="DT236" s="24">
        <v>25147000</v>
      </c>
      <c r="DU236" s="24">
        <v>25102000</v>
      </c>
      <c r="DV236" s="24">
        <v>23735000</v>
      </c>
      <c r="DW236" s="24">
        <v>21072000</v>
      </c>
      <c r="DX236" s="24">
        <v>19300000</v>
      </c>
      <c r="DY236" s="24">
        <v>18219000</v>
      </c>
      <c r="DZ236" s="24">
        <v>17504000</v>
      </c>
      <c r="EA236" s="24">
        <v>17002000</v>
      </c>
      <c r="EB236" s="24">
        <v>15473000</v>
      </c>
      <c r="EC236" s="24">
        <v>14910000</v>
      </c>
      <c r="ED236" s="24">
        <v>13816000</v>
      </c>
      <c r="EE236" s="24">
        <v>13272000</v>
      </c>
      <c r="EF236" s="24">
        <v>12286000</v>
      </c>
      <c r="EG236" s="24">
        <v>11926000</v>
      </c>
      <c r="EH236" s="24">
        <v>11344000</v>
      </c>
      <c r="EI236" s="24">
        <v>10460600</v>
      </c>
      <c r="EJ236" s="24">
        <v>9459700</v>
      </c>
      <c r="EK236" s="24">
        <v>9072900</v>
      </c>
      <c r="EL236" s="24">
        <v>8089000</v>
      </c>
      <c r="EM236" s="24">
        <v>7342200</v>
      </c>
      <c r="EN236" s="24">
        <v>6883900</v>
      </c>
      <c r="EO236" s="24">
        <v>6505200</v>
      </c>
      <c r="EP236" s="24">
        <v>6292100</v>
      </c>
      <c r="EQ236" s="24">
        <v>6065900</v>
      </c>
      <c r="ER236" s="24">
        <v>5822200</v>
      </c>
      <c r="ES236" s="24">
        <v>5470500</v>
      </c>
      <c r="ET236" s="24">
        <v>5376300</v>
      </c>
      <c r="EU236" s="24">
        <v>5117700</v>
      </c>
      <c r="EV236" s="24">
        <v>4636500</v>
      </c>
      <c r="EW236" s="24">
        <v>4079400</v>
      </c>
      <c r="EX236" s="24">
        <v>3994000</v>
      </c>
      <c r="EY236" s="24">
        <v>3748000</v>
      </c>
      <c r="EZ236" s="24">
        <v>3723000</v>
      </c>
      <c r="FA236" s="24">
        <v>3549700</v>
      </c>
      <c r="FB236" s="24">
        <v>2597200</v>
      </c>
      <c r="FC236" s="24">
        <v>2080000</v>
      </c>
      <c r="FD236" s="24">
        <v>2151900</v>
      </c>
      <c r="FE236" s="24">
        <v>2029400</v>
      </c>
      <c r="FF236" s="24">
        <v>1679700</v>
      </c>
      <c r="FG236" s="24">
        <v>1056500</v>
      </c>
      <c r="FH236" s="24">
        <v>871500</v>
      </c>
      <c r="FI236" s="24">
        <v>767200</v>
      </c>
      <c r="FJ236" s="24">
        <v>500100</v>
      </c>
      <c r="FK236" s="10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</row>
    <row r="237" outlineLevel="1">
      <c r="A237" s="12"/>
      <c r="B237" s="6"/>
      <c r="C237" s="32" t="s">
        <v>659</v>
      </c>
      <c r="D237" s="36">
        <f t="shared" si="3"/>
      </c>
      <c r="E237" s="36">
        <f t="shared" si="7"/>
      </c>
      <c r="F237" s="36">
        <f t="shared" si="11"/>
      </c>
      <c r="G237" s="36">
        <f t="shared" si="15"/>
      </c>
      <c r="H237" s="36">
        <f t="shared" si="19"/>
      </c>
      <c r="I237" s="36">
        <f t="shared" si="23"/>
      </c>
      <c r="J237" s="36">
        <f t="shared" si="27"/>
      </c>
      <c r="K237" s="37">
        <f t="shared" si="31"/>
      </c>
      <c r="M237" s="24">
        <v>78152000</v>
      </c>
      <c r="N237" s="24">
        <v>76648000</v>
      </c>
      <c r="O237" s="24">
        <v>76209000</v>
      </c>
      <c r="P237" s="24">
        <v>88609000</v>
      </c>
      <c r="Q237" s="24">
        <v>78641000</v>
      </c>
      <c r="R237" s="24">
        <v>77785000</v>
      </c>
      <c r="S237" s="24">
        <v>73125000</v>
      </c>
      <c r="T237" s="24">
        <v>71707000</v>
      </c>
      <c r="U237" s="24">
        <v>67245000</v>
      </c>
      <c r="V237" s="24">
        <v>69677000</v>
      </c>
      <c r="W237" s="24">
        <v>66026000</v>
      </c>
      <c r="X237" s="24">
        <v>67204000</v>
      </c>
      <c r="Y237" s="24">
        <v>69312000</v>
      </c>
      <c r="Z237" s="24">
        <v>61158000</v>
      </c>
      <c r="AA237" s="24">
        <v>55617000</v>
      </c>
      <c r="AB237" s="24">
        <v>50421000</v>
      </c>
      <c r="AC237" s="24">
        <v>44428000</v>
      </c>
      <c r="AD237" s="24">
        <v>45041000</v>
      </c>
      <c r="AE237" s="24">
        <v>37718000</v>
      </c>
      <c r="AF237" s="24">
        <v>44764000</v>
      </c>
      <c r="AG237" s="24">
        <v>39649000</v>
      </c>
      <c r="AH237" s="24">
        <v>40401000</v>
      </c>
      <c r="AI237" s="24">
        <v>38496000</v>
      </c>
      <c r="AJ237" s="24">
        <v>39115000</v>
      </c>
      <c r="AK237" s="24">
        <v>37683000</v>
      </c>
      <c r="AL237" s="24">
        <v>38214000</v>
      </c>
      <c r="AM237" s="24">
        <v>34970000</v>
      </c>
      <c r="AN237" s="24">
        <v>33598000</v>
      </c>
      <c r="AO237" s="24">
        <v>33464000</v>
      </c>
      <c r="AP237" s="24">
        <v>31885000</v>
      </c>
      <c r="AQ237" s="24">
        <v>33489000</v>
      </c>
      <c r="AR237" s="24">
        <v>45656000</v>
      </c>
      <c r="AS237" s="24">
        <v>43588000</v>
      </c>
      <c r="AT237" s="24">
        <v>42633000</v>
      </c>
      <c r="AU237" s="24">
        <v>39723000</v>
      </c>
      <c r="AV237" s="24">
        <v>33554000</v>
      </c>
      <c r="AW237" s="24">
        <v>33092000</v>
      </c>
      <c r="AX237" s="24">
        <v>45820000</v>
      </c>
      <c r="AY237" s="24">
        <v>42049000</v>
      </c>
      <c r="AZ237" s="24">
        <v>42432000</v>
      </c>
      <c r="BA237" s="24">
        <v>39947000</v>
      </c>
      <c r="BB237" s="24">
        <v>40558000</v>
      </c>
      <c r="BC237" s="24">
        <v>41138000</v>
      </c>
      <c r="BD237" s="24">
        <v>43929000</v>
      </c>
      <c r="BE237" s="24">
        <v>42458000</v>
      </c>
      <c r="BF237" s="24">
        <v>42593000</v>
      </c>
      <c r="BG237" s="24">
        <v>39551000</v>
      </c>
      <c r="BH237" s="24">
        <v>38215000</v>
      </c>
      <c r="BI237" s="24">
        <v>35631000</v>
      </c>
      <c r="BJ237" s="24">
        <v>35258000</v>
      </c>
      <c r="BK237" s="24">
        <v>33425000</v>
      </c>
      <c r="BL237" s="24">
        <v>33363000</v>
      </c>
      <c r="BM237" s="24">
        <v>31308000</v>
      </c>
      <c r="BN237" s="24">
        <v>30390000</v>
      </c>
      <c r="BO237" s="24">
        <v>30534000</v>
      </c>
      <c r="BP237" s="24">
        <v>32882000</v>
      </c>
      <c r="BQ237" s="24">
        <v>31408000</v>
      </c>
      <c r="BR237" s="24">
        <v>44039000</v>
      </c>
      <c r="BS237" s="24">
        <v>42446000</v>
      </c>
      <c r="BT237" s="24">
        <v>41360000</v>
      </c>
      <c r="BU237" s="24">
        <v>38448000</v>
      </c>
      <c r="BV237" s="24">
        <v>37283000</v>
      </c>
      <c r="BW237" s="24">
        <v>34612000</v>
      </c>
      <c r="BX237" s="24">
        <v>35115000</v>
      </c>
      <c r="BY237" s="24">
        <v>35132000</v>
      </c>
      <c r="BZ237" s="24">
        <v>35614000</v>
      </c>
      <c r="CA237" s="24">
        <v>34987000</v>
      </c>
      <c r="CB237" s="24">
        <v>36446000</v>
      </c>
      <c r="CC237" s="24">
        <v>36744000</v>
      </c>
      <c r="CD237" s="24">
        <v>38846000</v>
      </c>
      <c r="CE237" s="24">
        <v>36985000</v>
      </c>
      <c r="CF237" s="24">
        <v>35837000</v>
      </c>
      <c r="CG237" s="24">
        <v>33665000</v>
      </c>
      <c r="CH237" s="24">
        <v>32891000</v>
      </c>
      <c r="CI237" s="24">
        <v>31156000</v>
      </c>
      <c r="CJ237" s="24">
        <v>30925000</v>
      </c>
      <c r="CK237" s="24">
        <v>30485000</v>
      </c>
      <c r="CL237" s="24">
        <v>32309000</v>
      </c>
      <c r="CM237" s="24">
        <v>32862000</v>
      </c>
      <c r="CN237" s="24">
        <v>33809000</v>
      </c>
      <c r="CO237" s="24">
        <v>33995000</v>
      </c>
      <c r="CP237" s="24">
        <v>34860000</v>
      </c>
      <c r="CQ237" s="24">
        <v>34461000</v>
      </c>
      <c r="CR237" s="24">
        <v>34863000</v>
      </c>
      <c r="CS237" s="24">
        <v>34405000</v>
      </c>
      <c r="CT237" s="24">
        <v>34141000</v>
      </c>
      <c r="CU237" s="24">
        <v>33044000</v>
      </c>
      <c r="CV237" s="24">
        <v>31176000</v>
      </c>
      <c r="CW237" s="24">
        <v>31073000</v>
      </c>
      <c r="CX237" s="24">
        <v>31138000</v>
      </c>
      <c r="CY237" s="24">
        <v>30973000</v>
      </c>
      <c r="CZ237" s="24">
        <v>31242000</v>
      </c>
      <c r="DA237" s="24">
        <v>31522000</v>
      </c>
      <c r="DB237" s="24">
        <v>31500000</v>
      </c>
      <c r="DC237" s="24">
        <v>30300000</v>
      </c>
      <c r="DD237" s="24">
        <v>30461000</v>
      </c>
      <c r="DE237" s="24">
        <v>30847000</v>
      </c>
      <c r="DF237" s="24">
        <v>31381000</v>
      </c>
      <c r="DG237" s="24">
        <v>31542000</v>
      </c>
      <c r="DH237" s="24">
        <v>30380000</v>
      </c>
      <c r="DI237" s="24">
        <v>30125000</v>
      </c>
      <c r="DJ237" s="24">
        <v>27601000</v>
      </c>
      <c r="DK237" s="24">
        <v>26068000</v>
      </c>
      <c r="DL237" s="24">
        <v>25472000</v>
      </c>
      <c r="DM237" s="24">
        <v>24726000</v>
      </c>
      <c r="DN237" s="24">
        <v>23266000</v>
      </c>
      <c r="DO237" s="24">
        <v>21799000</v>
      </c>
      <c r="DP237" s="24">
        <v>21733000</v>
      </c>
      <c r="DQ237" s="24">
        <v>21585000</v>
      </c>
      <c r="DR237" s="24">
        <v>19295000</v>
      </c>
      <c r="DS237" s="24">
        <v>19946000</v>
      </c>
      <c r="DT237" s="24">
        <v>17406000</v>
      </c>
      <c r="DU237" s="24">
        <v>17108000</v>
      </c>
      <c r="DV237" s="24">
        <v>16872000</v>
      </c>
      <c r="DW237" s="24">
        <v>14964000</v>
      </c>
      <c r="DX237" s="24">
        <v>13884000</v>
      </c>
      <c r="DY237" s="24">
        <v>12901000</v>
      </c>
      <c r="DZ237" s="24">
        <v>12140000</v>
      </c>
      <c r="EA237" s="24">
        <v>11126000</v>
      </c>
      <c r="EB237" s="24">
        <v>10667000</v>
      </c>
      <c r="EC237" s="24">
        <v>10007000</v>
      </c>
      <c r="ED237" s="24">
        <v>9267000</v>
      </c>
      <c r="EE237" s="24">
        <v>9052000</v>
      </c>
      <c r="EF237" s="24">
        <v>8328000</v>
      </c>
      <c r="EG237" s="24">
        <v>8142000</v>
      </c>
      <c r="EH237" s="24">
        <v>7500000</v>
      </c>
      <c r="EI237" s="24">
        <v>7012700</v>
      </c>
      <c r="EJ237" s="24">
        <v>6403400</v>
      </c>
      <c r="EK237" s="24">
        <v>6378600</v>
      </c>
      <c r="EL237" s="24">
        <v>5445000</v>
      </c>
      <c r="EM237" s="24">
        <v>5077100</v>
      </c>
      <c r="EN237" s="24">
        <v>4700600</v>
      </c>
      <c r="EO237" s="24">
        <v>4687700</v>
      </c>
      <c r="EP237" s="24">
        <v>4417900</v>
      </c>
      <c r="EQ237" s="24">
        <v>4344700</v>
      </c>
      <c r="ER237" s="24">
        <v>4111400</v>
      </c>
      <c r="ES237" s="24">
        <v>3841200</v>
      </c>
      <c r="ET237" s="24">
        <v>3591500</v>
      </c>
      <c r="EU237" s="24">
        <v>3431500</v>
      </c>
      <c r="EV237" s="24">
        <v>3168000</v>
      </c>
      <c r="EW237" s="24">
        <v>2740500</v>
      </c>
      <c r="EX237" s="24">
        <v>2548800</v>
      </c>
      <c r="EY237" s="24">
        <v>2411400</v>
      </c>
      <c r="EZ237" s="24">
        <v>2311400</v>
      </c>
      <c r="FA237" s="24">
        <v>2080100</v>
      </c>
      <c r="FB237" s="24">
        <v>1306400</v>
      </c>
      <c r="FC237" s="24">
        <v>1275200</v>
      </c>
      <c r="FD237" s="24">
        <v>1421500</v>
      </c>
      <c r="FE237" s="24">
        <v>1360200</v>
      </c>
      <c r="FF237" s="24">
        <v>1121700</v>
      </c>
      <c r="FG237" s="24">
        <v>551900</v>
      </c>
      <c r="FH237" s="24">
        <v>487800</v>
      </c>
      <c r="FI237" s="24">
        <v>432900</v>
      </c>
      <c r="FJ237" s="24">
        <v>303200</v>
      </c>
      <c r="FK237" s="10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</row>
    <row r="238" outlineLevel="1">
      <c r="A238" s="12"/>
      <c r="B238" s="6"/>
      <c r="C238" s="32" t="s">
        <v>123</v>
      </c>
      <c r="D238" s="36">
        <f t="shared" si="3"/>
      </c>
      <c r="E238" s="36">
        <f t="shared" si="7"/>
      </c>
      <c r="F238" s="36">
        <f t="shared" si="11"/>
      </c>
      <c r="G238" s="36">
        <f t="shared" si="15"/>
      </c>
      <c r="H238" s="36">
        <f t="shared" si="19"/>
      </c>
      <c r="I238" s="36">
        <f t="shared" si="23"/>
      </c>
      <c r="J238" s="36">
        <f t="shared" si="27"/>
      </c>
      <c r="K238" s="37">
        <f t="shared" si="31"/>
      </c>
      <c r="M238" s="24">
        <v>9960000</v>
      </c>
      <c r="N238" s="24">
        <v>11658000</v>
      </c>
      <c r="O238" s="24">
        <v>10978000</v>
      </c>
      <c r="P238" s="24">
        <v>18802000</v>
      </c>
      <c r="Q238" s="24">
        <v>15395000</v>
      </c>
      <c r="R238" s="24">
        <v>15216000</v>
      </c>
      <c r="S238" s="24">
        <v>15197000</v>
      </c>
      <c r="T238" s="24">
        <v>16176000</v>
      </c>
      <c r="U238" s="24">
        <v>20921000</v>
      </c>
      <c r="V238" s="24">
        <v>18252000</v>
      </c>
      <c r="W238" s="24">
        <v>21450000</v>
      </c>
      <c r="X238" s="24">
        <v>23370000</v>
      </c>
      <c r="Y238" s="24">
        <v>33246000</v>
      </c>
      <c r="Z238" s="24">
        <v>31096000</v>
      </c>
      <c r="AA238" s="24">
        <v>31732000</v>
      </c>
      <c r="AB238" s="24">
        <v>24536000</v>
      </c>
      <c r="AC238" s="24">
        <v>21622000</v>
      </c>
      <c r="AD238" s="24">
        <v>22495000</v>
      </c>
      <c r="AE238" s="24">
        <v>14673000</v>
      </c>
      <c r="AF238" s="24">
        <v>21909000</v>
      </c>
      <c r="AG238" s="24">
        <v>17606000</v>
      </c>
      <c r="AH238" s="24">
        <v>8929000</v>
      </c>
      <c r="AI238" s="24">
        <v>4893000</v>
      </c>
      <c r="AJ238" s="24">
        <v>9534000</v>
      </c>
      <c r="AK238" s="24">
        <v>10149000</v>
      </c>
      <c r="AL238" s="24">
        <v>12161000</v>
      </c>
      <c r="AM238" s="24">
        <v>10016000</v>
      </c>
      <c r="AN238" s="24">
        <v>10032000</v>
      </c>
      <c r="AO238" s="24">
        <v>11669000</v>
      </c>
      <c r="AP238" s="24">
        <v>12079000</v>
      </c>
      <c r="AQ238" s="24">
        <v>12465000</v>
      </c>
      <c r="AR238" s="24">
        <v>21835000</v>
      </c>
      <c r="AS238" s="24">
        <v>14753000</v>
      </c>
      <c r="AT238" s="24">
        <v>15206000</v>
      </c>
      <c r="AU238" s="24">
        <v>16123000</v>
      </c>
      <c r="AV238" s="24">
        <v>12477000</v>
      </c>
      <c r="AW238" s="24">
        <v>9871000</v>
      </c>
      <c r="AX238" s="24">
        <v>22674000</v>
      </c>
      <c r="AY238" s="24">
        <v>21125000</v>
      </c>
      <c r="AZ238" s="24">
        <v>13181000</v>
      </c>
      <c r="BA238" s="24">
        <v>11431000</v>
      </c>
      <c r="BB238" s="24">
        <v>11719000</v>
      </c>
      <c r="BC238" s="24">
        <v>12605000</v>
      </c>
      <c r="BD238" s="24">
        <v>16755000</v>
      </c>
      <c r="BE238" s="24">
        <v>17002000</v>
      </c>
      <c r="BF238" s="24">
        <v>18516000</v>
      </c>
      <c r="BG238" s="24">
        <v>17475000</v>
      </c>
      <c r="BH238" s="24">
        <v>17659000</v>
      </c>
      <c r="BI238" s="24">
        <v>16879000</v>
      </c>
      <c r="BJ238" s="24">
        <v>18460000</v>
      </c>
      <c r="BK238" s="24">
        <v>11061000</v>
      </c>
      <c r="BL238" s="24">
        <v>15247000</v>
      </c>
      <c r="BM238" s="24">
        <v>13480000</v>
      </c>
      <c r="BN238" s="24">
        <v>13844000</v>
      </c>
      <c r="BO238" s="24">
        <v>14789000</v>
      </c>
      <c r="BP238" s="24">
        <v>12748000</v>
      </c>
      <c r="BQ238" s="24">
        <v>11230000</v>
      </c>
      <c r="BR238" s="24">
        <v>22284000</v>
      </c>
      <c r="BS238" s="24">
        <v>20662000</v>
      </c>
      <c r="BT238" s="24">
        <v>18527000</v>
      </c>
      <c r="BU238" s="24">
        <v>14812000</v>
      </c>
      <c r="BV238" s="24">
        <v>13566000</v>
      </c>
      <c r="BW238" s="24">
        <v>11498000</v>
      </c>
      <c r="BX238" s="24">
        <v>11388000</v>
      </c>
      <c r="BY238" s="24">
        <v>11801000</v>
      </c>
      <c r="BZ238" s="24">
        <v>12053000</v>
      </c>
      <c r="CA238" s="24">
        <v>11355000</v>
      </c>
      <c r="CB238" s="24">
        <v>11746000</v>
      </c>
      <c r="CC238" s="24">
        <v>13396000</v>
      </c>
      <c r="CD238" s="24">
        <v>15314000</v>
      </c>
      <c r="CE238" s="24">
        <v>13663000</v>
      </c>
      <c r="CF238" s="24">
        <v>13184000</v>
      </c>
      <c r="CG238" s="24">
        <v>11068000</v>
      </c>
      <c r="CH238" s="24">
        <v>9766000</v>
      </c>
      <c r="CI238" s="24">
        <v>8547000</v>
      </c>
      <c r="CJ238" s="24">
        <v>8333000</v>
      </c>
      <c r="CK238" s="24">
        <v>8184000</v>
      </c>
      <c r="CL238" s="24">
        <v>11960000</v>
      </c>
      <c r="CM238" s="24">
        <v>12225000</v>
      </c>
      <c r="CN238" s="24">
        <v>14410000</v>
      </c>
      <c r="CO238" s="24">
        <v>14905000</v>
      </c>
      <c r="CP238" s="24">
        <v>16052000</v>
      </c>
      <c r="CQ238" s="24">
        <v>16180000</v>
      </c>
      <c r="CR238" s="24">
        <v>17220000</v>
      </c>
      <c r="CS238" s="24">
        <v>16675000</v>
      </c>
      <c r="CT238" s="24">
        <v>16003000</v>
      </c>
      <c r="CU238" s="24">
        <v>15069000</v>
      </c>
      <c r="CV238" s="24">
        <v>13403000</v>
      </c>
      <c r="CW238" s="24">
        <v>12797000</v>
      </c>
      <c r="CX238" s="24">
        <v>12330000</v>
      </c>
      <c r="CY238" s="24">
        <v>11764000</v>
      </c>
      <c r="CZ238" s="24">
        <v>11453000</v>
      </c>
      <c r="DA238" s="24">
        <v>10884000</v>
      </c>
      <c r="DB238" s="24">
        <v>11063000</v>
      </c>
      <c r="DC238" s="24">
        <v>10674000</v>
      </c>
      <c r="DD238" s="24">
        <v>10492000</v>
      </c>
      <c r="DE238" s="24">
        <v>11352000</v>
      </c>
      <c r="DF238" s="24">
        <v>12500000</v>
      </c>
      <c r="DG238" s="24">
        <v>12985000</v>
      </c>
      <c r="DH238" s="24">
        <v>12214000</v>
      </c>
      <c r="DI238" s="24">
        <v>10318000</v>
      </c>
      <c r="DJ238" s="24">
        <v>10720000</v>
      </c>
      <c r="DK238" s="24">
        <v>11527000</v>
      </c>
      <c r="DL238" s="24">
        <v>11356000</v>
      </c>
      <c r="DM238" s="24">
        <v>10233000</v>
      </c>
      <c r="DN238" s="24">
        <v>7671000</v>
      </c>
      <c r="DO238" s="24">
        <v>9457000</v>
      </c>
      <c r="DP238" s="24">
        <v>9114000</v>
      </c>
      <c r="DQ238" s="24">
        <v>10418000</v>
      </c>
      <c r="DR238" s="24">
        <v>9847000</v>
      </c>
      <c r="DS238" s="24">
        <v>9976000</v>
      </c>
      <c r="DT238" s="24">
        <v>9554000</v>
      </c>
      <c r="DU238" s="24">
        <v>9080000</v>
      </c>
      <c r="DV238" s="24">
        <v>8821000</v>
      </c>
      <c r="DW238" s="24">
        <v>7209000</v>
      </c>
      <c r="DX238" s="24">
        <v>6112000</v>
      </c>
      <c r="DY238" s="24">
        <v>5122000</v>
      </c>
      <c r="DZ238" s="24">
        <v>4478000</v>
      </c>
      <c r="EA238" s="24">
        <v>3862000</v>
      </c>
      <c r="EB238" s="24">
        <v>3631000</v>
      </c>
      <c r="EC238" s="24">
        <v>3548000</v>
      </c>
      <c r="ED238" s="24">
        <v>3143000</v>
      </c>
      <c r="EE238" s="24">
        <v>3259000</v>
      </c>
      <c r="EF238" s="24">
        <v>2921000</v>
      </c>
      <c r="EG238" s="24">
        <v>3459000</v>
      </c>
      <c r="EH238" s="24">
        <v>3369000</v>
      </c>
      <c r="EI238" s="24">
        <v>3698300</v>
      </c>
      <c r="EJ238" s="24">
        <v>3481400</v>
      </c>
      <c r="EK238" s="24">
        <v>3580300</v>
      </c>
      <c r="EL238" s="24">
        <v>2849000</v>
      </c>
      <c r="EM238" s="24">
        <v>2607000</v>
      </c>
      <c r="EN238" s="24">
        <v>2702000</v>
      </c>
      <c r="EO238" s="24">
        <v>2489500</v>
      </c>
      <c r="EP238" s="24">
        <v>2376200</v>
      </c>
      <c r="EQ238" s="24">
        <v>2349000</v>
      </c>
      <c r="ER238" s="24">
        <v>2134600</v>
      </c>
      <c r="ES238" s="24">
        <v>1998200</v>
      </c>
      <c r="ET238" s="24">
        <v>1805400</v>
      </c>
      <c r="EU238" s="24">
        <v>1773200</v>
      </c>
      <c r="EV238" s="24">
        <v>1643300</v>
      </c>
      <c r="EW238" s="24">
        <v>1315500</v>
      </c>
      <c r="EX238" s="24">
        <v>1241700</v>
      </c>
      <c r="EY238" s="24">
        <v>1198300</v>
      </c>
      <c r="EZ238" s="24">
        <v>1144700</v>
      </c>
      <c r="FA238" s="24">
        <v>1035900</v>
      </c>
      <c r="FB238" s="24">
        <v>549100</v>
      </c>
      <c r="FC238" s="24">
        <v>649400</v>
      </c>
      <c r="FD238" s="24">
        <v>717200</v>
      </c>
      <c r="FE238" s="24">
        <v>568000</v>
      </c>
      <c r="FF238" s="24">
        <v>607700</v>
      </c>
      <c r="FG238" s="24">
        <v>305200</v>
      </c>
      <c r="FH238" s="24">
        <v>287800</v>
      </c>
      <c r="FI238" s="24">
        <v>299400</v>
      </c>
      <c r="FJ238" s="24">
        <v>114800</v>
      </c>
      <c r="FK238" s="10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</row>
    <row r="239" outlineLevel="1">
      <c r="A239" s="12"/>
      <c r="B239" s="6"/>
      <c r="C239" s="32" t="s">
        <v>660</v>
      </c>
      <c r="D239" s="36">
        <f t="shared" si="3"/>
      </c>
      <c r="E239" s="36">
        <f t="shared" si="7"/>
      </c>
      <c r="F239" s="36">
        <f t="shared" si="11"/>
      </c>
      <c r="G239" s="36">
        <f t="shared" si="15"/>
      </c>
      <c r="H239" s="36">
        <f t="shared" si="19"/>
      </c>
      <c r="I239" s="36">
        <f t="shared" si="23"/>
      </c>
      <c r="J239" s="36">
        <f t="shared" si="27"/>
      </c>
      <c r="K239" s="37">
        <f t="shared" si="31"/>
      </c>
      <c r="M239" s="24">
        <v>156564000</v>
      </c>
      <c r="N239" s="24">
        <v>155043000</v>
      </c>
      <c r="O239" s="24">
        <v>155100000</v>
      </c>
      <c r="P239" s="24">
        <v>173463000</v>
      </c>
      <c r="Q239" s="24">
        <v>163206000</v>
      </c>
      <c r="R239" s="24">
        <v>159231000</v>
      </c>
      <c r="S239" s="24">
        <v>154565000</v>
      </c>
      <c r="T239" s="24">
        <v>153517000</v>
      </c>
      <c r="U239" s="24">
        <v>150676000</v>
      </c>
      <c r="V239" s="24">
        <v>145293000</v>
      </c>
      <c r="W239" s="24">
        <v>139408000</v>
      </c>
      <c r="X239" s="24">
        <v>136648000</v>
      </c>
      <c r="Y239" s="24">
        <v>140383000</v>
      </c>
      <c r="Z239" s="24">
        <v>133501000</v>
      </c>
      <c r="AA239" s="24">
        <v>130391000</v>
      </c>
      <c r="AB239" s="24">
        <v>120616000</v>
      </c>
      <c r="AC239" s="24">
        <v>115691000</v>
      </c>
      <c r="AD239" s="24">
        <v>117439000</v>
      </c>
      <c r="AE239" s="24">
        <v>111117000</v>
      </c>
      <c r="AF239" s="24">
        <v>120357000</v>
      </c>
      <c r="AG239" s="24">
        <v>116273000</v>
      </c>
      <c r="AH239" s="24">
        <v>106505000</v>
      </c>
      <c r="AI239" s="24">
        <v>103149000</v>
      </c>
      <c r="AJ239" s="24">
        <v>103762000</v>
      </c>
      <c r="AK239" s="24">
        <v>102148000</v>
      </c>
      <c r="AL239" s="24">
        <v>100922000</v>
      </c>
      <c r="AM239" s="24">
        <v>99357000</v>
      </c>
      <c r="AN239" s="24">
        <v>98189000</v>
      </c>
      <c r="AO239" s="24">
        <v>98777000</v>
      </c>
      <c r="AP239" s="24">
        <v>95832000</v>
      </c>
      <c r="AQ239" s="24">
        <v>102576000</v>
      </c>
      <c r="AR239" s="24">
        <v>100610000</v>
      </c>
      <c r="AS239" s="24">
        <v>92595000</v>
      </c>
      <c r="AT239" s="24">
        <v>91509000</v>
      </c>
      <c r="AU239" s="24">
        <v>90731000</v>
      </c>
      <c r="AV239" s="24">
        <v>89980000</v>
      </c>
      <c r="AW239" s="24">
        <v>86543000</v>
      </c>
      <c r="AX239" s="24">
        <v>83755000</v>
      </c>
      <c r="AY239" s="24">
        <v>78285000</v>
      </c>
      <c r="AZ239" s="24">
        <v>70929000</v>
      </c>
      <c r="BA239" s="24">
        <v>68157000</v>
      </c>
      <c r="BB239" s="24">
        <v>69520000</v>
      </c>
      <c r="BC239" s="24">
        <v>69340000</v>
      </c>
      <c r="BD239" s="24">
        <v>72441000</v>
      </c>
      <c r="BE239" s="24">
        <v>71246000</v>
      </c>
      <c r="BF239" s="24">
        <v>71702000</v>
      </c>
      <c r="BG239" s="24">
        <v>68959000</v>
      </c>
      <c r="BH239" s="24">
        <v>67253000</v>
      </c>
      <c r="BI239" s="24">
        <v>64425000</v>
      </c>
      <c r="BJ239" s="24">
        <v>64651000</v>
      </c>
      <c r="BK239" s="24">
        <v>56425000</v>
      </c>
      <c r="BL239" s="24">
        <v>55964000</v>
      </c>
      <c r="BM239" s="24">
        <v>54210000</v>
      </c>
      <c r="BN239" s="24">
        <v>53242000</v>
      </c>
      <c r="BO239" s="24">
        <v>53259000</v>
      </c>
      <c r="BP239" s="24">
        <v>50884000</v>
      </c>
      <c r="BQ239" s="24">
        <v>49486000</v>
      </c>
      <c r="BR239" s="24">
        <v>51545000</v>
      </c>
      <c r="BS239" s="24">
        <v>50028000</v>
      </c>
      <c r="BT239" s="24">
        <v>48114000</v>
      </c>
      <c r="BU239" s="24">
        <v>45282000</v>
      </c>
      <c r="BV239" s="24">
        <v>43925000</v>
      </c>
      <c r="BW239" s="24">
        <v>41257000</v>
      </c>
      <c r="BX239" s="24">
        <v>40245000</v>
      </c>
      <c r="BY239" s="24">
        <v>40265000</v>
      </c>
      <c r="BZ239" s="24">
        <v>40833000</v>
      </c>
      <c r="CA239" s="24">
        <v>41267000</v>
      </c>
      <c r="CB239" s="24">
        <v>42428000</v>
      </c>
      <c r="CC239" s="24">
        <v>42839000</v>
      </c>
      <c r="CD239" s="24">
        <v>44884000</v>
      </c>
      <c r="CE239" s="24">
        <v>42892000</v>
      </c>
      <c r="CF239" s="24">
        <v>41767000</v>
      </c>
      <c r="CG239" s="24">
        <v>39513000</v>
      </c>
      <c r="CH239" s="24">
        <v>38780000</v>
      </c>
      <c r="CI239" s="24">
        <v>37273000</v>
      </c>
      <c r="CJ239" s="24">
        <v>37137000</v>
      </c>
      <c r="CK239" s="24">
        <v>36622000</v>
      </c>
      <c r="CL239" s="24">
        <v>38601000</v>
      </c>
      <c r="CM239" s="24">
        <v>37360000</v>
      </c>
      <c r="CN239" s="24">
        <v>38362000</v>
      </c>
      <c r="CO239" s="24">
        <v>38397000</v>
      </c>
      <c r="CP239" s="24">
        <v>39483000</v>
      </c>
      <c r="CQ239" s="24">
        <v>39290000</v>
      </c>
      <c r="CR239" s="24">
        <v>39707000</v>
      </c>
      <c r="CS239" s="24">
        <v>39333000</v>
      </c>
      <c r="CT239" s="24">
        <v>39006000</v>
      </c>
      <c r="CU239" s="24">
        <v>38595000</v>
      </c>
      <c r="CV239" s="24">
        <v>36789000</v>
      </c>
      <c r="CW239" s="24">
        <v>36623000</v>
      </c>
      <c r="CX239" s="24">
        <v>36833000</v>
      </c>
      <c r="CY239" s="24">
        <v>36624000</v>
      </c>
      <c r="CZ239" s="24">
        <v>37044000</v>
      </c>
      <c r="DA239" s="24">
        <v>37336000</v>
      </c>
      <c r="DB239" s="24">
        <v>37289000</v>
      </c>
      <c r="DC239" s="24">
        <v>37176000</v>
      </c>
      <c r="DD239" s="24">
        <v>38077000</v>
      </c>
      <c r="DE239" s="24">
        <v>38101000</v>
      </c>
      <c r="DF239" s="24">
        <v>38407000</v>
      </c>
      <c r="DG239" s="24">
        <v>38651000</v>
      </c>
      <c r="DH239" s="24">
        <v>37875000</v>
      </c>
      <c r="DI239" s="24">
        <v>37344000</v>
      </c>
      <c r="DJ239" s="24">
        <v>33720000</v>
      </c>
      <c r="DK239" s="24">
        <v>30230000</v>
      </c>
      <c r="DL239" s="24">
        <v>26273000</v>
      </c>
      <c r="DM239" s="24">
        <v>25607000</v>
      </c>
      <c r="DN239" s="24">
        <v>24238000</v>
      </c>
      <c r="DO239" s="24">
        <v>22574000</v>
      </c>
      <c r="DP239" s="24">
        <v>22447000</v>
      </c>
      <c r="DQ239" s="24">
        <v>22391000</v>
      </c>
      <c r="DR239" s="24">
        <v>20065000</v>
      </c>
      <c r="DS239" s="24">
        <v>20629000</v>
      </c>
      <c r="DT239" s="24">
        <v>18055000</v>
      </c>
      <c r="DU239" s="24">
        <v>18302000</v>
      </c>
      <c r="DV239" s="24">
        <v>17989000</v>
      </c>
      <c r="DW239" s="24">
        <v>16075000</v>
      </c>
      <c r="DX239" s="24">
        <v>14524000</v>
      </c>
      <c r="DY239" s="24">
        <v>13725000</v>
      </c>
      <c r="DZ239" s="24">
        <v>12886000</v>
      </c>
      <c r="EA239" s="24">
        <v>12454000</v>
      </c>
      <c r="EB239" s="24">
        <v>11585000</v>
      </c>
      <c r="EC239" s="24">
        <v>11050000</v>
      </c>
      <c r="ED239" s="24">
        <v>10176000</v>
      </c>
      <c r="EE239" s="24">
        <v>10084000</v>
      </c>
      <c r="EF239" s="24">
        <v>9170000</v>
      </c>
      <c r="EG239" s="24">
        <v>8968000</v>
      </c>
      <c r="EH239" s="24">
        <v>8423000</v>
      </c>
      <c r="EI239" s="24">
        <v>7764700</v>
      </c>
      <c r="EJ239" s="24">
        <v>6990800</v>
      </c>
      <c r="EK239" s="24">
        <v>6978100</v>
      </c>
      <c r="EL239" s="24">
        <v>6006000</v>
      </c>
      <c r="EM239" s="24">
        <v>5597400</v>
      </c>
      <c r="EN239" s="24">
        <v>5220300</v>
      </c>
      <c r="EO239" s="24">
        <v>5173800</v>
      </c>
      <c r="EP239" s="24">
        <v>4953700</v>
      </c>
      <c r="EQ239" s="24">
        <v>4860500</v>
      </c>
      <c r="ER239" s="24">
        <v>4609700</v>
      </c>
      <c r="ES239" s="24">
        <v>4432100</v>
      </c>
      <c r="ET239" s="24">
        <v>4214700</v>
      </c>
      <c r="EU239" s="24">
        <v>3925100</v>
      </c>
      <c r="EV239" s="24">
        <v>3628300</v>
      </c>
      <c r="EW239" s="24">
        <v>3264700</v>
      </c>
      <c r="EX239" s="24">
        <v>3117800</v>
      </c>
      <c r="EY239" s="24">
        <v>3006000</v>
      </c>
      <c r="EZ239" s="24">
        <v>3011500</v>
      </c>
      <c r="FA239" s="24">
        <v>2759600</v>
      </c>
      <c r="FB239" s="24">
        <v>1906900</v>
      </c>
      <c r="FC239" s="24">
        <v>1673900</v>
      </c>
      <c r="FD239" s="24">
        <v>1781200</v>
      </c>
      <c r="FE239" s="24">
        <v>1572000</v>
      </c>
      <c r="FF239" s="24">
        <v>1330400</v>
      </c>
      <c r="FG239" s="24">
        <v>824500</v>
      </c>
      <c r="FH239" s="24">
        <v>669700</v>
      </c>
      <c r="FI239" s="24">
        <v>594700</v>
      </c>
      <c r="FJ239" s="24">
        <v>322300</v>
      </c>
      <c r="FK239" s="10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</row>
    <row r="240" outlineLevel="1">
      <c r="A240" s="12"/>
      <c r="B240" s="6"/>
      <c r="C240" s="32" t="s">
        <v>122</v>
      </c>
      <c r="D240" s="36">
        <f t="shared" si="3"/>
      </c>
      <c r="E240" s="36">
        <f t="shared" si="7"/>
      </c>
      <c r="F240" s="36">
        <f t="shared" si="11"/>
      </c>
      <c r="G240" s="36">
        <f t="shared" si="15"/>
      </c>
      <c r="H240" s="36">
        <f t="shared" si="19"/>
      </c>
      <c r="I240" s="36">
        <f t="shared" si="23"/>
      </c>
      <c r="J240" s="36">
        <f t="shared" si="27"/>
      </c>
      <c r="K240" s="37">
        <f t="shared" si="31"/>
      </c>
      <c r="M240" s="24">
        <v>4360591639</v>
      </c>
      <c r="N240" s="24">
        <v>4330000000</v>
      </c>
      <c r="O240" s="24">
        <v>4309000000</v>
      </c>
      <c r="P240" s="24">
        <v>4256872276</v>
      </c>
      <c r="Q240" s="24">
        <v>4256872276</v>
      </c>
      <c r="R240" s="24">
        <v>4216000000</v>
      </c>
      <c r="S240" s="24">
        <v>4188000000</v>
      </c>
      <c r="T240" s="24">
        <v>4171000000</v>
      </c>
      <c r="U240" s="24">
        <v>4171072249</v>
      </c>
      <c r="V240" s="24">
        <v>4127000000</v>
      </c>
      <c r="W240" s="24">
        <v>4106000000</v>
      </c>
      <c r="X240" s="24">
        <v>4089000000</v>
      </c>
      <c r="Y240" s="24">
        <v>4088695960</v>
      </c>
      <c r="Z240" s="24">
        <v>4070000000</v>
      </c>
      <c r="AA240" s="24">
        <v>4067000000</v>
      </c>
      <c r="AB240" s="24">
        <v>4057000000</v>
      </c>
      <c r="AC240" s="24">
        <v>4038000000</v>
      </c>
      <c r="AD240" s="24">
        <v>4062000000</v>
      </c>
      <c r="AE240" s="24">
        <v>4098000000</v>
      </c>
      <c r="AF240" s="24">
        <v>4253000000</v>
      </c>
      <c r="AG240" s="24">
        <v>4234000000</v>
      </c>
      <c r="AH240" s="24">
        <v>4290000000</v>
      </c>
      <c r="AI240" s="24">
        <v>4350000000</v>
      </c>
      <c r="AJ240" s="24">
        <v>4477000000</v>
      </c>
      <c r="AK240" s="24">
        <v>4498668442</v>
      </c>
      <c r="AL240" s="24">
        <v>4516000000</v>
      </c>
      <c r="AM240" s="24">
        <v>4611000000</v>
      </c>
      <c r="AN240" s="24">
        <v>4660000000</v>
      </c>
      <c r="AO240" s="24">
        <v>4678316405</v>
      </c>
      <c r="AP240" s="24">
        <v>4680000000</v>
      </c>
      <c r="AQ240" s="24">
        <v>4699000000</v>
      </c>
      <c r="AR240" s="24">
        <v>4709000000</v>
      </c>
      <c r="AS240" s="24">
        <v>4717669820</v>
      </c>
      <c r="AT240" s="24">
        <v>4739000000</v>
      </c>
      <c r="AU240" s="24">
        <v>4731000000</v>
      </c>
      <c r="AV240" s="24">
        <v>4722000000</v>
      </c>
      <c r="AW240" s="24">
        <v>4717401339</v>
      </c>
      <c r="AX240" s="24">
        <v>4725000000</v>
      </c>
      <c r="AY240" s="24">
        <v>4730000000</v>
      </c>
      <c r="AZ240" s="24">
        <v>4753000000</v>
      </c>
      <c r="BA240" s="24">
        <v>4742000000</v>
      </c>
      <c r="BB240" s="24">
        <v>4748000000</v>
      </c>
      <c r="BC240" s="24">
        <v>4857000000</v>
      </c>
      <c r="BD240" s="24">
        <v>4948000000</v>
      </c>
      <c r="BE240" s="24">
        <v>4972000000</v>
      </c>
      <c r="BF240" s="24">
        <v>4967000000</v>
      </c>
      <c r="BG240" s="24">
        <v>4973000000</v>
      </c>
      <c r="BH240" s="24">
        <v>4971000000</v>
      </c>
      <c r="BI240" s="24">
        <v>4950950342</v>
      </c>
      <c r="BJ240" s="24">
        <v>4944000000</v>
      </c>
      <c r="BK240" s="24">
        <v>5003000000</v>
      </c>
      <c r="BL240" s="24">
        <v>5031000000</v>
      </c>
      <c r="BM240" s="24">
        <v>5007807689</v>
      </c>
      <c r="BN240" s="24">
        <v>5092000000</v>
      </c>
      <c r="BO240" s="24">
        <v>5251000000</v>
      </c>
      <c r="BP240" s="24">
        <v>5302000000</v>
      </c>
      <c r="BQ240" s="24">
        <v>5385157638</v>
      </c>
      <c r="BR240" s="24">
        <v>5511000000</v>
      </c>
      <c r="BS240" s="24">
        <v>5576000000</v>
      </c>
      <c r="BT240" s="24">
        <v>5567000000</v>
      </c>
      <c r="BU240" s="24">
        <v>5537000000</v>
      </c>
      <c r="BV240" s="24">
        <v>5523000000</v>
      </c>
      <c r="BW240" s="24">
        <v>5520000000</v>
      </c>
      <c r="BX240" s="24">
        <v>5597000000</v>
      </c>
      <c r="BY240" s="24">
        <v>5562000000</v>
      </c>
      <c r="BZ240" s="24">
        <v>5562000000</v>
      </c>
      <c r="CA240" s="24">
        <v>5622000000</v>
      </c>
      <c r="CB240" s="24">
        <v>5640000000</v>
      </c>
      <c r="CC240" s="24">
        <v>5722000000</v>
      </c>
      <c r="CD240" s="24">
        <v>5788000000</v>
      </c>
      <c r="CE240" s="24">
        <v>5840000000</v>
      </c>
      <c r="CF240" s="24">
        <v>5810000000</v>
      </c>
      <c r="CG240" s="24">
        <v>5767000000</v>
      </c>
      <c r="CH240" s="24">
        <v>5766000000</v>
      </c>
      <c r="CI240" s="24">
        <v>5768000000</v>
      </c>
      <c r="CJ240" s="24">
        <v>5767000000</v>
      </c>
      <c r="CK240" s="24">
        <v>5808000000</v>
      </c>
      <c r="CL240" s="24">
        <v>6029000000</v>
      </c>
      <c r="CM240" s="24">
        <v>6028000000</v>
      </c>
      <c r="CN240" s="24">
        <v>6093000000</v>
      </c>
      <c r="CO240" s="24">
        <v>6173000000</v>
      </c>
      <c r="CP240" s="24">
        <v>6253000000</v>
      </c>
      <c r="CQ240" s="24">
        <v>6323000000</v>
      </c>
      <c r="CR240" s="24">
        <v>6415000000</v>
      </c>
      <c r="CS240" s="24">
        <v>6468000000</v>
      </c>
      <c r="CT240" s="24">
        <v>6487000000</v>
      </c>
      <c r="CU240" s="24">
        <v>6532000000</v>
      </c>
      <c r="CV240" s="24">
        <v>6510000000</v>
      </c>
      <c r="CW240" s="24">
        <v>6534000000</v>
      </c>
      <c r="CX240" s="24">
        <v>6575000000</v>
      </c>
      <c r="CY240" s="24">
        <v>6625000000</v>
      </c>
      <c r="CZ240" s="24">
        <v>6686000000</v>
      </c>
      <c r="DA240" s="24">
        <v>6703000000</v>
      </c>
      <c r="DB240" s="24">
        <v>6690000000</v>
      </c>
      <c r="DC240" s="24">
        <v>6728000000</v>
      </c>
      <c r="DD240" s="24">
        <v>6725000000</v>
      </c>
      <c r="DE240" s="24">
        <v>6718000000</v>
      </c>
      <c r="DF240" s="24">
        <v>6730000000</v>
      </c>
      <c r="DG240" s="24">
        <v>6714000000</v>
      </c>
      <c r="DH240" s="24">
        <v>6714000000</v>
      </c>
      <c r="DI240" s="24">
        <v>6698000000</v>
      </c>
      <c r="DJ240" s="24">
        <v>6668000000</v>
      </c>
      <c r="DK240" s="24">
        <v>6682000000</v>
      </c>
      <c r="DL240" s="24">
        <v>6616000000</v>
      </c>
      <c r="DM240" s="24">
        <v>6636000000</v>
      </c>
      <c r="DN240" s="24">
        <v>6630000000</v>
      </c>
      <c r="DO240" s="24">
        <v>6668000000</v>
      </c>
      <c r="DP240" s="24">
        <v>6720000000</v>
      </c>
      <c r="DQ240" s="24">
        <v>6507200000</v>
      </c>
      <c r="DR240" s="24">
        <v>6512000000</v>
      </c>
      <c r="DS240" s="24">
        <v>6544000000</v>
      </c>
      <c r="DT240" s="24">
        <v>6532000000</v>
      </c>
      <c r="DU240" s="24">
        <v>6552000000</v>
      </c>
      <c r="DV240" s="24">
        <v>6568000000</v>
      </c>
      <c r="DW240" s="24">
        <v>6565000000</v>
      </c>
      <c r="DX240" s="24">
        <v>6576000000</v>
      </c>
      <c r="DY240" s="24">
        <v>6569600000</v>
      </c>
      <c r="DZ240" s="24">
        <v>6632000000</v>
      </c>
      <c r="EA240" s="24">
        <v>6632000000</v>
      </c>
      <c r="EB240" s="24">
        <v>6632000000</v>
      </c>
      <c r="EC240" s="24">
        <v>6632000000</v>
      </c>
      <c r="ED240" s="24">
        <v>6630000000</v>
      </c>
      <c r="EE240" s="24">
        <v>6630000000</v>
      </c>
      <c r="EF240" s="24">
        <v>6603000000</v>
      </c>
      <c r="EG240" s="24">
        <v>7072000000</v>
      </c>
      <c r="EH240" s="24">
        <v>6688000000</v>
      </c>
      <c r="EI240" s="24">
        <v>7040448000</v>
      </c>
      <c r="EJ240" s="24">
        <v>7016336000</v>
      </c>
      <c r="EK240" s="24">
        <v>6742368000</v>
      </c>
      <c r="EL240" s="24">
        <v>6697344000</v>
      </c>
      <c r="EM240" s="24">
        <v>6660928000</v>
      </c>
      <c r="EN240" s="24">
        <v>6623776000</v>
      </c>
      <c r="EO240" s="24">
        <v>6604768000</v>
      </c>
      <c r="EP240" s="24">
        <v>6525536000</v>
      </c>
      <c r="EQ240" s="24">
        <v>6518816000</v>
      </c>
      <c r="ER240" s="24">
        <v>6444512000</v>
      </c>
      <c r="ES240" s="24">
        <v>6388832000</v>
      </c>
      <c r="ET240" s="24">
        <v>6388832000</v>
      </c>
      <c r="EU240" s="24">
        <v>6280624000</v>
      </c>
      <c r="EV240" s="24">
        <v>6257696000</v>
      </c>
      <c r="EW240" s="24">
        <v>5904512000</v>
      </c>
      <c r="EX240" s="24">
        <v>5881232000</v>
      </c>
      <c r="EY240" s="24">
        <v>5836768000</v>
      </c>
      <c r="EZ240" s="24">
        <v>5836768000</v>
      </c>
      <c r="FA240" s="24">
        <v>5671424000</v>
      </c>
      <c r="FB240" s="24">
        <v>5386624000</v>
      </c>
      <c r="FC240" s="24">
        <v>5650272000</v>
      </c>
      <c r="FD240" s="24">
        <v>5568960000</v>
      </c>
      <c r="FE240" s="24">
        <v>5358976000</v>
      </c>
      <c r="FF240" s="24">
        <v>4352576000</v>
      </c>
      <c r="FG240" s="24">
        <v>4352576000</v>
      </c>
      <c r="FH240" s="24">
        <v>4199424000</v>
      </c>
      <c r="FI240" s="24">
        <v>4100608000</v>
      </c>
      <c r="FJ240" s="24">
        <v>3970880000</v>
      </c>
      <c r="FK240" s="10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</row>
    <row r="241" outlineLevel="1">
      <c r="A241" s="12"/>
      <c r="B241" s="6"/>
      <c r="C241" s="32" t="s">
        <v>661</v>
      </c>
      <c r="D241" s="36">
        <f t="shared" si="3"/>
      </c>
      <c r="E241" s="36">
        <f t="shared" si="7"/>
      </c>
      <c r="F241" s="36">
        <f t="shared" si="11"/>
      </c>
      <c r="G241" s="36">
        <f t="shared" si="15"/>
      </c>
      <c r="H241" s="36">
        <f t="shared" si="19"/>
      </c>
      <c r="I241" s="36">
        <f t="shared" si="23"/>
      </c>
      <c r="J241" s="36">
        <f t="shared" si="27"/>
      </c>
      <c r="K241" s="37">
        <f t="shared" si="31"/>
      </c>
      <c r="M241" s="24">
        <v>108900</v>
      </c>
      <c r="N241" s="24">
        <v>108900</v>
      </c>
      <c r="O241" s="24">
        <v>124800</v>
      </c>
      <c r="P241" s="24">
        <v>124800</v>
      </c>
      <c r="Q241" s="24">
        <v>124800</v>
      </c>
      <c r="R241" s="24">
        <v>131900</v>
      </c>
      <c r="S241" s="24">
        <v>131900</v>
      </c>
      <c r="T241" s="24">
        <v>131900</v>
      </c>
      <c r="U241" s="24">
        <v>131900</v>
      </c>
      <c r="V241" s="24">
        <v>121100</v>
      </c>
      <c r="W241" s="24">
        <v>121100</v>
      </c>
      <c r="X241" s="24">
        <v>121100</v>
      </c>
      <c r="Y241" s="24">
        <v>121100</v>
      </c>
      <c r="Z241" s="24">
        <v>121100</v>
      </c>
      <c r="AA241" s="24">
        <v>110600</v>
      </c>
      <c r="AB241" s="24">
        <v>110600</v>
      </c>
      <c r="AC241" s="24">
        <v>110600</v>
      </c>
      <c r="AD241" s="24">
        <v>110600</v>
      </c>
      <c r="AE241" s="24">
        <v>110800</v>
      </c>
      <c r="AF241" s="24">
        <v>110800</v>
      </c>
      <c r="AG241" s="24">
        <v>110800</v>
      </c>
      <c r="AH241" s="24">
        <v>110800</v>
      </c>
      <c r="AI241" s="24">
        <v>107400</v>
      </c>
      <c r="AJ241" s="24">
        <v>107400</v>
      </c>
      <c r="AK241" s="24">
        <v>107400</v>
      </c>
      <c r="AL241" s="24">
        <v>107400</v>
      </c>
      <c r="AM241" s="24">
        <v>102700</v>
      </c>
      <c r="AN241" s="24">
        <v>102700</v>
      </c>
      <c r="AO241" s="24">
        <v>102700</v>
      </c>
      <c r="AP241" s="24">
        <v>106000</v>
      </c>
      <c r="AQ241" s="24">
        <v>106000</v>
      </c>
      <c r="AR241" s="24">
        <v>106000</v>
      </c>
      <c r="AS241" s="24">
        <v>106000</v>
      </c>
      <c r="AT241" s="24">
        <v>107300</v>
      </c>
      <c r="AU241" s="24">
        <v>107300</v>
      </c>
      <c r="AV241" s="24">
        <v>107300</v>
      </c>
      <c r="AW241" s="24">
        <v>107300</v>
      </c>
      <c r="AX241" s="24">
        <v>107300</v>
      </c>
      <c r="AY241" s="24">
        <v>106700</v>
      </c>
      <c r="AZ241" s="24">
        <v>106700</v>
      </c>
      <c r="BA241" s="24">
        <v>106700</v>
      </c>
      <c r="BB241" s="24">
        <v>106700</v>
      </c>
      <c r="BC241" s="24">
        <v>107600</v>
      </c>
      <c r="BD241" s="24">
        <v>107600</v>
      </c>
      <c r="BE241" s="24">
        <v>107600</v>
      </c>
      <c r="BF241" s="24">
        <v>107600</v>
      </c>
      <c r="BG241" s="24">
        <v>105000</v>
      </c>
      <c r="BH241" s="24">
        <v>105000</v>
      </c>
      <c r="BI241" s="24">
        <v>105000</v>
      </c>
      <c r="BJ241" s="24">
        <v>105000</v>
      </c>
      <c r="BK241" s="24">
        <v>100100</v>
      </c>
      <c r="BL241" s="24">
        <v>100100</v>
      </c>
      <c r="BM241" s="24">
        <v>100100</v>
      </c>
      <c r="BN241" s="24">
        <v>82500</v>
      </c>
      <c r="BO241" s="24">
        <v>82500</v>
      </c>
      <c r="BP241" s="24">
        <v>82500</v>
      </c>
      <c r="BQ241" s="24">
        <v>82500</v>
      </c>
      <c r="BR241" s="24">
        <v>82500</v>
      </c>
      <c r="BS241" s="24">
        <v>79800</v>
      </c>
      <c r="BT241" s="24">
        <v>79800</v>
      </c>
      <c r="BU241" s="24">
        <v>79800</v>
      </c>
      <c r="BV241" s="24">
        <v>79800</v>
      </c>
      <c r="BW241" s="24">
        <v>83900</v>
      </c>
      <c r="BX241" s="24">
        <v>83900</v>
      </c>
      <c r="BY241" s="24">
        <v>83900</v>
      </c>
      <c r="BZ241" s="24">
        <v>83900</v>
      </c>
      <c r="CA241" s="24">
        <v>86300</v>
      </c>
      <c r="CB241" s="24">
        <v>86300</v>
      </c>
      <c r="CC241" s="24">
        <v>86300</v>
      </c>
      <c r="CD241" s="24">
        <v>86300</v>
      </c>
      <c r="CE241" s="24">
        <v>94100</v>
      </c>
      <c r="CF241" s="24">
        <v>94100</v>
      </c>
      <c r="CG241" s="24">
        <v>94100</v>
      </c>
      <c r="CH241" s="24">
        <v>99900</v>
      </c>
      <c r="CI241" s="24">
        <v>99900</v>
      </c>
      <c r="CJ241" s="24">
        <v>99900</v>
      </c>
      <c r="CK241" s="24">
        <v>99900</v>
      </c>
      <c r="CL241" s="24">
        <v>85000</v>
      </c>
      <c r="CM241" s="24">
        <v>85000</v>
      </c>
      <c r="CN241" s="24">
        <v>85000</v>
      </c>
      <c r="CO241" s="24">
        <v>85000</v>
      </c>
      <c r="CP241" s="24">
        <v>85000</v>
      </c>
      <c r="CQ241" s="24">
        <v>79700</v>
      </c>
      <c r="CR241" s="24">
        <v>79700</v>
      </c>
      <c r="CS241" s="24">
        <v>79700</v>
      </c>
      <c r="CT241" s="24">
        <v>79700</v>
      </c>
      <c r="CU241" s="24">
        <v>78700</v>
      </c>
      <c r="CV241" s="24">
        <v>78700</v>
      </c>
      <c r="CW241" s="24">
        <v>78700</v>
      </c>
      <c r="CX241" s="24">
        <v>78700</v>
      </c>
      <c r="CY241" s="24">
        <v>83400</v>
      </c>
      <c r="CZ241" s="24">
        <v>83400</v>
      </c>
      <c r="DA241" s="24">
        <v>83400</v>
      </c>
      <c r="DB241" s="24">
        <v>83400</v>
      </c>
      <c r="DC241" s="24">
        <v>86100</v>
      </c>
      <c r="DD241" s="24">
        <v>86100</v>
      </c>
      <c r="DE241" s="24">
        <v>86100</v>
      </c>
      <c r="DF241" s="24">
        <v>70200</v>
      </c>
      <c r="DG241" s="24">
        <v>70200</v>
      </c>
      <c r="DH241" s="24">
        <v>70200</v>
      </c>
      <c r="DI241" s="24">
        <v>70200</v>
      </c>
      <c r="DJ241" s="24">
        <v>70200</v>
      </c>
      <c r="DK241" s="24">
        <v>64500</v>
      </c>
      <c r="DL241" s="24">
        <v>64500</v>
      </c>
      <c r="DM241" s="24">
        <v>64500</v>
      </c>
      <c r="DN241" s="24">
        <v>64500</v>
      </c>
      <c r="DO241" s="24">
        <v>63700</v>
      </c>
      <c r="DP241" s="24">
        <v>63700</v>
      </c>
      <c r="DQ241" s="24">
        <v>63700</v>
      </c>
      <c r="DR241" s="24">
        <v>63700</v>
      </c>
      <c r="DS241" s="24">
        <v>48500</v>
      </c>
      <c r="DT241" s="24">
        <v>48500</v>
      </c>
      <c r="DU241" s="24">
        <v>48500</v>
      </c>
      <c r="DV241" s="24">
        <v>48500</v>
      </c>
      <c r="DW241" s="24">
        <v>41600</v>
      </c>
      <c r="DX241" s="24">
        <v>41600</v>
      </c>
      <c r="DY241" s="24">
        <v>41600</v>
      </c>
      <c r="DZ241" s="24">
        <v>32600</v>
      </c>
      <c r="EA241" s="24">
        <v>32600</v>
      </c>
      <c r="EB241" s="24">
        <v>32600</v>
      </c>
      <c r="EC241" s="24">
        <v>32600</v>
      </c>
      <c r="ED241" s="24">
        <v>25800</v>
      </c>
      <c r="EE241" s="24">
        <v>25800</v>
      </c>
      <c r="EF241" s="24">
        <v>25800</v>
      </c>
      <c r="EG241" s="24">
        <v>25800</v>
      </c>
      <c r="EH241" s="24">
        <v>25800</v>
      </c>
      <c r="EI241" s="24">
        <v>24600</v>
      </c>
      <c r="EJ241" s="24">
        <v>24600</v>
      </c>
      <c r="EK241" s="24">
        <v>24600</v>
      </c>
      <c r="EL241" s="24">
        <v>24600</v>
      </c>
      <c r="EM241" s="24">
        <v>23900</v>
      </c>
      <c r="EN241" s="24">
        <v>23900</v>
      </c>
      <c r="EO241" s="24">
        <v>23900</v>
      </c>
      <c r="EP241" s="24">
        <v>23900</v>
      </c>
      <c r="EQ241" s="24">
        <v>23900</v>
      </c>
      <c r="ER241" s="24">
        <v>23900</v>
      </c>
      <c r="ES241" s="24">
        <v>23900</v>
      </c>
      <c r="ET241" s="24">
        <v>23900</v>
      </c>
      <c r="EU241" s="24">
        <v>21700</v>
      </c>
      <c r="EV241" s="24">
        <v>21700</v>
      </c>
      <c r="EW241" s="24">
        <v>21700</v>
      </c>
      <c r="EX241" s="24"/>
      <c r="EY241" s="24"/>
      <c r="EZ241" s="24"/>
      <c r="FA241" s="24"/>
      <c r="FB241" s="24"/>
      <c r="FC241" s="24"/>
      <c r="FD241" s="24"/>
      <c r="FE241" s="24"/>
      <c r="FF241" s="24"/>
      <c r="FG241" s="24"/>
      <c r="FH241" s="24"/>
      <c r="FI241" s="24"/>
      <c r="FJ241" s="24"/>
      <c r="FK241" s="10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</row>
    <row r="242">
      <c r="A242" s="12"/>
      <c r="B242" s="6"/>
      <c r="C242" s="42" t="s">
        <v>662</v>
      </c>
      <c r="D242" s="35">
        <f t="shared" si="3"/>
      </c>
      <c r="E242" s="35">
        <f t="shared" si="7"/>
      </c>
      <c r="F242" s="35">
        <f t="shared" si="11"/>
      </c>
      <c r="G242" s="35">
        <f t="shared" si="15"/>
      </c>
      <c r="H242" s="35">
        <f t="shared" si="19"/>
      </c>
      <c r="I242" s="35">
        <f t="shared" si="23"/>
      </c>
      <c r="J242" s="35">
        <f t="shared" si="27"/>
      </c>
      <c r="K242" s="41">
        <f t="shared" si="31"/>
      </c>
      <c r="L242" s="14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  <c r="CN242" s="35"/>
      <c r="CO242" s="35"/>
      <c r="CP242" s="35"/>
      <c r="CQ242" s="35"/>
      <c r="CR242" s="35"/>
      <c r="CS242" s="35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35"/>
      <c r="DL242" s="35"/>
      <c r="DM242" s="35"/>
      <c r="DN242" s="35"/>
      <c r="DO242" s="35"/>
      <c r="DP242" s="35"/>
      <c r="DQ242" s="35"/>
      <c r="DR242" s="35"/>
      <c r="DS242" s="35"/>
      <c r="DT242" s="35"/>
      <c r="DU242" s="35"/>
      <c r="DV242" s="35"/>
      <c r="DW242" s="35"/>
      <c r="DX242" s="35"/>
      <c r="DY242" s="35"/>
      <c r="DZ242" s="35"/>
      <c r="EA242" s="35"/>
      <c r="EB242" s="35"/>
      <c r="EC242" s="35"/>
      <c r="ED242" s="35"/>
      <c r="EE242" s="35"/>
      <c r="EF242" s="35"/>
      <c r="EG242" s="35"/>
      <c r="EH242" s="35"/>
      <c r="EI242" s="35"/>
      <c r="EJ242" s="35"/>
      <c r="EK242" s="35"/>
      <c r="EL242" s="35"/>
      <c r="EM242" s="35"/>
      <c r="EN242" s="35"/>
      <c r="EO242" s="35"/>
      <c r="EP242" s="35"/>
      <c r="EQ242" s="35"/>
      <c r="ER242" s="35"/>
      <c r="ES242" s="35"/>
      <c r="ET242" s="35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35"/>
      <c r="FI242" s="35"/>
      <c r="FJ242" s="35"/>
      <c r="FK242" s="10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</row>
    <row r="243" outlineLevel="1">
      <c r="A243" s="12"/>
      <c r="B243" s="6"/>
      <c r="C243" s="32" t="s">
        <v>663</v>
      </c>
      <c r="D243" s="37">
        <f t="shared" si="3"/>
      </c>
      <c r="E243" s="37">
        <f t="shared" si="7"/>
      </c>
      <c r="F243" s="37">
        <f t="shared" si="11"/>
      </c>
      <c r="G243" s="37">
        <f t="shared" si="15"/>
      </c>
      <c r="H243" s="37">
        <f t="shared" si="19"/>
      </c>
      <c r="I243" s="37">
        <f t="shared" si="23"/>
      </c>
      <c r="J243" s="37">
        <f t="shared" si="27"/>
      </c>
      <c r="K243" s="37">
        <f t="shared" si="31"/>
      </c>
      <c r="M243" s="25">
        <v>22.876712212124662</v>
      </c>
      <c r="N243" s="25">
        <v>22.926096997690532</v>
      </c>
      <c r="O243" s="25">
        <v>23.098630772801116</v>
      </c>
      <c r="P243" s="25">
        <v>26.947848456501404</v>
      </c>
      <c r="Q243" s="25">
        <v>24.894568859270137</v>
      </c>
      <c r="R243" s="25">
        <v>24.973982970671713</v>
      </c>
      <c r="S243" s="25">
        <v>24.149193548387096</v>
      </c>
      <c r="T243" s="25">
        <v>24.21889235195397</v>
      </c>
      <c r="U243" s="25">
        <v>23.50930267954704</v>
      </c>
      <c r="V243" s="25">
        <v>24.516074450084602</v>
      </c>
      <c r="W243" s="25">
        <v>24.32659522649781</v>
      </c>
      <c r="X243" s="25">
        <v>24.753729518219615</v>
      </c>
      <c r="Y243" s="25">
        <v>25.224668453948823</v>
      </c>
      <c r="Z243" s="25">
        <v>23.437592137592137</v>
      </c>
      <c r="AA243" s="25">
        <v>22.150725350381116</v>
      </c>
      <c r="AB243" s="25">
        <v>21.002464875523785</v>
      </c>
      <c r="AC243" s="25">
        <v>19.763992075284794</v>
      </c>
      <c r="AD243" s="25">
        <v>19.950270802560315</v>
      </c>
      <c r="AE243" s="25">
        <v>18.192776964372865</v>
      </c>
      <c r="AF243" s="25">
        <v>19.28285915824124</v>
      </c>
      <c r="AG243" s="25">
        <v>18.033538025507795</v>
      </c>
      <c r="AH243" s="25">
        <v>18.066200466200467</v>
      </c>
      <c r="AI243" s="25">
        <v>17.06712643678161</v>
      </c>
      <c r="AJ243" s="25">
        <v>16.91805869074492</v>
      </c>
      <c r="AK243" s="25">
        <v>16.45320527138709</v>
      </c>
      <c r="AL243" s="25">
        <v>16.51085031000886</v>
      </c>
      <c r="AM243" s="25">
        <v>15.662357581069237</v>
      </c>
      <c r="AN243" s="25">
        <v>15.19128171763175</v>
      </c>
      <c r="AO243" s="25">
        <v>15.056866952789699</v>
      </c>
      <c r="AP243" s="25">
        <v>14.7256240665671</v>
      </c>
      <c r="AQ243" s="25">
        <v>15.157264957264957</v>
      </c>
      <c r="AR243" s="25">
        <v>14.573157782968783</v>
      </c>
      <c r="AS243" s="25">
        <v>14.16885932046851</v>
      </c>
      <c r="AT243" s="25">
        <v>14.001268498942917</v>
      </c>
      <c r="AU243" s="25">
        <v>13.340731346438385</v>
      </c>
      <c r="AV243" s="25">
        <v>12.995976281236764</v>
      </c>
      <c r="AW243" s="25">
        <v>12.967732784204392</v>
      </c>
      <c r="AX243" s="25">
        <v>12.928042328042329</v>
      </c>
      <c r="AY243" s="25">
        <v>12.071247357293869</v>
      </c>
      <c r="AZ243" s="25">
        <v>12.138649274142647</v>
      </c>
      <c r="BA243" s="25">
        <v>11.58245466048081</v>
      </c>
      <c r="BB243" s="25">
        <v>11.766006739679865</v>
      </c>
      <c r="BC243" s="25">
        <v>11.544780728844966</v>
      </c>
      <c r="BD243" s="25">
        <v>11.973928860145513</v>
      </c>
      <c r="BE243" s="25">
        <v>11.672968624296058</v>
      </c>
      <c r="BF243" s="25">
        <v>11.72860881820012</v>
      </c>
      <c r="BG243" s="25">
        <v>11.150613311884175</v>
      </c>
      <c r="BH243" s="25">
        <v>10.809074483035536</v>
      </c>
      <c r="BI243" s="25">
        <v>10.3464025869038</v>
      </c>
      <c r="BJ243" s="25">
        <v>10.356593851132686</v>
      </c>
      <c r="BK243" s="25">
        <v>9.889401846647933</v>
      </c>
      <c r="BL243" s="25">
        <v>9.73050069818472</v>
      </c>
      <c r="BM243" s="25">
        <v>9.340791050739114</v>
      </c>
      <c r="BN243" s="25">
        <v>9.1822</v>
      </c>
      <c r="BO243" s="25">
        <v>8.78251761569225</v>
      </c>
      <c r="BP243" s="25">
        <v>9.189551112787628</v>
      </c>
      <c r="BQ243" s="25">
        <v>8.792500272579764</v>
      </c>
      <c r="BR243" s="25">
        <v>8.969334059154418</v>
      </c>
      <c r="BS243" s="25">
        <v>8.553802008608322</v>
      </c>
      <c r="BT243" s="25">
        <v>8.23441710077241</v>
      </c>
      <c r="BU243" s="25">
        <v>7.747877912226838</v>
      </c>
      <c r="BV243" s="25">
        <v>7.550968676443961</v>
      </c>
      <c r="BW243" s="25">
        <v>7.071195652173913</v>
      </c>
      <c r="BX243" s="25">
        <v>6.976415937109166</v>
      </c>
      <c r="BY243" s="25">
        <v>7.023372887450558</v>
      </c>
      <c r="BZ243" s="25">
        <v>7.110032362459547</v>
      </c>
      <c r="CA243" s="25">
        <v>6.9212024190679475</v>
      </c>
      <c r="CB243" s="25">
        <v>7.1562056737588655</v>
      </c>
      <c r="CC243" s="25">
        <v>7.105907025515554</v>
      </c>
      <c r="CD243" s="25">
        <v>7.388044229440221</v>
      </c>
      <c r="CE243" s="25">
        <v>7.0073667980126775</v>
      </c>
      <c r="CF243" s="25">
        <v>6.7976027397260275</v>
      </c>
      <c r="CG243" s="25">
        <v>6.458864027538726</v>
      </c>
      <c r="CH243" s="25">
        <v>6.372810820183805</v>
      </c>
      <c r="CI243" s="25">
        <v>6.081451893018409</v>
      </c>
      <c r="CJ243" s="25">
        <v>6.033639674007283</v>
      </c>
      <c r="CK243" s="25">
        <v>5.915633608815427</v>
      </c>
      <c r="CL243" s="25">
        <v>6.1128569015036325</v>
      </c>
      <c r="CM243" s="25">
        <v>6.084273390842734</v>
      </c>
      <c r="CN243" s="25">
        <v>6.173313638601674</v>
      </c>
      <c r="CO243" s="25">
        <v>6.1090231653977</v>
      </c>
      <c r="CP243" s="25">
        <v>6.169678554293939</v>
      </c>
      <c r="CQ243" s="25">
        <v>6.040645263324372</v>
      </c>
      <c r="CR243" s="25">
        <v>6.0160561184723305</v>
      </c>
      <c r="CS243" s="25">
        <v>5.892084106369821</v>
      </c>
      <c r="CT243" s="25">
        <v>5.834129798057654</v>
      </c>
      <c r="CU243" s="25">
        <v>5.719687691365585</v>
      </c>
      <c r="CV243" s="25">
        <v>5.451612903225806</v>
      </c>
      <c r="CW243" s="25">
        <v>5.417967554331191</v>
      </c>
      <c r="CX243" s="25">
        <v>5.394372623574144</v>
      </c>
      <c r="CY243" s="25">
        <v>5.329358490566038</v>
      </c>
      <c r="CZ243" s="25">
        <v>5.338334583645912</v>
      </c>
      <c r="DA243" s="25">
        <v>5.363446006580915</v>
      </c>
      <c r="DB243" s="25">
        <v>5.3557548579970105</v>
      </c>
      <c r="DC243" s="25">
        <v>5.348927294398093</v>
      </c>
      <c r="DD243" s="25">
        <v>5.460463733650416</v>
      </c>
      <c r="DE243" s="25">
        <v>5.489665427509293</v>
      </c>
      <c r="DF243" s="25">
        <v>5.553042701978872</v>
      </c>
      <c r="DG243" s="25">
        <v>5.602526002971768</v>
      </c>
      <c r="DH243" s="25">
        <v>5.454274649985106</v>
      </c>
      <c r="DI243" s="25">
        <v>5.39011645267244</v>
      </c>
      <c r="DJ243" s="25">
        <v>4.879274145170966</v>
      </c>
      <c r="DK243" s="25">
        <v>4.367255312780604</v>
      </c>
      <c r="DL243" s="25">
        <v>3.8500604594921404</v>
      </c>
      <c r="DM243" s="25">
        <v>3.7260397830018084</v>
      </c>
      <c r="DN243" s="25">
        <v>3.525942684766214</v>
      </c>
      <c r="DO243" s="25">
        <v>3.2691961607678466</v>
      </c>
      <c r="DP243" s="25">
        <v>3.234077380952381</v>
      </c>
      <c r="DQ243" s="25">
        <v>3.317094910253258</v>
      </c>
      <c r="DR243" s="25">
        <v>2.9629914004914006</v>
      </c>
      <c r="DS243" s="25">
        <v>3.0479828850855744</v>
      </c>
      <c r="DT243" s="25">
        <v>2.664727495407226</v>
      </c>
      <c r="DU243" s="25">
        <v>2.611111111111111</v>
      </c>
      <c r="DV243" s="25">
        <v>2.568818514007308</v>
      </c>
      <c r="DW243" s="25">
        <v>2.2793602437166793</v>
      </c>
      <c r="DX243" s="25">
        <v>2.105550500454959</v>
      </c>
      <c r="DY243" s="25">
        <v>1.961830900243309</v>
      </c>
      <c r="DZ243" s="25">
        <v>1.8483556638246041</v>
      </c>
      <c r="EA243" s="25">
        <v>1.6776236429433051</v>
      </c>
      <c r="EB243" s="25">
        <v>1.6084137515078407</v>
      </c>
      <c r="EC243" s="25">
        <v>1.5088962605548855</v>
      </c>
      <c r="ED243" s="25">
        <v>1.4023910411622276</v>
      </c>
      <c r="EE243" s="25">
        <v>1.3653092006033183</v>
      </c>
      <c r="EF243" s="25">
        <v>1.2612448886869605</v>
      </c>
      <c r="EG243" s="25">
        <v>1.1513009049773755</v>
      </c>
      <c r="EH243" s="25">
        <v>1.1214114832535884</v>
      </c>
      <c r="EI243" s="25">
        <v>0.9960587735325934</v>
      </c>
      <c r="EJ243" s="25">
        <v>0.9126415838694156</v>
      </c>
      <c r="EK243" s="25">
        <v>0.9460474420856293</v>
      </c>
      <c r="EL243" s="25">
        <v>0.8130088584370162</v>
      </c>
      <c r="EM243" s="25">
        <v>0.7622211199400444</v>
      </c>
      <c r="EN243" s="25">
        <v>0.7096556405289067</v>
      </c>
      <c r="EO243" s="25">
        <v>0.7097448388800334</v>
      </c>
      <c r="EP243" s="25">
        <v>0.677017182956312</v>
      </c>
      <c r="EQ243" s="25">
        <v>0.6664860612724764</v>
      </c>
      <c r="ER243" s="25">
        <v>0.6340088033989805</v>
      </c>
      <c r="ES243" s="25">
        <v>0.5960420276973648</v>
      </c>
      <c r="ET243" s="25">
        <v>0.5621528316913014</v>
      </c>
      <c r="EU243" s="25">
        <v>0.5372275270907333</v>
      </c>
      <c r="EV243" s="25">
        <v>0.504408479157485</v>
      </c>
      <c r="EW243" s="25">
        <v>0.437940737293726</v>
      </c>
      <c r="EX243" s="25">
        <v>0.43166988228663095</v>
      </c>
      <c r="EY243" s="25">
        <v>0.4100161326742424</v>
      </c>
      <c r="EZ243" s="25">
        <v>0.3960068311778025</v>
      </c>
      <c r="FA243" s="25">
        <v>0.36004832724050073</v>
      </c>
      <c r="FB243" s="25">
        <v>0.24252667347860182</v>
      </c>
      <c r="FC243" s="25">
        <v>0.22568825005238685</v>
      </c>
      <c r="FD243" s="25">
        <v>0.25525412285238175</v>
      </c>
      <c r="FE243" s="25">
        <v>0.2538171471564717</v>
      </c>
      <c r="FF243" s="25">
        <v>0.20931237609573172</v>
      </c>
      <c r="FG243" s="25">
        <v>0.12679847520181153</v>
      </c>
      <c r="FH243" s="25">
        <v>0.11615878749085588</v>
      </c>
      <c r="FI243" s="25">
        <v>0.10556971063803221</v>
      </c>
      <c r="FJ243" s="25">
        <v>0.07635587073897977</v>
      </c>
      <c r="FK243" s="10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</row>
    <row r="244" outlineLevel="1">
      <c r="A244" s="12"/>
      <c r="B244" s="6"/>
      <c r="C244" s="32" t="s">
        <v>664</v>
      </c>
      <c r="D244" s="37">
        <f t="shared" si="3"/>
      </c>
      <c r="E244" s="37">
        <f t="shared" si="7"/>
      </c>
      <c r="F244" s="37">
        <f t="shared" si="11"/>
      </c>
      <c r="G244" s="37">
        <f t="shared" si="15"/>
      </c>
      <c r="H244" s="37">
        <f t="shared" si="19"/>
      </c>
      <c r="I244" s="37">
        <f t="shared" si="23"/>
      </c>
      <c r="J244" s="37">
        <f t="shared" si="27"/>
      </c>
      <c r="K244" s="37">
        <f t="shared" si="31"/>
      </c>
      <c r="M244" s="25">
        <v>2.051785798968276</v>
      </c>
      <c r="N244" s="25">
        <v>1.905080831408776</v>
      </c>
      <c r="O244" s="25">
        <v>2.038756091900673</v>
      </c>
      <c r="P244" s="25">
        <v>2.639616463985033</v>
      </c>
      <c r="Q244" s="25">
        <v>1.6263114209537068</v>
      </c>
      <c r="R244" s="25">
        <v>1.674314096499527</v>
      </c>
      <c r="S244" s="25">
        <v>1.8076375711574952</v>
      </c>
      <c r="T244" s="25">
        <v>2.0016782546152</v>
      </c>
      <c r="U244" s="25">
        <v>1.9735932413958048</v>
      </c>
      <c r="V244" s="25">
        <v>2.6937394247038915</v>
      </c>
      <c r="W244" s="25">
        <v>1.1030199707744763</v>
      </c>
      <c r="X244" s="25">
        <v>1.0736121301051602</v>
      </c>
      <c r="Y244" s="25">
        <v>1.5200445474062592</v>
      </c>
      <c r="Z244" s="25">
        <v>1.185995085995086</v>
      </c>
      <c r="AA244" s="25">
        <v>1.9350872879272192</v>
      </c>
      <c r="AB244" s="25">
        <v>1.1698299235888587</v>
      </c>
      <c r="AC244" s="25">
        <v>1.2857850421000496</v>
      </c>
      <c r="AD244" s="25">
        <v>1.4438700147710488</v>
      </c>
      <c r="AE244" s="25">
        <v>0.8189360663738409</v>
      </c>
      <c r="AF244" s="25">
        <v>2.0540794733129557</v>
      </c>
      <c r="AG244" s="25">
        <v>2.687765706188002</v>
      </c>
      <c r="AH244" s="25">
        <v>0.9776223776223776</v>
      </c>
      <c r="AI244" s="25">
        <v>0.9045977011494253</v>
      </c>
      <c r="AJ244" s="25">
        <v>0.6471783295711061</v>
      </c>
      <c r="AK244" s="25">
        <v>0.7044896135805226</v>
      </c>
      <c r="AL244" s="25">
        <v>0.6685119574844995</v>
      </c>
      <c r="AM244" s="25">
        <v>0.7464943032427696</v>
      </c>
      <c r="AN244" s="25">
        <v>0.5669052266319671</v>
      </c>
      <c r="AO244" s="25">
        <v>0.7626609442060086</v>
      </c>
      <c r="AP244" s="25">
        <v>0.7324514614892255</v>
      </c>
      <c r="AQ244" s="25">
        <v>1.939102564102564</v>
      </c>
      <c r="AR244" s="25">
        <v>2.4818432788277764</v>
      </c>
      <c r="AS244" s="25">
        <v>1.0458553032013589</v>
      </c>
      <c r="AT244" s="25">
        <v>1.175475687103594</v>
      </c>
      <c r="AU244" s="25">
        <v>1.004438807863031</v>
      </c>
      <c r="AV244" s="25">
        <v>0.8227445997458704</v>
      </c>
      <c r="AW244" s="25">
        <v>0.6488741957767948</v>
      </c>
      <c r="AX244" s="25">
        <v>3.23978835978836</v>
      </c>
      <c r="AY244" s="25">
        <v>1.4936575052854122</v>
      </c>
      <c r="AZ244" s="25">
        <v>0.9370923627182832</v>
      </c>
      <c r="BA244" s="25">
        <v>0.8949810206663855</v>
      </c>
      <c r="BB244" s="25">
        <v>0.5393850042123</v>
      </c>
      <c r="BC244" s="25">
        <v>0.6471072678608194</v>
      </c>
      <c r="BD244" s="25">
        <v>0.6162085691188359</v>
      </c>
      <c r="BE244" s="25">
        <v>0.9607803700724055</v>
      </c>
      <c r="BF244" s="25">
        <v>1.1423394403060196</v>
      </c>
      <c r="BG244" s="25">
        <v>0.9815001005429318</v>
      </c>
      <c r="BH244" s="25">
        <v>0.758482232483437</v>
      </c>
      <c r="BI244" s="25">
        <v>1.1515763945028294</v>
      </c>
      <c r="BJ244" s="25">
        <v>1.7148058252427185</v>
      </c>
      <c r="BK244" s="25">
        <v>0.7065435568044962</v>
      </c>
      <c r="BL244" s="25">
        <v>1.0418910831837223</v>
      </c>
      <c r="BM244" s="25">
        <v>0.8847383140231722</v>
      </c>
      <c r="BN244" s="25">
        <v>1.013</v>
      </c>
      <c r="BO244" s="25">
        <v>1.343934488668825</v>
      </c>
      <c r="BP244" s="25">
        <v>0.8741984156921916</v>
      </c>
      <c r="BQ244" s="25">
        <v>0.7776931116087785</v>
      </c>
      <c r="BR244" s="25">
        <v>0.9976410814734168</v>
      </c>
      <c r="BS244" s="25">
        <v>0.9894189383070301</v>
      </c>
      <c r="BT244" s="25">
        <v>0.9904796119992815</v>
      </c>
      <c r="BU244" s="25">
        <v>0.900848835109265</v>
      </c>
      <c r="BV244" s="25">
        <v>0.7218902770233568</v>
      </c>
      <c r="BW244" s="25">
        <v>0.7443840579710145</v>
      </c>
      <c r="BX244" s="25">
        <v>0.6835804895479721</v>
      </c>
      <c r="BY244" s="25">
        <v>0.6357425386551601</v>
      </c>
      <c r="BZ244" s="25">
        <v>0.6023013304566702</v>
      </c>
      <c r="CA244" s="25">
        <v>0.6588402703664177</v>
      </c>
      <c r="CB244" s="25">
        <v>0.7232269503546099</v>
      </c>
      <c r="CC244" s="25">
        <v>1.02813701502971</v>
      </c>
      <c r="CD244" s="25">
        <v>1.2624395300621976</v>
      </c>
      <c r="CE244" s="25">
        <v>1.0011992461881103</v>
      </c>
      <c r="CF244" s="25">
        <v>0.8063356164383562</v>
      </c>
      <c r="CG244" s="25">
        <v>0.7697074010327022</v>
      </c>
      <c r="CH244" s="25">
        <v>1.1440957170105774</v>
      </c>
      <c r="CI244" s="25">
        <v>0.7761375477596387</v>
      </c>
      <c r="CJ244" s="25">
        <v>0.5958037107681637</v>
      </c>
      <c r="CK244" s="25">
        <v>0.6797520661157025</v>
      </c>
      <c r="CL244" s="25">
        <v>1.2373711775637777</v>
      </c>
      <c r="CM244" s="25">
        <v>1.469309887193099</v>
      </c>
      <c r="CN244" s="25">
        <v>1.4730018053504021</v>
      </c>
      <c r="CO244" s="25">
        <v>1.5031589178681355</v>
      </c>
      <c r="CP244" s="25">
        <v>1.34447465216696</v>
      </c>
      <c r="CQ244" s="25">
        <v>1.0332120828720543</v>
      </c>
      <c r="CR244" s="25">
        <v>1.1150428682774747</v>
      </c>
      <c r="CS244" s="25">
        <v>1.1655844155844155</v>
      </c>
      <c r="CT244" s="25">
        <v>1.2287652227531987</v>
      </c>
      <c r="CU244" s="25">
        <v>1.439987752602572</v>
      </c>
      <c r="CV244" s="25">
        <v>1.2875576036866359</v>
      </c>
      <c r="CW244" s="25">
        <v>1.0918273645546372</v>
      </c>
      <c r="CX244" s="25">
        <v>1.1260836501901141</v>
      </c>
      <c r="CY244" s="25">
        <v>1.008</v>
      </c>
      <c r="CZ244" s="25">
        <v>0.9104276069017254</v>
      </c>
      <c r="DA244" s="25">
        <v>0.9757702662279389</v>
      </c>
      <c r="DB244" s="25">
        <v>1.1913303437967115</v>
      </c>
      <c r="DC244" s="25">
        <v>0.7246722288438617</v>
      </c>
      <c r="DD244" s="25">
        <v>0.4763674197384067</v>
      </c>
      <c r="DE244" s="25">
        <v>0.4254275092936803</v>
      </c>
      <c r="DF244" s="25">
        <v>0.4427912513018896</v>
      </c>
      <c r="DG244" s="25">
        <v>0.9560178306092125</v>
      </c>
      <c r="DH244" s="25">
        <v>1.0884718498659518</v>
      </c>
      <c r="DI244" s="25">
        <v>0.926246640788295</v>
      </c>
      <c r="DJ244" s="25">
        <v>0.5541391721655669</v>
      </c>
      <c r="DK244" s="25">
        <v>0.5255911403771326</v>
      </c>
      <c r="DL244" s="25">
        <v>0.5439842805320435</v>
      </c>
      <c r="DM244" s="25">
        <v>0.37718505123568413</v>
      </c>
      <c r="DN244" s="25">
        <v>0.3073906485671192</v>
      </c>
      <c r="DO244" s="25">
        <v>0.4349130173965207</v>
      </c>
      <c r="DP244" s="25">
        <v>0.28080357142857143</v>
      </c>
      <c r="DQ244" s="25">
        <v>0.779597983771822</v>
      </c>
      <c r="DR244" s="25">
        <v>0.629914004914005</v>
      </c>
      <c r="DS244" s="25">
        <v>0.7617665036674817</v>
      </c>
      <c r="DT244" s="25">
        <v>0.6126760563380281</v>
      </c>
      <c r="DU244" s="25">
        <v>0.5836385836385837</v>
      </c>
      <c r="DV244" s="25">
        <v>0.6341352009744214</v>
      </c>
      <c r="DW244" s="25">
        <v>0.5351104341203351</v>
      </c>
      <c r="DX244" s="25">
        <v>0.4259933272672126</v>
      </c>
      <c r="DY244" s="25">
        <v>0.29729318734793186</v>
      </c>
      <c r="DZ244" s="25">
        <v>0.22274665042630937</v>
      </c>
      <c r="EA244" s="25">
        <v>0.20009047044632086</v>
      </c>
      <c r="EB244" s="25">
        <v>0.15425211097708083</v>
      </c>
      <c r="EC244" s="25">
        <v>0.19451145958986732</v>
      </c>
      <c r="ED244" s="25">
        <v>0.17857142857142858</v>
      </c>
      <c r="EE244" s="25">
        <v>0.17888386123680242</v>
      </c>
      <c r="EF244" s="25">
        <v>0.15326366802968347</v>
      </c>
      <c r="EG244" s="25">
        <v>0.20107466063348417</v>
      </c>
      <c r="EH244" s="25">
        <v>0.24805622009569378</v>
      </c>
      <c r="EI244" s="25">
        <v>0.21774182552019417</v>
      </c>
      <c r="EJ244" s="25">
        <v>0.24470036782731044</v>
      </c>
      <c r="EK244" s="25">
        <v>0.30431444857355755</v>
      </c>
      <c r="EL244" s="25">
        <v>0.2750344016971504</v>
      </c>
      <c r="EM244" s="25">
        <v>0.20905495450483777</v>
      </c>
      <c r="EN244" s="25">
        <v>0.2691063224360244</v>
      </c>
      <c r="EO244" s="25">
        <v>0.2390697144850508</v>
      </c>
      <c r="EP244" s="25">
        <v>0.23277781319419585</v>
      </c>
      <c r="EQ244" s="25">
        <v>0.2320666820477829</v>
      </c>
      <c r="ER244" s="25">
        <v>0.24696334548899823</v>
      </c>
      <c r="ES244" s="25">
        <v>0.247156029812653</v>
      </c>
      <c r="ET244" s="25">
        <v>0.25350486599115457</v>
      </c>
      <c r="EU244" s="25">
        <v>0.24974074055519094</v>
      </c>
      <c r="EV244" s="25">
        <v>0.2160772560178734</v>
      </c>
      <c r="EW244" s="25">
        <v>0.15465756086585222</v>
      </c>
      <c r="EX244" s="25">
        <v>0.18455377853411087</v>
      </c>
      <c r="EY244" s="25">
        <v>0.14539470641525448</v>
      </c>
      <c r="EZ244" s="25">
        <v>0.14843831380654499</v>
      </c>
      <c r="FA244" s="25">
        <v>0.16808948155533399</v>
      </c>
      <c r="FB244" s="25">
        <v>0.11485858303828149</v>
      </c>
      <c r="FC244" s="25">
        <v>0.06604991759688737</v>
      </c>
      <c r="FD244" s="25">
        <v>0.06484155030741826</v>
      </c>
      <c r="FE244" s="25">
        <v>0.04304926911409941</v>
      </c>
      <c r="FF244" s="25">
        <v>0.07260715479972293</v>
      </c>
      <c r="FG244" s="25">
        <v>0.01959759002484965</v>
      </c>
      <c r="FH244" s="25">
        <v>0.02745614636673982</v>
      </c>
      <c r="FI244" s="25">
        <v>0.03114172337370458</v>
      </c>
      <c r="FJ244" s="25">
        <v>0.01</v>
      </c>
      <c r="FK244" s="10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</row>
    <row r="245" outlineLevel="1">
      <c r="A245" s="12"/>
      <c r="B245" s="6"/>
      <c r="C245" s="32" t="s">
        <v>665</v>
      </c>
      <c r="D245" s="37">
        <f t="shared" si="3"/>
      </c>
      <c r="E245" s="37">
        <f t="shared" si="7"/>
      </c>
      <c r="F245" s="37">
        <f t="shared" si="11"/>
      </c>
      <c r="G245" s="37">
        <f t="shared" si="15"/>
      </c>
      <c r="H245" s="37">
        <f t="shared" si="19"/>
      </c>
      <c r="I245" s="37">
        <f t="shared" si="23"/>
      </c>
      <c r="J245" s="37">
        <f t="shared" si="27"/>
      </c>
      <c r="K245" s="37">
        <f t="shared" si="31"/>
      </c>
      <c r="M245" s="25">
        <v>4.826867944191827</v>
      </c>
      <c r="N245" s="25">
        <v>5.095150115473441</v>
      </c>
      <c r="O245" s="25">
        <v>5.589695985147366</v>
      </c>
      <c r="P245" s="25">
        <v>6.845884003741815</v>
      </c>
      <c r="Q245" s="25">
        <v>5.006257791700772</v>
      </c>
      <c r="R245" s="25">
        <v>5.921002838221381</v>
      </c>
      <c r="S245" s="25">
        <v>5.936907020872865</v>
      </c>
      <c r="T245" s="25">
        <v>5.815631742987293</v>
      </c>
      <c r="U245" s="25">
        <v>6.601180309595735</v>
      </c>
      <c r="V245" s="25">
        <v>6.849891225525743</v>
      </c>
      <c r="W245" s="25">
        <v>5.494154895275207</v>
      </c>
      <c r="X245" s="25">
        <v>6.613842015162631</v>
      </c>
      <c r="Y245" s="25">
        <v>9.464142205379341</v>
      </c>
      <c r="Z245" s="25">
        <v>7.187469287469288</v>
      </c>
      <c r="AA245" s="25">
        <v>8.516105237275633</v>
      </c>
      <c r="AB245" s="25">
        <v>6.126941089474982</v>
      </c>
      <c r="AC245" s="25">
        <v>5.54655770183259</v>
      </c>
      <c r="AD245" s="25">
        <v>5.882570162481536</v>
      </c>
      <c r="AE245" s="25">
        <v>4.454123962908736</v>
      </c>
      <c r="AF245" s="25">
        <v>6.0698330590171645</v>
      </c>
      <c r="AG245" s="25">
        <v>4.913320736891828</v>
      </c>
      <c r="AH245" s="25">
        <v>3.0589743589743588</v>
      </c>
      <c r="AI245" s="25">
        <v>2.764367816091954</v>
      </c>
      <c r="AJ245" s="25">
        <v>2.6961625282167043</v>
      </c>
      <c r="AK245" s="25">
        <v>2.6877373241009606</v>
      </c>
      <c r="AL245" s="25">
        <v>2.579716563330381</v>
      </c>
      <c r="AM245" s="25">
        <v>2.8891323400525852</v>
      </c>
      <c r="AN245" s="25">
        <v>2.6512687052700064</v>
      </c>
      <c r="AO245" s="25">
        <v>3.475751072961373</v>
      </c>
      <c r="AP245" s="25">
        <v>2.987411990612332</v>
      </c>
      <c r="AQ245" s="25">
        <v>3.74017094017094</v>
      </c>
      <c r="AR245" s="25">
        <v>5.506264599702697</v>
      </c>
      <c r="AS245" s="25">
        <v>3.6660047565600933</v>
      </c>
      <c r="AT245" s="25">
        <v>3.6150105708245244</v>
      </c>
      <c r="AU245" s="25">
        <v>3.755865567533291</v>
      </c>
      <c r="AV245" s="25">
        <v>3.746082168572639</v>
      </c>
      <c r="AW245" s="25">
        <v>3.199007020080892</v>
      </c>
      <c r="AX245" s="25">
        <v>5.357248677248677</v>
      </c>
      <c r="AY245" s="25">
        <v>4.406553911205074</v>
      </c>
      <c r="AZ245" s="25">
        <v>2.9181569535030505</v>
      </c>
      <c r="BA245" s="25">
        <v>2.9772247996625896</v>
      </c>
      <c r="BB245" s="25">
        <v>2.959983150800337</v>
      </c>
      <c r="BC245" s="25">
        <v>3.2106238418777022</v>
      </c>
      <c r="BD245" s="25">
        <v>3.4985852869846403</v>
      </c>
      <c r="BE245" s="25">
        <v>3.83065164923572</v>
      </c>
      <c r="BF245" s="25">
        <v>4.044091000603986</v>
      </c>
      <c r="BG245" s="25">
        <v>3.8499899457068167</v>
      </c>
      <c r="BH245" s="25">
        <v>3.4832362979321423</v>
      </c>
      <c r="BI245" s="25">
        <v>3.450485044462409</v>
      </c>
      <c r="BJ245" s="25">
        <v>3.6735436893203883</v>
      </c>
      <c r="BK245" s="25">
        <v>2.1005620232838216</v>
      </c>
      <c r="BL245" s="25">
        <v>2.722521444244963</v>
      </c>
      <c r="BM245" s="25">
        <v>2.74730323611666</v>
      </c>
      <c r="BN245" s="25">
        <v>2.9674</v>
      </c>
      <c r="BO245" s="25">
        <v>2.8943058465054277</v>
      </c>
      <c r="BP245" s="25">
        <v>2.1778574122972465</v>
      </c>
      <c r="BQ245" s="25">
        <v>2.224261721788431</v>
      </c>
      <c r="BR245" s="25">
        <v>3.9711486118671746</v>
      </c>
      <c r="BS245" s="25">
        <v>3.721305595408895</v>
      </c>
      <c r="BT245" s="25">
        <v>3.287767199568888</v>
      </c>
      <c r="BU245" s="25">
        <v>1.9712840888567817</v>
      </c>
      <c r="BV245" s="25">
        <v>2.5203693644758283</v>
      </c>
      <c r="BW245" s="25">
        <v>1.677355072463768</v>
      </c>
      <c r="BX245" s="25">
        <v>1.6117562980167948</v>
      </c>
      <c r="BY245" s="25">
        <v>1.4009349154980224</v>
      </c>
      <c r="BZ245" s="25">
        <v>1.5607695073714491</v>
      </c>
      <c r="CA245" s="25">
        <v>1.4740305940946283</v>
      </c>
      <c r="CB245" s="25">
        <v>1.4877659574468085</v>
      </c>
      <c r="CC245" s="25">
        <v>1.9007340090877316</v>
      </c>
      <c r="CD245" s="25">
        <v>2.2109536973047685</v>
      </c>
      <c r="CE245" s="25">
        <v>2.230769230769231</v>
      </c>
      <c r="CF245" s="25">
        <v>1.825513698630137</v>
      </c>
      <c r="CG245" s="25">
        <v>1.553184165232358</v>
      </c>
      <c r="CH245" s="25">
        <v>1.7343506155713542</v>
      </c>
      <c r="CI245" s="25">
        <v>1.4274053490795415</v>
      </c>
      <c r="CJ245" s="25">
        <v>1.3252991156580545</v>
      </c>
      <c r="CK245" s="25">
        <v>1.3522727272727273</v>
      </c>
      <c r="CL245" s="25">
        <v>2.1577969251562763</v>
      </c>
      <c r="CM245" s="25">
        <v>2.311380225613802</v>
      </c>
      <c r="CN245" s="25">
        <v>2.4329558509765303</v>
      </c>
      <c r="CO245" s="25">
        <v>2.6107241211728494</v>
      </c>
      <c r="CP245" s="25">
        <v>2.7462018231249</v>
      </c>
      <c r="CQ245" s="25">
        <v>2.5552743950656334</v>
      </c>
      <c r="CR245" s="25">
        <v>2.6456742010911927</v>
      </c>
      <c r="CS245" s="25">
        <v>2.4301175015460728</v>
      </c>
      <c r="CT245" s="25">
        <v>2.4917527362417142</v>
      </c>
      <c r="CU245" s="25">
        <v>2.363747703612982</v>
      </c>
      <c r="CV245" s="25">
        <v>2.0946236559139786</v>
      </c>
      <c r="CW245" s="25">
        <v>1.9031221303948576</v>
      </c>
      <c r="CX245" s="25">
        <v>1.9143726235741445</v>
      </c>
      <c r="CY245" s="25">
        <v>1.6969056603773585</v>
      </c>
      <c r="CZ245" s="25">
        <v>1.5914478619654915</v>
      </c>
      <c r="DA245" s="25">
        <v>1.6224947651809751</v>
      </c>
      <c r="DB245" s="25">
        <v>1.7264573991031391</v>
      </c>
      <c r="DC245" s="25">
        <v>1.5221990464839095</v>
      </c>
      <c r="DD245" s="25">
        <v>1.5703032104637336</v>
      </c>
      <c r="DE245" s="25">
        <v>1.7253531598513012</v>
      </c>
      <c r="DF245" s="25">
        <v>2.0566879928582056</v>
      </c>
      <c r="DG245" s="25">
        <v>2.0812778603268947</v>
      </c>
      <c r="DH245" s="25">
        <v>2.032171581769437</v>
      </c>
      <c r="DI245" s="25">
        <v>1.674529710361302</v>
      </c>
      <c r="DJ245" s="25">
        <v>1.7678464307138573</v>
      </c>
      <c r="DK245" s="25">
        <v>1.7795570188566296</v>
      </c>
      <c r="DL245" s="25">
        <v>1.6035368802902055</v>
      </c>
      <c r="DM245" s="25">
        <v>1.5956901748040988</v>
      </c>
      <c r="DN245" s="25">
        <v>1.1502262443438913</v>
      </c>
      <c r="DO245" s="25">
        <v>1.2625974805038993</v>
      </c>
      <c r="DP245" s="25">
        <v>1.1025297619047618</v>
      </c>
      <c r="DQ245" s="25">
        <v>1.5873186624047209</v>
      </c>
      <c r="DR245" s="25">
        <v>1.4944717444717446</v>
      </c>
      <c r="DS245" s="25">
        <v>1.3407701711491442</v>
      </c>
      <c r="DT245" s="25">
        <v>1.2074402939375384</v>
      </c>
      <c r="DU245" s="25">
        <v>1.2748778998778998</v>
      </c>
      <c r="DV245" s="25">
        <v>1.2038672350791717</v>
      </c>
      <c r="DW245" s="25">
        <v>0.8865194211728865</v>
      </c>
      <c r="DX245" s="25">
        <v>0.7150439793751896</v>
      </c>
      <c r="DY245" s="25">
        <v>0.5208333333333334</v>
      </c>
      <c r="DZ245" s="25">
        <v>0.37423873325213153</v>
      </c>
      <c r="EA245" s="25">
        <v>0.29463208685162845</v>
      </c>
      <c r="EB245" s="25">
        <v>0.2997587454764777</v>
      </c>
      <c r="EC245" s="25">
        <v>0.3784680337756333</v>
      </c>
      <c r="ED245" s="25">
        <v>0.3647094430992736</v>
      </c>
      <c r="EE245" s="25">
        <v>0.3455505279034691</v>
      </c>
      <c r="EF245" s="25">
        <v>0.35135544449492656</v>
      </c>
      <c r="EG245" s="25">
        <v>0.40822963800904977</v>
      </c>
      <c r="EH245" s="25">
        <v>0.4688995215311005</v>
      </c>
      <c r="EI245" s="25">
        <v>0.21774182552019417</v>
      </c>
      <c r="EJ245" s="25">
        <v>0.24470036782731044</v>
      </c>
      <c r="EK245" s="25">
        <v>0.30431444857355755</v>
      </c>
      <c r="EL245" s="25">
        <v>0.2750344016971504</v>
      </c>
      <c r="EM245" s="25">
        <v>0.20905495450483777</v>
      </c>
      <c r="EN245" s="25">
        <v>0.2691063224360244</v>
      </c>
      <c r="EO245" s="25">
        <v>0.2390697144850508</v>
      </c>
      <c r="EP245" s="25">
        <v>0.23277781319419585</v>
      </c>
      <c r="EQ245" s="25">
        <v>0.2320666820477829</v>
      </c>
      <c r="ER245" s="25">
        <v>0.24696334548899823</v>
      </c>
      <c r="ES245" s="25">
        <v>0.247156029812653</v>
      </c>
      <c r="ET245" s="25">
        <v>0.25350486599115457</v>
      </c>
      <c r="EU245" s="25">
        <v>0.24974074055519094</v>
      </c>
      <c r="EV245" s="25">
        <v>0.2160772560178734</v>
      </c>
      <c r="EW245" s="25">
        <v>0.15465756086585222</v>
      </c>
      <c r="EX245" s="25">
        <v>0.18455377853411087</v>
      </c>
      <c r="EY245" s="25">
        <v>0.14539470641525448</v>
      </c>
      <c r="EZ245" s="25">
        <v>0.14843831380654499</v>
      </c>
      <c r="FA245" s="25">
        <v>0.16808948155533399</v>
      </c>
      <c r="FB245" s="25">
        <v>0.11485858303828149</v>
      </c>
      <c r="FC245" s="25">
        <v>0.06604991759688737</v>
      </c>
      <c r="FD245" s="25">
        <v>0.06484155030741826</v>
      </c>
      <c r="FE245" s="25">
        <v>0.04304926911409941</v>
      </c>
      <c r="FF245" s="25">
        <v>0.07260715479972293</v>
      </c>
      <c r="FG245" s="25">
        <v>0.01959759002484965</v>
      </c>
      <c r="FH245" s="25">
        <v>0.02745614636673982</v>
      </c>
      <c r="FI245" s="25">
        <v>0.03114172337370458</v>
      </c>
      <c r="FJ245" s="25">
        <v>0.01</v>
      </c>
      <c r="FK245" s="10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</row>
    <row r="246" outlineLevel="1">
      <c r="A246" s="12"/>
      <c r="B246" s="6"/>
      <c r="C246" s="32" t="s">
        <v>666</v>
      </c>
      <c r="D246" s="37">
        <f t="shared" si="3"/>
      </c>
      <c r="E246" s="37">
        <f t="shared" si="7"/>
      </c>
      <c r="F246" s="37">
        <f t="shared" si="11"/>
      </c>
      <c r="G246" s="37">
        <f t="shared" si="15"/>
      </c>
      <c r="H246" s="37">
        <f t="shared" si="19"/>
      </c>
      <c r="I246" s="37">
        <f t="shared" si="23"/>
      </c>
      <c r="J246" s="37">
        <f t="shared" si="27"/>
      </c>
      <c r="K246" s="37">
        <f t="shared" si="31"/>
      </c>
      <c r="M246" s="25">
        <v>6.481001281395155</v>
      </c>
      <c r="N246" s="25">
        <v>6.5551963048498845</v>
      </c>
      <c r="O246" s="25">
        <v>6.650034810860989</v>
      </c>
      <c r="P246" s="25">
        <v>7.442703461178672</v>
      </c>
      <c r="Q246" s="25">
        <v>7.544271455139144</v>
      </c>
      <c r="R246" s="25">
        <v>7.61116367076632</v>
      </c>
      <c r="S246" s="25">
        <v>7.723197343453511</v>
      </c>
      <c r="T246" s="25">
        <v>7.855190601774155</v>
      </c>
      <c r="U246" s="25">
        <v>7.949514662075085</v>
      </c>
      <c r="V246" s="25">
        <v>8.124002900652647</v>
      </c>
      <c r="W246" s="25">
        <v>8.246225036531905</v>
      </c>
      <c r="X246" s="25">
        <v>8.318415260454879</v>
      </c>
      <c r="Y246" s="25">
        <v>8.272564243196992</v>
      </c>
      <c r="Z246" s="25">
        <v>8.411056511056511</v>
      </c>
      <c r="AA246" s="25">
        <v>8.475534792230144</v>
      </c>
      <c r="AB246" s="25">
        <v>8.574315997042149</v>
      </c>
      <c r="AC246" s="25">
        <v>8.761515601783062</v>
      </c>
      <c r="AD246" s="25">
        <v>8.86189069423929</v>
      </c>
      <c r="AE246" s="25">
        <v>8.988775012201074</v>
      </c>
      <c r="AF246" s="25">
        <v>8.757582882671056</v>
      </c>
      <c r="AG246" s="25">
        <v>8.669107227208313</v>
      </c>
      <c r="AH246" s="25">
        <v>8.648717948717948</v>
      </c>
      <c r="AI246" s="25">
        <v>8.217471264367816</v>
      </c>
      <c r="AJ246" s="25">
        <v>8.088487584650112</v>
      </c>
      <c r="AK246" s="25">
        <v>8.036184945275854</v>
      </c>
      <c r="AL246" s="25">
        <v>8.048937112488929</v>
      </c>
      <c r="AM246" s="25">
        <v>8.000219106047327</v>
      </c>
      <c r="AN246" s="25">
        <v>7.9047928865755805</v>
      </c>
      <c r="AO246" s="25">
        <v>7.875751072961373</v>
      </c>
      <c r="AP246" s="25">
        <v>7.92276509494346</v>
      </c>
      <c r="AQ246" s="25">
        <v>8.001495726495726</v>
      </c>
      <c r="AR246" s="25">
        <v>4.877681036313442</v>
      </c>
      <c r="AS246" s="25">
        <v>4.929552276297285</v>
      </c>
      <c r="AT246" s="25">
        <v>4.987949260042283</v>
      </c>
      <c r="AU246" s="25">
        <v>4.9444092158106105</v>
      </c>
      <c r="AV246" s="25">
        <v>5.890088945362135</v>
      </c>
      <c r="AW246" s="25">
        <v>5.952853696767054</v>
      </c>
      <c r="AX246" s="25">
        <v>3.2306878306878306</v>
      </c>
      <c r="AY246" s="25">
        <v>3.181395348837209</v>
      </c>
      <c r="AZ246" s="25">
        <v>3.2112350094677047</v>
      </c>
      <c r="BA246" s="25">
        <v>3.1583719949388445</v>
      </c>
      <c r="BB246" s="25">
        <v>3.223883740522325</v>
      </c>
      <c r="BC246" s="25">
        <v>3.0749433806876674</v>
      </c>
      <c r="BD246" s="25">
        <v>3.095796281325788</v>
      </c>
      <c r="BE246" s="25">
        <v>3.1335478680611426</v>
      </c>
      <c r="BF246" s="25">
        <v>3.1534125226494867</v>
      </c>
      <c r="BG246" s="25">
        <v>3.1974663181178364</v>
      </c>
      <c r="BH246" s="25">
        <v>3.1369202971290906</v>
      </c>
      <c r="BI246" s="25">
        <v>3.145311236863379</v>
      </c>
      <c r="BJ246" s="25">
        <v>3.225121359223301</v>
      </c>
      <c r="BK246" s="25">
        <v>3.1802488960256925</v>
      </c>
      <c r="BL246" s="25">
        <v>3.075204468382206</v>
      </c>
      <c r="BM246" s="25">
        <v>3.0866959648421894</v>
      </c>
      <c r="BN246" s="25">
        <v>3.1042</v>
      </c>
      <c r="BO246" s="25">
        <v>2.9676252142449058</v>
      </c>
      <c r="BP246" s="25">
        <v>2.9877404752923424</v>
      </c>
      <c r="BQ246" s="25">
        <v>2.9601733266847035</v>
      </c>
      <c r="BR246" s="25">
        <v>0.9782253674469243</v>
      </c>
      <c r="BS246" s="25">
        <v>0.9415351506456241</v>
      </c>
      <c r="BT246" s="25">
        <v>0.8049218609664092</v>
      </c>
      <c r="BU246" s="25">
        <v>0.8040455120101138</v>
      </c>
      <c r="BV246" s="25">
        <v>0.8004707586456636</v>
      </c>
      <c r="BW246" s="25">
        <v>0.8009057971014493</v>
      </c>
      <c r="BX246" s="25">
        <v>0.7025192067178846</v>
      </c>
      <c r="BY246" s="25">
        <v>0.7069399496583962</v>
      </c>
      <c r="BZ246" s="25">
        <v>0.7069399496583962</v>
      </c>
      <c r="CA246" s="25">
        <v>0.6979722518676628</v>
      </c>
      <c r="CB246" s="25">
        <v>0.6941489361702128</v>
      </c>
      <c r="CC246" s="25">
        <v>0.6843760922754282</v>
      </c>
      <c r="CD246" s="25">
        <v>0.6765722183828611</v>
      </c>
      <c r="CE246" s="25">
        <v>0.6710639026897379</v>
      </c>
      <c r="CF246" s="25">
        <v>0.6611301369863014</v>
      </c>
      <c r="CG246" s="25">
        <v>0.6645438898450947</v>
      </c>
      <c r="CH246" s="25">
        <v>0.6694988728975204</v>
      </c>
      <c r="CI246" s="25">
        <v>0.6705453282389718</v>
      </c>
      <c r="CJ246" s="25">
        <v>0.6712328767123288</v>
      </c>
      <c r="CK246" s="25">
        <v>0.6668388429752066</v>
      </c>
      <c r="CL246" s="25">
        <v>0.6543335022807907</v>
      </c>
      <c r="CM246" s="25">
        <v>0.6327140013271401</v>
      </c>
      <c r="CN246" s="25">
        <v>0.6244871163630396</v>
      </c>
      <c r="CO246" s="25">
        <v>0.601976348614936</v>
      </c>
      <c r="CP246" s="25">
        <v>0.594754517831441</v>
      </c>
      <c r="CQ246" s="25">
        <v>0.5905424640202436</v>
      </c>
      <c r="CR246" s="25">
        <v>0.5814497272018706</v>
      </c>
      <c r="CS246" s="25">
        <v>0.5728200371057514</v>
      </c>
      <c r="CT246" s="25">
        <v>0.5711422845691383</v>
      </c>
      <c r="CU246" s="25">
        <v>0.6609001837109614</v>
      </c>
      <c r="CV246" s="25">
        <v>0.6626728110599078</v>
      </c>
      <c r="CW246" s="25">
        <v>0.662381389654117</v>
      </c>
      <c r="CX246" s="25">
        <v>0.6585551330798479</v>
      </c>
      <c r="CY246" s="25">
        <v>0.654188679245283</v>
      </c>
      <c r="CZ246" s="25">
        <v>0.6508627156789197</v>
      </c>
      <c r="DA246" s="25">
        <v>0.6488184265629674</v>
      </c>
      <c r="DB246" s="25">
        <v>0.6472346786248132</v>
      </c>
      <c r="DC246" s="25">
        <v>0.8346245530393326</v>
      </c>
      <c r="DD246" s="25">
        <v>0.9329667063020214</v>
      </c>
      <c r="DE246" s="25">
        <v>0.9027509293680297</v>
      </c>
      <c r="DF246" s="25">
        <v>0.8839458413926499</v>
      </c>
      <c r="DG246" s="25">
        <v>0.9157503714710252</v>
      </c>
      <c r="DH246" s="25">
        <v>0.9294012511170688</v>
      </c>
      <c r="DI246" s="25">
        <v>0.89250522544043</v>
      </c>
      <c r="DJ246" s="25">
        <v>0.7399520095980804</v>
      </c>
      <c r="DK246" s="25">
        <v>0.4660281352888357</v>
      </c>
      <c r="DL246" s="25"/>
      <c r="DM246" s="25"/>
      <c r="DN246" s="25">
        <v>0.0167420814479638</v>
      </c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10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</row>
    <row r="247" outlineLevel="1">
      <c r="A247" s="12"/>
      <c r="B247" s="6"/>
      <c r="C247" s="32" t="s">
        <v>667</v>
      </c>
      <c r="D247" s="37">
        <f t="shared" si="3"/>
      </c>
      <c r="E247" s="37">
        <f t="shared" si="7"/>
      </c>
      <c r="F247" s="37">
        <f t="shared" si="11"/>
      </c>
      <c r="G247" s="37">
        <f t="shared" si="15"/>
      </c>
      <c r="H247" s="37">
        <f t="shared" si="19"/>
      </c>
      <c r="I247" s="37">
        <f t="shared" si="23"/>
      </c>
      <c r="J247" s="37">
        <f t="shared" si="27"/>
      </c>
      <c r="K247" s="37">
        <f t="shared" si="31"/>
      </c>
      <c r="M247" s="25">
        <v>44.08621946633054</v>
      </c>
      <c r="N247" s="25">
        <v>45.377598152424945</v>
      </c>
      <c r="O247" s="25">
        <v>44.91575771640752</v>
      </c>
      <c r="P247" s="25">
        <v>48.22380729653882</v>
      </c>
      <c r="Q247" s="25">
        <v>45.27573004400849</v>
      </c>
      <c r="R247" s="25">
        <v>45.31031220435194</v>
      </c>
      <c r="S247" s="25">
        <v>44.790559772296014</v>
      </c>
      <c r="T247" s="25">
        <v>44.50467513785663</v>
      </c>
      <c r="U247" s="25">
        <v>44.42574689144398</v>
      </c>
      <c r="V247" s="25">
        <v>44.01812907904279</v>
      </c>
      <c r="W247" s="25">
        <v>42.5818314661471</v>
      </c>
      <c r="X247" s="25">
        <v>41.677182685253115</v>
      </c>
      <c r="Y247" s="25">
        <v>43.13257863272377</v>
      </c>
      <c r="Z247" s="25">
        <v>41.377395577395575</v>
      </c>
      <c r="AA247" s="25">
        <v>41.298746004425865</v>
      </c>
      <c r="AB247" s="25">
        <v>38.10623613507518</v>
      </c>
      <c r="AC247" s="25">
        <v>37.301139177810796</v>
      </c>
      <c r="AD247" s="25">
        <v>37.688577055637616</v>
      </c>
      <c r="AE247" s="25">
        <v>35.44680331869205</v>
      </c>
      <c r="AF247" s="25">
        <v>35.866212085586646</v>
      </c>
      <c r="AG247" s="25">
        <v>34.886632026452524</v>
      </c>
      <c r="AH247" s="25">
        <v>31.823776223776225</v>
      </c>
      <c r="AI247" s="25">
        <v>30.75126436781609</v>
      </c>
      <c r="AJ247" s="25">
        <v>29.516704288939053</v>
      </c>
      <c r="AK247" s="25">
        <v>28.916238552602188</v>
      </c>
      <c r="AL247" s="25">
        <v>28.33547387068202</v>
      </c>
      <c r="AM247" s="25">
        <v>28.098597721297107</v>
      </c>
      <c r="AN247" s="25">
        <v>27.319887226198222</v>
      </c>
      <c r="AO247" s="25">
        <v>27.595708154506436</v>
      </c>
      <c r="AP247" s="25">
        <v>26.295924898655855</v>
      </c>
      <c r="AQ247" s="25">
        <v>27.155555555555555</v>
      </c>
      <c r="AR247" s="25">
        <v>25.930558504990444</v>
      </c>
      <c r="AS247" s="25">
        <v>24.513796940541294</v>
      </c>
      <c r="AT247" s="25">
        <v>23.95919661733615</v>
      </c>
      <c r="AU247" s="25">
        <v>23.719509617417035</v>
      </c>
      <c r="AV247" s="25">
        <v>23.259423972892844</v>
      </c>
      <c r="AW247" s="25">
        <v>22.35701235086286</v>
      </c>
      <c r="AX247" s="25">
        <v>21.472804232804233</v>
      </c>
      <c r="AY247" s="25">
        <v>20.835517970401693</v>
      </c>
      <c r="AZ247" s="25">
        <v>19.03892278560909</v>
      </c>
      <c r="BA247" s="25">
        <v>18.887811050189793</v>
      </c>
      <c r="BB247" s="25">
        <v>19.355518112889637</v>
      </c>
      <c r="BC247" s="25">
        <v>18.6567840230595</v>
      </c>
      <c r="BD247" s="25">
        <v>18.551535974130964</v>
      </c>
      <c r="BE247" s="25">
        <v>18.48994368463395</v>
      </c>
      <c r="BF247" s="25">
        <v>18.59432252868935</v>
      </c>
      <c r="BG247" s="25">
        <v>18.208526040619343</v>
      </c>
      <c r="BH247" s="25">
        <v>17.197550692632003</v>
      </c>
      <c r="BI247" s="25">
        <v>16.79122877930477</v>
      </c>
      <c r="BJ247" s="25">
        <v>17.06128640776699</v>
      </c>
      <c r="BK247" s="25">
        <v>14.94199116820554</v>
      </c>
      <c r="BL247" s="25">
        <v>14.432874526231798</v>
      </c>
      <c r="BM247" s="25">
        <v>14.346184578505794</v>
      </c>
      <c r="BN247" s="25">
        <v>14.2238</v>
      </c>
      <c r="BO247" s="25">
        <v>13.435726528280327</v>
      </c>
      <c r="BP247" s="25">
        <v>12.464918898528857</v>
      </c>
      <c r="BQ247" s="25">
        <v>12.172717013414195</v>
      </c>
      <c r="BR247" s="25">
        <v>11.465432770821993</v>
      </c>
      <c r="BS247" s="25">
        <v>10.865853658536585</v>
      </c>
      <c r="BT247" s="25">
        <v>10.363032153763248</v>
      </c>
      <c r="BU247" s="25">
        <v>10.072783095539101</v>
      </c>
      <c r="BV247" s="25">
        <v>9.613434727503169</v>
      </c>
      <c r="BW247" s="25">
        <v>9.23840579710145</v>
      </c>
      <c r="BX247" s="25">
        <v>8.765588708236555</v>
      </c>
      <c r="BY247" s="25">
        <v>8.711614527148507</v>
      </c>
      <c r="BZ247" s="25">
        <v>9.074433656957929</v>
      </c>
      <c r="CA247" s="25">
        <v>9.37726787620064</v>
      </c>
      <c r="CB247" s="25">
        <v>9.28936170212766</v>
      </c>
      <c r="CC247" s="25">
        <v>9.330129325410695</v>
      </c>
      <c r="CD247" s="25">
        <v>9.614892881824465</v>
      </c>
      <c r="CE247" s="25">
        <v>9.086688367311975</v>
      </c>
      <c r="CF247" s="25">
        <v>8.611986301369862</v>
      </c>
      <c r="CG247" s="25">
        <v>8.391738382099827</v>
      </c>
      <c r="CH247" s="25">
        <v>8.387029651465234</v>
      </c>
      <c r="CI247" s="25">
        <v>8.137374088225078</v>
      </c>
      <c r="CJ247" s="25">
        <v>7.99167678168892</v>
      </c>
      <c r="CK247" s="25">
        <v>8.12568870523416</v>
      </c>
      <c r="CL247" s="25">
        <v>8.162527453961818</v>
      </c>
      <c r="CM247" s="25">
        <v>7.856668878566689</v>
      </c>
      <c r="CN247" s="25">
        <v>7.633842113901198</v>
      </c>
      <c r="CO247" s="25">
        <v>7.705491657216912</v>
      </c>
      <c r="CP247" s="25">
        <v>7.699184391492084</v>
      </c>
      <c r="CQ247" s="25">
        <v>7.559702672781907</v>
      </c>
      <c r="CR247" s="25">
        <v>7.58721745908028</v>
      </c>
      <c r="CS247" s="25">
        <v>7.280148423005566</v>
      </c>
      <c r="CT247" s="25">
        <v>7.267303838446123</v>
      </c>
      <c r="CU247" s="25">
        <v>7.195805266380894</v>
      </c>
      <c r="CV247" s="25">
        <v>6.83026113671275</v>
      </c>
      <c r="CW247" s="25">
        <v>6.704315886134068</v>
      </c>
      <c r="CX247" s="25">
        <v>6.726083650190114</v>
      </c>
      <c r="CY247" s="25">
        <v>6.5865660377358495</v>
      </c>
      <c r="CZ247" s="25">
        <v>6.526331582895724</v>
      </c>
      <c r="DA247" s="25">
        <v>6.639096619802572</v>
      </c>
      <c r="DB247" s="25">
        <v>6.636023916292975</v>
      </c>
      <c r="DC247" s="25">
        <v>6.589839094159714</v>
      </c>
      <c r="DD247" s="25">
        <v>6.781212841854934</v>
      </c>
      <c r="DE247" s="25">
        <v>6.877174721189591</v>
      </c>
      <c r="DF247" s="25">
        <v>7.133611069781282</v>
      </c>
      <c r="DG247" s="25">
        <v>7.2827637444279345</v>
      </c>
      <c r="DH247" s="25">
        <v>7.2266904974679775</v>
      </c>
      <c r="DI247" s="25">
        <v>7.138100925649447</v>
      </c>
      <c r="DJ247" s="25">
        <v>6.576034793041392</v>
      </c>
      <c r="DK247" s="25">
        <v>5.8272972164022745</v>
      </c>
      <c r="DL247" s="25">
        <v>4.957829504232165</v>
      </c>
      <c r="DM247" s="25">
        <v>4.986889692585895</v>
      </c>
      <c r="DN247" s="25">
        <v>4.746757164404223</v>
      </c>
      <c r="DO247" s="25">
        <v>4.407318536292742</v>
      </c>
      <c r="DP247" s="25">
        <v>4.228869047619048</v>
      </c>
      <c r="DQ247" s="25">
        <v>4.645469633636587</v>
      </c>
      <c r="DR247" s="25">
        <v>4.434889434889435</v>
      </c>
      <c r="DS247" s="25">
        <v>4.156632029339853</v>
      </c>
      <c r="DT247" s="25">
        <v>3.8498162890385794</v>
      </c>
      <c r="DU247" s="25">
        <v>3.8311965811965814</v>
      </c>
      <c r="DV247" s="25">
        <v>3.613733252131547</v>
      </c>
      <c r="DW247" s="25">
        <v>3.2097486671744098</v>
      </c>
      <c r="DX247" s="25">
        <v>2.926903245374583</v>
      </c>
      <c r="DY247" s="25">
        <v>2.770529197080292</v>
      </c>
      <c r="DZ247" s="25">
        <v>2.6650426309378807</v>
      </c>
      <c r="EA247" s="25">
        <v>2.563630880579011</v>
      </c>
      <c r="EB247" s="25">
        <v>2.3330820265379977</v>
      </c>
      <c r="EC247" s="25">
        <v>2.2481905910735827</v>
      </c>
      <c r="ED247" s="25">
        <v>2.0907990314769975</v>
      </c>
      <c r="EE247" s="25">
        <v>2.001809954751131</v>
      </c>
      <c r="EF247" s="25">
        <v>1.8606693927002877</v>
      </c>
      <c r="EG247" s="25">
        <v>1.686368778280543</v>
      </c>
      <c r="EH247" s="25">
        <v>1.6961722488038278</v>
      </c>
      <c r="EI247" s="25">
        <v>1.4857861317916132</v>
      </c>
      <c r="EJ247" s="25">
        <v>1.3482393089498566</v>
      </c>
      <c r="EK247" s="25">
        <v>1.3456548203835803</v>
      </c>
      <c r="EL247" s="25">
        <v>1.2077922233052387</v>
      </c>
      <c r="EM247" s="25">
        <v>1.1022788416268725</v>
      </c>
      <c r="EN247" s="25">
        <v>1.0392712555497046</v>
      </c>
      <c r="EO247" s="25">
        <v>0.9849248300621611</v>
      </c>
      <c r="EP247" s="25">
        <v>0.9642273063852532</v>
      </c>
      <c r="EQ247" s="25">
        <v>0.9305217389170057</v>
      </c>
      <c r="ER247" s="25">
        <v>0.8978270309747396</v>
      </c>
      <c r="ES247" s="25">
        <v>0.8488617912419125</v>
      </c>
      <c r="ET247" s="25">
        <v>0.8415153192320599</v>
      </c>
      <c r="EU247" s="25">
        <v>0.8012150124995616</v>
      </c>
      <c r="EV247" s="25">
        <v>0.7382228262669441</v>
      </c>
      <c r="EW247" s="25">
        <v>0.6519012748462054</v>
      </c>
      <c r="EX247" s="25">
        <v>0.6764318541481498</v>
      </c>
      <c r="EY247" s="25">
        <v>0.6372814403512733</v>
      </c>
      <c r="EZ247" s="25">
        <v>0.6378530035800635</v>
      </c>
      <c r="FA247" s="25">
        <v>0.6144240888445773</v>
      </c>
      <c r="FB247" s="25">
        <v>0.48215728441413397</v>
      </c>
      <c r="FC247" s="25">
        <v>0.3681238708508192</v>
      </c>
      <c r="FD247" s="25">
        <v>0.386409670746423</v>
      </c>
      <c r="FE247" s="25">
        <v>0.3786917500656842</v>
      </c>
      <c r="FF247" s="25">
        <v>0.3134367461246328</v>
      </c>
      <c r="FG247" s="25">
        <v>0.24272982252348954</v>
      </c>
      <c r="FH247" s="25">
        <v>0.20752846104608633</v>
      </c>
      <c r="FI247" s="25">
        <v>0.18709420651766762</v>
      </c>
      <c r="FJ247" s="25">
        <v>0.12594185671689903</v>
      </c>
      <c r="FK247" s="10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</row>
    <row r="248">
      <c r="A248" s="12"/>
      <c r="B248" s="6"/>
      <c r="C248" s="42" t="s">
        <v>158</v>
      </c>
      <c r="D248" s="35">
        <f t="shared" si="3"/>
      </c>
      <c r="E248" s="35">
        <f t="shared" si="7"/>
      </c>
      <c r="F248" s="35">
        <f t="shared" si="11"/>
      </c>
      <c r="G248" s="35">
        <f t="shared" si="15"/>
      </c>
      <c r="H248" s="35">
        <f t="shared" si="19"/>
      </c>
      <c r="I248" s="35">
        <f t="shared" si="23"/>
      </c>
      <c r="J248" s="35">
        <f t="shared" si="27"/>
      </c>
      <c r="K248" s="41">
        <f t="shared" si="31"/>
      </c>
      <c r="L248" s="14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  <c r="CN248" s="35"/>
      <c r="CO248" s="35"/>
      <c r="CP248" s="35"/>
      <c r="CQ248" s="35"/>
      <c r="CR248" s="35"/>
      <c r="CS248" s="35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35"/>
      <c r="DL248" s="35"/>
      <c r="DM248" s="35"/>
      <c r="DN248" s="35"/>
      <c r="DO248" s="35"/>
      <c r="DP248" s="35"/>
      <c r="DQ248" s="35"/>
      <c r="DR248" s="35"/>
      <c r="DS248" s="35"/>
      <c r="DT248" s="35"/>
      <c r="DU248" s="35"/>
      <c r="DV248" s="35"/>
      <c r="DW248" s="35"/>
      <c r="DX248" s="35"/>
      <c r="DY248" s="35"/>
      <c r="DZ248" s="35"/>
      <c r="EA248" s="35"/>
      <c r="EB248" s="35"/>
      <c r="EC248" s="35"/>
      <c r="ED248" s="35"/>
      <c r="EE248" s="35"/>
      <c r="EF248" s="35"/>
      <c r="EG248" s="35"/>
      <c r="EH248" s="35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35"/>
      <c r="FI248" s="35"/>
      <c r="FJ248" s="35"/>
      <c r="FK248" s="10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</row>
    <row r="249" outlineLevel="1">
      <c r="A249" s="12"/>
      <c r="B249" s="6"/>
      <c r="C249" s="32" t="s">
        <v>159</v>
      </c>
      <c r="D249" s="40">
        <f t="shared" si="3"/>
      </c>
      <c r="E249" s="40">
        <f t="shared" si="7"/>
      </c>
      <c r="F249" s="40">
        <f t="shared" si="11"/>
      </c>
      <c r="G249" s="40">
        <f t="shared" si="15"/>
      </c>
      <c r="H249" s="40">
        <f t="shared" si="19"/>
      </c>
      <c r="I249" s="40">
        <f t="shared" si="23"/>
      </c>
      <c r="J249" s="40">
        <f t="shared" si="27"/>
      </c>
      <c r="K249" s="37">
        <f t="shared" si="31"/>
      </c>
      <c r="M249" s="34" t="s">
        <v>163</v>
      </c>
      <c r="N249" s="34" t="s">
        <v>163</v>
      </c>
      <c r="O249" s="34" t="s">
        <v>163</v>
      </c>
      <c r="P249" s="34" t="s">
        <v>163</v>
      </c>
      <c r="Q249" s="34" t="s">
        <v>163</v>
      </c>
      <c r="R249" s="34" t="s">
        <v>163</v>
      </c>
      <c r="S249" s="34" t="s">
        <v>163</v>
      </c>
      <c r="T249" s="34" t="s">
        <v>163</v>
      </c>
      <c r="U249" s="34" t="s">
        <v>163</v>
      </c>
      <c r="V249" s="34" t="s">
        <v>163</v>
      </c>
      <c r="W249" s="34" t="s">
        <v>163</v>
      </c>
      <c r="X249" s="34" t="s">
        <v>163</v>
      </c>
      <c r="Y249" s="34" t="s">
        <v>163</v>
      </c>
      <c r="Z249" s="34" t="s">
        <v>163</v>
      </c>
      <c r="AA249" s="34" t="s">
        <v>163</v>
      </c>
      <c r="AB249" s="34" t="s">
        <v>163</v>
      </c>
      <c r="AC249" s="34" t="s">
        <v>163</v>
      </c>
      <c r="AD249" s="34" t="s">
        <v>163</v>
      </c>
      <c r="AE249" s="34" t="s">
        <v>163</v>
      </c>
      <c r="AF249" s="34" t="s">
        <v>163</v>
      </c>
      <c r="AG249" s="34" t="s">
        <v>163</v>
      </c>
      <c r="AH249" s="34" t="s">
        <v>163</v>
      </c>
      <c r="AI249" s="34" t="s">
        <v>163</v>
      </c>
      <c r="AJ249" s="34" t="s">
        <v>163</v>
      </c>
      <c r="AK249" s="34" t="s">
        <v>163</v>
      </c>
      <c r="AL249" s="34" t="s">
        <v>163</v>
      </c>
      <c r="AM249" s="34" t="s">
        <v>163</v>
      </c>
      <c r="AN249" s="34" t="s">
        <v>163</v>
      </c>
      <c r="AO249" s="34" t="s">
        <v>163</v>
      </c>
      <c r="AP249" s="34" t="s">
        <v>163</v>
      </c>
      <c r="AQ249" s="34" t="s">
        <v>163</v>
      </c>
      <c r="AR249" s="34" t="s">
        <v>163</v>
      </c>
      <c r="AS249" s="34" t="s">
        <v>163</v>
      </c>
      <c r="AT249" s="34" t="s">
        <v>163</v>
      </c>
      <c r="AU249" s="34" t="s">
        <v>163</v>
      </c>
      <c r="AV249" s="34" t="s">
        <v>163</v>
      </c>
      <c r="AW249" s="34" t="s">
        <v>163</v>
      </c>
      <c r="AX249" s="34" t="s">
        <v>163</v>
      </c>
      <c r="AY249" s="34" t="s">
        <v>163</v>
      </c>
      <c r="AZ249" s="34" t="s">
        <v>163</v>
      </c>
      <c r="BA249" s="34" t="s">
        <v>163</v>
      </c>
      <c r="BB249" s="34" t="s">
        <v>163</v>
      </c>
      <c r="BC249" s="34" t="s">
        <v>163</v>
      </c>
      <c r="BD249" s="34" t="s">
        <v>163</v>
      </c>
      <c r="BE249" s="34" t="s">
        <v>163</v>
      </c>
      <c r="BF249" s="34" t="s">
        <v>163</v>
      </c>
      <c r="BG249" s="34" t="s">
        <v>163</v>
      </c>
      <c r="BH249" s="34" t="s">
        <v>163</v>
      </c>
      <c r="BI249" s="34" t="s">
        <v>163</v>
      </c>
      <c r="BJ249" s="34" t="s">
        <v>163</v>
      </c>
      <c r="BK249" s="34" t="s">
        <v>163</v>
      </c>
      <c r="BL249" s="34" t="s">
        <v>163</v>
      </c>
      <c r="BM249" s="34" t="s">
        <v>163</v>
      </c>
      <c r="BN249" s="34" t="s">
        <v>163</v>
      </c>
      <c r="BO249" s="34" t="s">
        <v>163</v>
      </c>
      <c r="BP249" s="34" t="s">
        <v>163</v>
      </c>
      <c r="BQ249" s="34" t="s">
        <v>163</v>
      </c>
      <c r="BR249" s="34" t="s">
        <v>163</v>
      </c>
      <c r="BS249" s="34" t="s">
        <v>163</v>
      </c>
      <c r="BT249" s="34" t="s">
        <v>163</v>
      </c>
      <c r="BU249" s="34" t="s">
        <v>163</v>
      </c>
      <c r="BV249" s="34" t="s">
        <v>163</v>
      </c>
      <c r="BW249" s="34" t="s">
        <v>163</v>
      </c>
      <c r="BX249" s="34" t="s">
        <v>163</v>
      </c>
      <c r="BY249" s="34" t="s">
        <v>163</v>
      </c>
      <c r="BZ249" s="34" t="s">
        <v>163</v>
      </c>
      <c r="CA249" s="34" t="s">
        <v>163</v>
      </c>
      <c r="CB249" s="34" t="s">
        <v>163</v>
      </c>
      <c r="CC249" s="34" t="s">
        <v>163</v>
      </c>
      <c r="CD249" s="34" t="s">
        <v>163</v>
      </c>
      <c r="CE249" s="34" t="s">
        <v>163</v>
      </c>
      <c r="CF249" s="34" t="s">
        <v>163</v>
      </c>
      <c r="CG249" s="34" t="s">
        <v>163</v>
      </c>
      <c r="CH249" s="34" t="s">
        <v>163</v>
      </c>
      <c r="CI249" s="34" t="s">
        <v>163</v>
      </c>
      <c r="CJ249" s="34" t="s">
        <v>163</v>
      </c>
      <c r="CK249" s="34" t="s">
        <v>163</v>
      </c>
      <c r="CL249" s="34" t="s">
        <v>163</v>
      </c>
      <c r="CM249" s="34" t="s">
        <v>163</v>
      </c>
      <c r="CN249" s="34" t="s">
        <v>163</v>
      </c>
      <c r="CO249" s="34" t="s">
        <v>163</v>
      </c>
      <c r="CP249" s="34" t="s">
        <v>163</v>
      </c>
      <c r="CQ249" s="34" t="s">
        <v>163</v>
      </c>
      <c r="CR249" s="34" t="s">
        <v>163</v>
      </c>
      <c r="CS249" s="34" t="s">
        <v>163</v>
      </c>
      <c r="CT249" s="34" t="s">
        <v>163</v>
      </c>
      <c r="CU249" s="34" t="s">
        <v>163</v>
      </c>
      <c r="CV249" s="34" t="s">
        <v>163</v>
      </c>
      <c r="CW249" s="34" t="s">
        <v>163</v>
      </c>
      <c r="CX249" s="34" t="s">
        <v>163</v>
      </c>
      <c r="CY249" s="34" t="s">
        <v>163</v>
      </c>
      <c r="CZ249" s="34" t="s">
        <v>163</v>
      </c>
      <c r="DA249" s="34" t="s">
        <v>163</v>
      </c>
      <c r="DB249" s="34" t="s">
        <v>163</v>
      </c>
      <c r="DC249" s="34" t="s">
        <v>163</v>
      </c>
      <c r="DD249" s="34" t="s">
        <v>163</v>
      </c>
      <c r="DE249" s="34" t="s">
        <v>163</v>
      </c>
      <c r="DF249" s="34" t="s">
        <v>163</v>
      </c>
      <c r="DG249" s="34" t="s">
        <v>163</v>
      </c>
      <c r="DH249" s="34" t="s">
        <v>163</v>
      </c>
      <c r="DI249" s="34" t="s">
        <v>163</v>
      </c>
      <c r="DJ249" s="34" t="s">
        <v>163</v>
      </c>
      <c r="DK249" s="34" t="s">
        <v>163</v>
      </c>
      <c r="DL249" s="34" t="s">
        <v>163</v>
      </c>
      <c r="DM249" s="34" t="s">
        <v>163</v>
      </c>
      <c r="DN249" s="34" t="s">
        <v>163</v>
      </c>
      <c r="DO249" s="34" t="s">
        <v>163</v>
      </c>
      <c r="DP249" s="34" t="s">
        <v>163</v>
      </c>
      <c r="DQ249" s="34" t="s">
        <v>163</v>
      </c>
      <c r="DR249" s="34" t="s">
        <v>163</v>
      </c>
      <c r="DS249" s="34" t="s">
        <v>163</v>
      </c>
      <c r="DT249" s="34" t="s">
        <v>163</v>
      </c>
      <c r="DU249" s="34" t="s">
        <v>163</v>
      </c>
      <c r="DV249" s="34" t="s">
        <v>163</v>
      </c>
      <c r="DW249" s="34" t="s">
        <v>163</v>
      </c>
      <c r="DX249" s="34" t="s">
        <v>163</v>
      </c>
      <c r="DY249" s="34" t="s">
        <v>163</v>
      </c>
      <c r="DZ249" s="34" t="s">
        <v>163</v>
      </c>
      <c r="EA249" s="34" t="s">
        <v>163</v>
      </c>
      <c r="EB249" s="34" t="s">
        <v>163</v>
      </c>
      <c r="EC249" s="34" t="s">
        <v>163</v>
      </c>
      <c r="ED249" s="34" t="s">
        <v>163</v>
      </c>
      <c r="EE249" s="34" t="s">
        <v>163</v>
      </c>
      <c r="EF249" s="34" t="s">
        <v>163</v>
      </c>
      <c r="EG249" s="34" t="s">
        <v>163</v>
      </c>
      <c r="EH249" s="34" t="s">
        <v>163</v>
      </c>
      <c r="EI249" s="34" t="s">
        <v>163</v>
      </c>
      <c r="EJ249" s="34" t="s">
        <v>163</v>
      </c>
      <c r="EK249" s="34" t="s">
        <v>163</v>
      </c>
      <c r="EL249" s="34" t="s">
        <v>163</v>
      </c>
      <c r="EM249" s="34" t="s">
        <v>163</v>
      </c>
      <c r="EN249" s="34" t="s">
        <v>163</v>
      </c>
      <c r="EO249" s="34" t="s">
        <v>163</v>
      </c>
      <c r="EP249" s="34" t="s">
        <v>163</v>
      </c>
      <c r="EQ249" s="34" t="s">
        <v>163</v>
      </c>
      <c r="ER249" s="34" t="s">
        <v>163</v>
      </c>
      <c r="ES249" s="34" t="s">
        <v>163</v>
      </c>
      <c r="ET249" s="34" t="s">
        <v>163</v>
      </c>
      <c r="EU249" s="34" t="s">
        <v>163</v>
      </c>
      <c r="EV249" s="34" t="s">
        <v>163</v>
      </c>
      <c r="EW249" s="34" t="s">
        <v>163</v>
      </c>
      <c r="EX249" s="34" t="s">
        <v>163</v>
      </c>
      <c r="EY249" s="34" t="s">
        <v>163</v>
      </c>
      <c r="EZ249" s="34" t="s">
        <v>163</v>
      </c>
      <c r="FA249" s="34" t="s">
        <v>163</v>
      </c>
      <c r="FB249" s="34" t="s">
        <v>163</v>
      </c>
      <c r="FC249" s="34" t="s">
        <v>163</v>
      </c>
      <c r="FD249" s="34" t="s">
        <v>163</v>
      </c>
      <c r="FE249" s="34" t="s">
        <v>163</v>
      </c>
      <c r="FF249" s="34" t="s">
        <v>163</v>
      </c>
      <c r="FG249" s="34" t="s">
        <v>163</v>
      </c>
      <c r="FH249" s="34" t="s">
        <v>163</v>
      </c>
      <c r="FI249" s="34" t="s">
        <v>163</v>
      </c>
      <c r="FJ249" s="34" t="s">
        <v>163</v>
      </c>
      <c r="FK249" s="10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</row>
    <row r="250" outlineLevel="1">
      <c r="A250" s="12"/>
      <c r="B250" s="6"/>
      <c r="C250" s="32" t="s">
        <v>160</v>
      </c>
      <c r="D250" s="40">
        <f t="shared" si="3"/>
      </c>
      <c r="E250" s="40">
        <f t="shared" si="7"/>
      </c>
      <c r="F250" s="40">
        <f t="shared" si="11"/>
      </c>
      <c r="G250" s="40">
        <f t="shared" si="15"/>
      </c>
      <c r="H250" s="40">
        <f t="shared" si="19"/>
      </c>
      <c r="I250" s="40">
        <f t="shared" si="23"/>
      </c>
      <c r="J250" s="40">
        <f t="shared" si="27"/>
      </c>
      <c r="K250" s="37">
        <f t="shared" si="31"/>
      </c>
      <c r="M250" s="34" t="s">
        <v>163</v>
      </c>
      <c r="N250" s="34" t="s">
        <v>163</v>
      </c>
      <c r="O250" s="34" t="s">
        <v>163</v>
      </c>
      <c r="P250" s="34" t="s">
        <v>163</v>
      </c>
      <c r="Q250" s="34" t="s">
        <v>163</v>
      </c>
      <c r="R250" s="34" t="s">
        <v>163</v>
      </c>
      <c r="S250" s="34" t="s">
        <v>163</v>
      </c>
      <c r="T250" s="34" t="s">
        <v>163</v>
      </c>
      <c r="U250" s="34" t="s">
        <v>163</v>
      </c>
      <c r="V250" s="34" t="s">
        <v>163</v>
      </c>
      <c r="W250" s="34" t="s">
        <v>163</v>
      </c>
      <c r="X250" s="34" t="s">
        <v>163</v>
      </c>
      <c r="Y250" s="34" t="s">
        <v>163</v>
      </c>
      <c r="Z250" s="34" t="s">
        <v>163</v>
      </c>
      <c r="AA250" s="34" t="s">
        <v>163</v>
      </c>
      <c r="AB250" s="34" t="s">
        <v>163</v>
      </c>
      <c r="AC250" s="34" t="s">
        <v>163</v>
      </c>
      <c r="AD250" s="34" t="s">
        <v>163</v>
      </c>
      <c r="AE250" s="34" t="s">
        <v>163</v>
      </c>
      <c r="AF250" s="34" t="s">
        <v>163</v>
      </c>
      <c r="AG250" s="34" t="s">
        <v>163</v>
      </c>
      <c r="AH250" s="34" t="s">
        <v>163</v>
      </c>
      <c r="AI250" s="34" t="s">
        <v>163</v>
      </c>
      <c r="AJ250" s="34" t="s">
        <v>163</v>
      </c>
      <c r="AK250" s="34" t="s">
        <v>163</v>
      </c>
      <c r="AL250" s="34" t="s">
        <v>163</v>
      </c>
      <c r="AM250" s="34" t="s">
        <v>163</v>
      </c>
      <c r="AN250" s="34" t="s">
        <v>163</v>
      </c>
      <c r="AO250" s="34" t="s">
        <v>163</v>
      </c>
      <c r="AP250" s="34" t="s">
        <v>163</v>
      </c>
      <c r="AQ250" s="34" t="s">
        <v>163</v>
      </c>
      <c r="AR250" s="34" t="s">
        <v>163</v>
      </c>
      <c r="AS250" s="34" t="s">
        <v>163</v>
      </c>
      <c r="AT250" s="34" t="s">
        <v>163</v>
      </c>
      <c r="AU250" s="34" t="s">
        <v>163</v>
      </c>
      <c r="AV250" s="34" t="s">
        <v>163</v>
      </c>
      <c r="AW250" s="34" t="s">
        <v>163</v>
      </c>
      <c r="AX250" s="34" t="s">
        <v>163</v>
      </c>
      <c r="AY250" s="34" t="s">
        <v>163</v>
      </c>
      <c r="AZ250" s="34" t="s">
        <v>163</v>
      </c>
      <c r="BA250" s="34" t="s">
        <v>163</v>
      </c>
      <c r="BB250" s="34" t="s">
        <v>163</v>
      </c>
      <c r="BC250" s="34" t="s">
        <v>163</v>
      </c>
      <c r="BD250" s="34" t="s">
        <v>163</v>
      </c>
      <c r="BE250" s="34" t="s">
        <v>163</v>
      </c>
      <c r="BF250" s="34" t="s">
        <v>163</v>
      </c>
      <c r="BG250" s="34" t="s">
        <v>163</v>
      </c>
      <c r="BH250" s="34" t="s">
        <v>163</v>
      </c>
      <c r="BI250" s="34" t="s">
        <v>163</v>
      </c>
      <c r="BJ250" s="34" t="s">
        <v>163</v>
      </c>
      <c r="BK250" s="34" t="s">
        <v>163</v>
      </c>
      <c r="BL250" s="34" t="s">
        <v>163</v>
      </c>
      <c r="BM250" s="34" t="s">
        <v>163</v>
      </c>
      <c r="BN250" s="34" t="s">
        <v>163</v>
      </c>
      <c r="BO250" s="34" t="s">
        <v>163</v>
      </c>
      <c r="BP250" s="34" t="s">
        <v>163</v>
      </c>
      <c r="BQ250" s="34" t="s">
        <v>163</v>
      </c>
      <c r="BR250" s="34" t="s">
        <v>163</v>
      </c>
      <c r="BS250" s="34" t="s">
        <v>163</v>
      </c>
      <c r="BT250" s="34" t="s">
        <v>163</v>
      </c>
      <c r="BU250" s="34" t="s">
        <v>163</v>
      </c>
      <c r="BV250" s="34" t="s">
        <v>163</v>
      </c>
      <c r="BW250" s="34" t="s">
        <v>163</v>
      </c>
      <c r="BX250" s="34" t="s">
        <v>163</v>
      </c>
      <c r="BY250" s="34" t="s">
        <v>163</v>
      </c>
      <c r="BZ250" s="34" t="s">
        <v>163</v>
      </c>
      <c r="CA250" s="34" t="s">
        <v>163</v>
      </c>
      <c r="CB250" s="34" t="s">
        <v>163</v>
      </c>
      <c r="CC250" s="34" t="s">
        <v>163</v>
      </c>
      <c r="CD250" s="34" t="s">
        <v>163</v>
      </c>
      <c r="CE250" s="34" t="s">
        <v>163</v>
      </c>
      <c r="CF250" s="34" t="s">
        <v>163</v>
      </c>
      <c r="CG250" s="34" t="s">
        <v>163</v>
      </c>
      <c r="CH250" s="34" t="s">
        <v>163</v>
      </c>
      <c r="CI250" s="34" t="s">
        <v>163</v>
      </c>
      <c r="CJ250" s="34" t="s">
        <v>163</v>
      </c>
      <c r="CK250" s="34" t="s">
        <v>163</v>
      </c>
      <c r="CL250" s="34" t="s">
        <v>163</v>
      </c>
      <c r="CM250" s="34" t="s">
        <v>163</v>
      </c>
      <c r="CN250" s="34" t="s">
        <v>163</v>
      </c>
      <c r="CO250" s="34" t="s">
        <v>163</v>
      </c>
      <c r="CP250" s="34" t="s">
        <v>163</v>
      </c>
      <c r="CQ250" s="34" t="s">
        <v>163</v>
      </c>
      <c r="CR250" s="34" t="s">
        <v>163</v>
      </c>
      <c r="CS250" s="34" t="s">
        <v>163</v>
      </c>
      <c r="CT250" s="34" t="s">
        <v>163</v>
      </c>
      <c r="CU250" s="34" t="s">
        <v>163</v>
      </c>
      <c r="CV250" s="34" t="s">
        <v>163</v>
      </c>
      <c r="CW250" s="34" t="s">
        <v>163</v>
      </c>
      <c r="CX250" s="34" t="s">
        <v>163</v>
      </c>
      <c r="CY250" s="34" t="s">
        <v>163</v>
      </c>
      <c r="CZ250" s="34" t="s">
        <v>163</v>
      </c>
      <c r="DA250" s="34" t="s">
        <v>163</v>
      </c>
      <c r="DB250" s="34" t="s">
        <v>163</v>
      </c>
      <c r="DC250" s="34" t="s">
        <v>163</v>
      </c>
      <c r="DD250" s="34" t="s">
        <v>163</v>
      </c>
      <c r="DE250" s="34" t="s">
        <v>163</v>
      </c>
      <c r="DF250" s="34" t="s">
        <v>163</v>
      </c>
      <c r="DG250" s="34" t="s">
        <v>163</v>
      </c>
      <c r="DH250" s="34" t="s">
        <v>163</v>
      </c>
      <c r="DI250" s="34" t="s">
        <v>163</v>
      </c>
      <c r="DJ250" s="34" t="s">
        <v>163</v>
      </c>
      <c r="DK250" s="34" t="s">
        <v>163</v>
      </c>
      <c r="DL250" s="34" t="s">
        <v>163</v>
      </c>
      <c r="DM250" s="34" t="s">
        <v>163</v>
      </c>
      <c r="DN250" s="34" t="s">
        <v>163</v>
      </c>
      <c r="DO250" s="34" t="s">
        <v>163</v>
      </c>
      <c r="DP250" s="34" t="s">
        <v>163</v>
      </c>
      <c r="DQ250" s="34" t="s">
        <v>163</v>
      </c>
      <c r="DR250" s="34" t="s">
        <v>163</v>
      </c>
      <c r="DS250" s="34" t="s">
        <v>163</v>
      </c>
      <c r="DT250" s="34" t="s">
        <v>163</v>
      </c>
      <c r="DU250" s="34" t="s">
        <v>163</v>
      </c>
      <c r="DV250" s="34" t="s">
        <v>163</v>
      </c>
      <c r="DW250" s="34" t="s">
        <v>163</v>
      </c>
      <c r="DX250" s="34" t="s">
        <v>163</v>
      </c>
      <c r="DY250" s="34" t="s">
        <v>163</v>
      </c>
      <c r="DZ250" s="34" t="s">
        <v>163</v>
      </c>
      <c r="EA250" s="34" t="s">
        <v>163</v>
      </c>
      <c r="EB250" s="34" t="s">
        <v>163</v>
      </c>
      <c r="EC250" s="34" t="s">
        <v>163</v>
      </c>
      <c r="ED250" s="34" t="s">
        <v>163</v>
      </c>
      <c r="EE250" s="34" t="s">
        <v>163</v>
      </c>
      <c r="EF250" s="34" t="s">
        <v>163</v>
      </c>
      <c r="EG250" s="34" t="s">
        <v>163</v>
      </c>
      <c r="EH250" s="34" t="s">
        <v>163</v>
      </c>
      <c r="EI250" s="34" t="s">
        <v>163</v>
      </c>
      <c r="EJ250" s="34" t="s">
        <v>163</v>
      </c>
      <c r="EK250" s="34" t="s">
        <v>163</v>
      </c>
      <c r="EL250" s="34" t="s">
        <v>163</v>
      </c>
      <c r="EM250" s="34" t="s">
        <v>163</v>
      </c>
      <c r="EN250" s="34" t="s">
        <v>163</v>
      </c>
      <c r="EO250" s="34" t="s">
        <v>163</v>
      </c>
      <c r="EP250" s="34" t="s">
        <v>163</v>
      </c>
      <c r="EQ250" s="34" t="s">
        <v>163</v>
      </c>
      <c r="ER250" s="34" t="s">
        <v>163</v>
      </c>
      <c r="ES250" s="34" t="s">
        <v>163</v>
      </c>
      <c r="ET250" s="34" t="s">
        <v>163</v>
      </c>
      <c r="EU250" s="34" t="s">
        <v>163</v>
      </c>
      <c r="EV250" s="34" t="s">
        <v>163</v>
      </c>
      <c r="EW250" s="34" t="s">
        <v>163</v>
      </c>
      <c r="EX250" s="34" t="s">
        <v>163</v>
      </c>
      <c r="EY250" s="34" t="s">
        <v>163</v>
      </c>
      <c r="EZ250" s="34" t="s">
        <v>163</v>
      </c>
      <c r="FA250" s="34" t="s">
        <v>163</v>
      </c>
      <c r="FB250" s="34" t="s">
        <v>163</v>
      </c>
      <c r="FC250" s="34" t="s">
        <v>163</v>
      </c>
      <c r="FD250" s="34" t="s">
        <v>163</v>
      </c>
      <c r="FE250" s="34" t="s">
        <v>163</v>
      </c>
      <c r="FF250" s="34" t="s">
        <v>163</v>
      </c>
      <c r="FG250" s="34" t="s">
        <v>163</v>
      </c>
      <c r="FH250" s="34" t="s">
        <v>163</v>
      </c>
      <c r="FI250" s="34" t="s">
        <v>163</v>
      </c>
      <c r="FJ250" s="34" t="s">
        <v>163</v>
      </c>
      <c r="FK250" s="10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</row>
    <row r="251" outlineLevel="1">
      <c r="A251" s="12"/>
      <c r="B251" s="6"/>
      <c r="C251" s="32" t="s">
        <v>161</v>
      </c>
      <c r="D251" s="40">
        <f t="shared" si="3"/>
      </c>
      <c r="E251" s="40">
        <f t="shared" si="7"/>
      </c>
      <c r="F251" s="40">
        <f t="shared" si="11"/>
      </c>
      <c r="G251" s="40">
        <f t="shared" si="15"/>
      </c>
      <c r="H251" s="40">
        <f t="shared" si="19"/>
      </c>
      <c r="I251" s="40">
        <f t="shared" si="23"/>
      </c>
      <c r="J251" s="40">
        <f t="shared" si="27"/>
      </c>
      <c r="K251" s="37">
        <f t="shared" si="31"/>
      </c>
      <c r="M251" s="34" t="s">
        <v>164</v>
      </c>
      <c r="N251" s="34" t="s">
        <v>164</v>
      </c>
      <c r="O251" s="34" t="s">
        <v>164</v>
      </c>
      <c r="P251" s="34" t="s">
        <v>164</v>
      </c>
      <c r="Q251" s="34" t="s">
        <v>164</v>
      </c>
      <c r="R251" s="34" t="s">
        <v>164</v>
      </c>
      <c r="S251" s="34" t="s">
        <v>164</v>
      </c>
      <c r="T251" s="34" t="s">
        <v>164</v>
      </c>
      <c r="U251" s="34" t="s">
        <v>164</v>
      </c>
      <c r="V251" s="34" t="s">
        <v>164</v>
      </c>
      <c r="W251" s="34" t="s">
        <v>164</v>
      </c>
      <c r="X251" s="34" t="s">
        <v>164</v>
      </c>
      <c r="Y251" s="34" t="s">
        <v>164</v>
      </c>
      <c r="Z251" s="34" t="s">
        <v>164</v>
      </c>
      <c r="AA251" s="34" t="s">
        <v>164</v>
      </c>
      <c r="AB251" s="34" t="s">
        <v>164</v>
      </c>
      <c r="AC251" s="34" t="s">
        <v>164</v>
      </c>
      <c r="AD251" s="34" t="s">
        <v>164</v>
      </c>
      <c r="AE251" s="34" t="s">
        <v>164</v>
      </c>
      <c r="AF251" s="34" t="s">
        <v>164</v>
      </c>
      <c r="AG251" s="34" t="s">
        <v>164</v>
      </c>
      <c r="AH251" s="34" t="s">
        <v>164</v>
      </c>
      <c r="AI251" s="34" t="s">
        <v>164</v>
      </c>
      <c r="AJ251" s="34" t="s">
        <v>164</v>
      </c>
      <c r="AK251" s="34" t="s">
        <v>164</v>
      </c>
      <c r="AL251" s="34" t="s">
        <v>164</v>
      </c>
      <c r="AM251" s="34" t="s">
        <v>164</v>
      </c>
      <c r="AN251" s="34" t="s">
        <v>164</v>
      </c>
      <c r="AO251" s="34" t="s">
        <v>164</v>
      </c>
      <c r="AP251" s="34" t="s">
        <v>164</v>
      </c>
      <c r="AQ251" s="34" t="s">
        <v>164</v>
      </c>
      <c r="AR251" s="34" t="s">
        <v>164</v>
      </c>
      <c r="AS251" s="34" t="s">
        <v>164</v>
      </c>
      <c r="AT251" s="34" t="s">
        <v>164</v>
      </c>
      <c r="AU251" s="34" t="s">
        <v>164</v>
      </c>
      <c r="AV251" s="34" t="s">
        <v>164</v>
      </c>
      <c r="AW251" s="34" t="s">
        <v>164</v>
      </c>
      <c r="AX251" s="34" t="s">
        <v>164</v>
      </c>
      <c r="AY251" s="34" t="s">
        <v>164</v>
      </c>
      <c r="AZ251" s="34" t="s">
        <v>164</v>
      </c>
      <c r="BA251" s="34" t="s">
        <v>164</v>
      </c>
      <c r="BB251" s="34" t="s">
        <v>164</v>
      </c>
      <c r="BC251" s="34" t="s">
        <v>164</v>
      </c>
      <c r="BD251" s="34" t="s">
        <v>164</v>
      </c>
      <c r="BE251" s="34" t="s">
        <v>164</v>
      </c>
      <c r="BF251" s="34" t="s">
        <v>164</v>
      </c>
      <c r="BG251" s="34" t="s">
        <v>164</v>
      </c>
      <c r="BH251" s="34" t="s">
        <v>164</v>
      </c>
      <c r="BI251" s="34" t="s">
        <v>164</v>
      </c>
      <c r="BJ251" s="34" t="s">
        <v>164</v>
      </c>
      <c r="BK251" s="34" t="s">
        <v>164</v>
      </c>
      <c r="BL251" s="34" t="s">
        <v>164</v>
      </c>
      <c r="BM251" s="34" t="s">
        <v>164</v>
      </c>
      <c r="BN251" s="34" t="s">
        <v>164</v>
      </c>
      <c r="BO251" s="34" t="s">
        <v>164</v>
      </c>
      <c r="BP251" s="34" t="s">
        <v>164</v>
      </c>
      <c r="BQ251" s="34" t="s">
        <v>164</v>
      </c>
      <c r="BR251" s="34" t="s">
        <v>164</v>
      </c>
      <c r="BS251" s="34" t="s">
        <v>164</v>
      </c>
      <c r="BT251" s="34" t="s">
        <v>164</v>
      </c>
      <c r="BU251" s="34" t="s">
        <v>164</v>
      </c>
      <c r="BV251" s="34" t="s">
        <v>164</v>
      </c>
      <c r="BW251" s="34" t="s">
        <v>164</v>
      </c>
      <c r="BX251" s="34" t="s">
        <v>164</v>
      </c>
      <c r="BY251" s="34" t="s">
        <v>164</v>
      </c>
      <c r="BZ251" s="34" t="s">
        <v>164</v>
      </c>
      <c r="CA251" s="34" t="s">
        <v>164</v>
      </c>
      <c r="CB251" s="34" t="s">
        <v>164</v>
      </c>
      <c r="CC251" s="34" t="s">
        <v>164</v>
      </c>
      <c r="CD251" s="34" t="s">
        <v>164</v>
      </c>
      <c r="CE251" s="34" t="s">
        <v>164</v>
      </c>
      <c r="CF251" s="34" t="s">
        <v>164</v>
      </c>
      <c r="CG251" s="34" t="s">
        <v>164</v>
      </c>
      <c r="CH251" s="34" t="s">
        <v>164</v>
      </c>
      <c r="CI251" s="34" t="s">
        <v>164</v>
      </c>
      <c r="CJ251" s="34" t="s">
        <v>164</v>
      </c>
      <c r="CK251" s="34" t="s">
        <v>164</v>
      </c>
      <c r="CL251" s="34" t="s">
        <v>164</v>
      </c>
      <c r="CM251" s="34" t="s">
        <v>164</v>
      </c>
      <c r="CN251" s="34" t="s">
        <v>164</v>
      </c>
      <c r="CO251" s="34" t="s">
        <v>164</v>
      </c>
      <c r="CP251" s="34" t="s">
        <v>164</v>
      </c>
      <c r="CQ251" s="34" t="s">
        <v>164</v>
      </c>
      <c r="CR251" s="34" t="s">
        <v>164</v>
      </c>
      <c r="CS251" s="34" t="s">
        <v>164</v>
      </c>
      <c r="CT251" s="34" t="s">
        <v>164</v>
      </c>
      <c r="CU251" s="34" t="s">
        <v>164</v>
      </c>
      <c r="CV251" s="34" t="s">
        <v>164</v>
      </c>
      <c r="CW251" s="34" t="s">
        <v>164</v>
      </c>
      <c r="CX251" s="34" t="s">
        <v>164</v>
      </c>
      <c r="CY251" s="34" t="s">
        <v>164</v>
      </c>
      <c r="CZ251" s="34" t="s">
        <v>164</v>
      </c>
      <c r="DA251" s="34" t="s">
        <v>164</v>
      </c>
      <c r="DB251" s="34" t="s">
        <v>164</v>
      </c>
      <c r="DC251" s="34" t="s">
        <v>164</v>
      </c>
      <c r="DD251" s="34" t="s">
        <v>164</v>
      </c>
      <c r="DE251" s="34" t="s">
        <v>164</v>
      </c>
      <c r="DF251" s="34" t="s">
        <v>164</v>
      </c>
      <c r="DG251" s="34" t="s">
        <v>164</v>
      </c>
      <c r="DH251" s="34" t="s">
        <v>164</v>
      </c>
      <c r="DI251" s="34" t="s">
        <v>164</v>
      </c>
      <c r="DJ251" s="34" t="s">
        <v>164</v>
      </c>
      <c r="DK251" s="34" t="s">
        <v>164</v>
      </c>
      <c r="DL251" s="34" t="s">
        <v>164</v>
      </c>
      <c r="DM251" s="34" t="s">
        <v>164</v>
      </c>
      <c r="DN251" s="34" t="s">
        <v>164</v>
      </c>
      <c r="DO251" s="34" t="s">
        <v>164</v>
      </c>
      <c r="DP251" s="34" t="s">
        <v>164</v>
      </c>
      <c r="DQ251" s="34" t="s">
        <v>164</v>
      </c>
      <c r="DR251" s="34" t="s">
        <v>164</v>
      </c>
      <c r="DS251" s="34" t="s">
        <v>164</v>
      </c>
      <c r="DT251" s="34" t="s">
        <v>164</v>
      </c>
      <c r="DU251" s="34" t="s">
        <v>164</v>
      </c>
      <c r="DV251" s="34" t="s">
        <v>164</v>
      </c>
      <c r="DW251" s="34" t="s">
        <v>164</v>
      </c>
      <c r="DX251" s="34" t="s">
        <v>164</v>
      </c>
      <c r="DY251" s="34" t="s">
        <v>164</v>
      </c>
      <c r="DZ251" s="34" t="s">
        <v>164</v>
      </c>
      <c r="EA251" s="34" t="s">
        <v>164</v>
      </c>
      <c r="EB251" s="34" t="s">
        <v>164</v>
      </c>
      <c r="EC251" s="34" t="s">
        <v>164</v>
      </c>
      <c r="ED251" s="34" t="s">
        <v>164</v>
      </c>
      <c r="EE251" s="34" t="s">
        <v>164</v>
      </c>
      <c r="EF251" s="34" t="s">
        <v>164</v>
      </c>
      <c r="EG251" s="34" t="s">
        <v>164</v>
      </c>
      <c r="EH251" s="34" t="s">
        <v>164</v>
      </c>
      <c r="EI251" s="34" t="s">
        <v>164</v>
      </c>
      <c r="EJ251" s="34" t="s">
        <v>164</v>
      </c>
      <c r="EK251" s="34" t="s">
        <v>164</v>
      </c>
      <c r="EL251" s="34" t="s">
        <v>164</v>
      </c>
      <c r="EM251" s="34" t="s">
        <v>164</v>
      </c>
      <c r="EN251" s="34" t="s">
        <v>164</v>
      </c>
      <c r="EO251" s="34" t="s">
        <v>164</v>
      </c>
      <c r="EP251" s="34" t="s">
        <v>164</v>
      </c>
      <c r="EQ251" s="34" t="s">
        <v>164</v>
      </c>
      <c r="ER251" s="34" t="s">
        <v>164</v>
      </c>
      <c r="ES251" s="34" t="s">
        <v>164</v>
      </c>
      <c r="ET251" s="34" t="s">
        <v>164</v>
      </c>
      <c r="EU251" s="34" t="s">
        <v>164</v>
      </c>
      <c r="EV251" s="34" t="s">
        <v>164</v>
      </c>
      <c r="EW251" s="34" t="s">
        <v>164</v>
      </c>
      <c r="EX251" s="34" t="s">
        <v>164</v>
      </c>
      <c r="EY251" s="34" t="s">
        <v>164</v>
      </c>
      <c r="EZ251" s="34" t="s">
        <v>164</v>
      </c>
      <c r="FA251" s="34" t="s">
        <v>164</v>
      </c>
      <c r="FB251" s="34" t="s">
        <v>164</v>
      </c>
      <c r="FC251" s="34" t="s">
        <v>164</v>
      </c>
      <c r="FD251" s="34" t="s">
        <v>164</v>
      </c>
      <c r="FE251" s="34" t="s">
        <v>164</v>
      </c>
      <c r="FF251" s="34" t="s">
        <v>164</v>
      </c>
      <c r="FG251" s="34" t="s">
        <v>164</v>
      </c>
      <c r="FH251" s="34" t="s">
        <v>164</v>
      </c>
      <c r="FI251" s="34" t="s">
        <v>164</v>
      </c>
      <c r="FJ251" s="34" t="s">
        <v>164</v>
      </c>
      <c r="FK251" s="10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</row>
    <row r="252" outlineLevel="1">
      <c r="A252" s="12"/>
      <c r="B252" s="6"/>
      <c r="C252" s="32" t="s">
        <v>162</v>
      </c>
      <c r="D252" s="40">
        <f t="shared" si="3"/>
      </c>
      <c r="E252" s="40">
        <f t="shared" si="7"/>
      </c>
      <c r="F252" s="40">
        <f t="shared" si="11"/>
      </c>
      <c r="G252" s="40">
        <f t="shared" si="15"/>
      </c>
      <c r="H252" s="40">
        <f t="shared" si="19"/>
      </c>
      <c r="I252" s="40">
        <f t="shared" si="23"/>
      </c>
      <c r="J252" s="40">
        <f t="shared" si="27"/>
      </c>
      <c r="K252" s="37">
        <f t="shared" si="31"/>
      </c>
      <c r="M252" s="34" t="s">
        <v>164</v>
      </c>
      <c r="N252" s="34" t="s">
        <v>164</v>
      </c>
      <c r="O252" s="34" t="s">
        <v>164</v>
      </c>
      <c r="P252" s="34" t="s">
        <v>164</v>
      </c>
      <c r="Q252" s="34" t="s">
        <v>164</v>
      </c>
      <c r="R252" s="34" t="s">
        <v>164</v>
      </c>
      <c r="S252" s="34" t="s">
        <v>164</v>
      </c>
      <c r="T252" s="34" t="s">
        <v>164</v>
      </c>
      <c r="U252" s="34" t="s">
        <v>164</v>
      </c>
      <c r="V252" s="34" t="s">
        <v>164</v>
      </c>
      <c r="W252" s="34" t="s">
        <v>164</v>
      </c>
      <c r="X252" s="34" t="s">
        <v>164</v>
      </c>
      <c r="Y252" s="34" t="s">
        <v>164</v>
      </c>
      <c r="Z252" s="34" t="s">
        <v>164</v>
      </c>
      <c r="AA252" s="34" t="s">
        <v>164</v>
      </c>
      <c r="AB252" s="34" t="s">
        <v>164</v>
      </c>
      <c r="AC252" s="34" t="s">
        <v>164</v>
      </c>
      <c r="AD252" s="34" t="s">
        <v>164</v>
      </c>
      <c r="AE252" s="34" t="s">
        <v>164</v>
      </c>
      <c r="AF252" s="34" t="s">
        <v>164</v>
      </c>
      <c r="AG252" s="34" t="s">
        <v>164</v>
      </c>
      <c r="AH252" s="34" t="s">
        <v>164</v>
      </c>
      <c r="AI252" s="34" t="s">
        <v>164</v>
      </c>
      <c r="AJ252" s="34" t="s">
        <v>164</v>
      </c>
      <c r="AK252" s="34" t="s">
        <v>164</v>
      </c>
      <c r="AL252" s="34" t="s">
        <v>164</v>
      </c>
      <c r="AM252" s="34" t="s">
        <v>164</v>
      </c>
      <c r="AN252" s="34" t="s">
        <v>164</v>
      </c>
      <c r="AO252" s="34" t="s">
        <v>164</v>
      </c>
      <c r="AP252" s="34" t="s">
        <v>164</v>
      </c>
      <c r="AQ252" s="34" t="s">
        <v>164</v>
      </c>
      <c r="AR252" s="34" t="s">
        <v>164</v>
      </c>
      <c r="AS252" s="34" t="s">
        <v>164</v>
      </c>
      <c r="AT252" s="34" t="s">
        <v>164</v>
      </c>
      <c r="AU252" s="34" t="s">
        <v>164</v>
      </c>
      <c r="AV252" s="34" t="s">
        <v>164</v>
      </c>
      <c r="AW252" s="34" t="s">
        <v>164</v>
      </c>
      <c r="AX252" s="34" t="s">
        <v>164</v>
      </c>
      <c r="AY252" s="34" t="s">
        <v>164</v>
      </c>
      <c r="AZ252" s="34" t="s">
        <v>164</v>
      </c>
      <c r="BA252" s="34" t="s">
        <v>164</v>
      </c>
      <c r="BB252" s="34" t="s">
        <v>164</v>
      </c>
      <c r="BC252" s="34" t="s">
        <v>164</v>
      </c>
      <c r="BD252" s="34" t="s">
        <v>164</v>
      </c>
      <c r="BE252" s="34" t="s">
        <v>164</v>
      </c>
      <c r="BF252" s="34" t="s">
        <v>164</v>
      </c>
      <c r="BG252" s="34" t="s">
        <v>164</v>
      </c>
      <c r="BH252" s="34" t="s">
        <v>164</v>
      </c>
      <c r="BI252" s="34" t="s">
        <v>164</v>
      </c>
      <c r="BJ252" s="34" t="s">
        <v>164</v>
      </c>
      <c r="BK252" s="34" t="s">
        <v>164</v>
      </c>
      <c r="BL252" s="34" t="s">
        <v>164</v>
      </c>
      <c r="BM252" s="34" t="s">
        <v>164</v>
      </c>
      <c r="BN252" s="34" t="s">
        <v>164</v>
      </c>
      <c r="BO252" s="34" t="s">
        <v>164</v>
      </c>
      <c r="BP252" s="34" t="s">
        <v>164</v>
      </c>
      <c r="BQ252" s="34" t="s">
        <v>164</v>
      </c>
      <c r="BR252" s="34" t="s">
        <v>164</v>
      </c>
      <c r="BS252" s="34" t="s">
        <v>164</v>
      </c>
      <c r="BT252" s="34" t="s">
        <v>164</v>
      </c>
      <c r="BU252" s="34" t="s">
        <v>164</v>
      </c>
      <c r="BV252" s="34" t="s">
        <v>164</v>
      </c>
      <c r="BW252" s="34" t="s">
        <v>164</v>
      </c>
      <c r="BX252" s="34" t="s">
        <v>164</v>
      </c>
      <c r="BY252" s="34" t="s">
        <v>164</v>
      </c>
      <c r="BZ252" s="34" t="s">
        <v>164</v>
      </c>
      <c r="CA252" s="34" t="s">
        <v>164</v>
      </c>
      <c r="CB252" s="34" t="s">
        <v>164</v>
      </c>
      <c r="CC252" s="34" t="s">
        <v>164</v>
      </c>
      <c r="CD252" s="34" t="s">
        <v>164</v>
      </c>
      <c r="CE252" s="34" t="s">
        <v>164</v>
      </c>
      <c r="CF252" s="34" t="s">
        <v>164</v>
      </c>
      <c r="CG252" s="34" t="s">
        <v>164</v>
      </c>
      <c r="CH252" s="34" t="s">
        <v>164</v>
      </c>
      <c r="CI252" s="34" t="s">
        <v>164</v>
      </c>
      <c r="CJ252" s="34" t="s">
        <v>164</v>
      </c>
      <c r="CK252" s="34" t="s">
        <v>164</v>
      </c>
      <c r="CL252" s="34" t="s">
        <v>164</v>
      </c>
      <c r="CM252" s="34" t="s">
        <v>164</v>
      </c>
      <c r="CN252" s="34" t="s">
        <v>164</v>
      </c>
      <c r="CO252" s="34" t="s">
        <v>164</v>
      </c>
      <c r="CP252" s="34" t="s">
        <v>164</v>
      </c>
      <c r="CQ252" s="34" t="s">
        <v>164</v>
      </c>
      <c r="CR252" s="34" t="s">
        <v>164</v>
      </c>
      <c r="CS252" s="34" t="s">
        <v>164</v>
      </c>
      <c r="CT252" s="34" t="s">
        <v>164</v>
      </c>
      <c r="CU252" s="34" t="s">
        <v>164</v>
      </c>
      <c r="CV252" s="34" t="s">
        <v>164</v>
      </c>
      <c r="CW252" s="34" t="s">
        <v>164</v>
      </c>
      <c r="CX252" s="34" t="s">
        <v>164</v>
      </c>
      <c r="CY252" s="34" t="s">
        <v>164</v>
      </c>
      <c r="CZ252" s="34" t="s">
        <v>164</v>
      </c>
      <c r="DA252" s="34" t="s">
        <v>164</v>
      </c>
      <c r="DB252" s="34" t="s">
        <v>164</v>
      </c>
      <c r="DC252" s="34" t="s">
        <v>164</v>
      </c>
      <c r="DD252" s="34" t="s">
        <v>164</v>
      </c>
      <c r="DE252" s="34" t="s">
        <v>164</v>
      </c>
      <c r="DF252" s="34" t="s">
        <v>164</v>
      </c>
      <c r="DG252" s="34" t="s">
        <v>164</v>
      </c>
      <c r="DH252" s="34" t="s">
        <v>164</v>
      </c>
      <c r="DI252" s="34" t="s">
        <v>164</v>
      </c>
      <c r="DJ252" s="34" t="s">
        <v>164</v>
      </c>
      <c r="DK252" s="34" t="s">
        <v>164</v>
      </c>
      <c r="DL252" s="34" t="s">
        <v>164</v>
      </c>
      <c r="DM252" s="34" t="s">
        <v>164</v>
      </c>
      <c r="DN252" s="34" t="s">
        <v>164</v>
      </c>
      <c r="DO252" s="34" t="s">
        <v>164</v>
      </c>
      <c r="DP252" s="34" t="s">
        <v>164</v>
      </c>
      <c r="DQ252" s="34" t="s">
        <v>164</v>
      </c>
      <c r="DR252" s="34" t="s">
        <v>164</v>
      </c>
      <c r="DS252" s="34" t="s">
        <v>164</v>
      </c>
      <c r="DT252" s="34" t="s">
        <v>164</v>
      </c>
      <c r="DU252" s="34" t="s">
        <v>164</v>
      </c>
      <c r="DV252" s="34" t="s">
        <v>164</v>
      </c>
      <c r="DW252" s="34" t="s">
        <v>164</v>
      </c>
      <c r="DX252" s="34" t="s">
        <v>164</v>
      </c>
      <c r="DY252" s="34" t="s">
        <v>164</v>
      </c>
      <c r="DZ252" s="34" t="s">
        <v>164</v>
      </c>
      <c r="EA252" s="34" t="s">
        <v>164</v>
      </c>
      <c r="EB252" s="34" t="s">
        <v>164</v>
      </c>
      <c r="EC252" s="34" t="s">
        <v>164</v>
      </c>
      <c r="ED252" s="34" t="s">
        <v>164</v>
      </c>
      <c r="EE252" s="34" t="s">
        <v>164</v>
      </c>
      <c r="EF252" s="34" t="s">
        <v>164</v>
      </c>
      <c r="EG252" s="34" t="s">
        <v>164</v>
      </c>
      <c r="EH252" s="34" t="s">
        <v>164</v>
      </c>
      <c r="EI252" s="34" t="s">
        <v>164</v>
      </c>
      <c r="EJ252" s="34" t="s">
        <v>164</v>
      </c>
      <c r="EK252" s="34" t="s">
        <v>164</v>
      </c>
      <c r="EL252" s="34" t="s">
        <v>164</v>
      </c>
      <c r="EM252" s="34" t="s">
        <v>164</v>
      </c>
      <c r="EN252" s="34" t="s">
        <v>164</v>
      </c>
      <c r="EO252" s="34" t="s">
        <v>164</v>
      </c>
      <c r="EP252" s="34" t="s">
        <v>164</v>
      </c>
      <c r="EQ252" s="34" t="s">
        <v>164</v>
      </c>
      <c r="ER252" s="34" t="s">
        <v>164</v>
      </c>
      <c r="ES252" s="34" t="s">
        <v>164</v>
      </c>
      <c r="ET252" s="34" t="s">
        <v>164</v>
      </c>
      <c r="EU252" s="34" t="s">
        <v>164</v>
      </c>
      <c r="EV252" s="34" t="s">
        <v>164</v>
      </c>
      <c r="EW252" s="34" t="s">
        <v>164</v>
      </c>
      <c r="EX252" s="34" t="s">
        <v>164</v>
      </c>
      <c r="EY252" s="34" t="s">
        <v>164</v>
      </c>
      <c r="EZ252" s="34" t="s">
        <v>164</v>
      </c>
      <c r="FA252" s="34" t="s">
        <v>164</v>
      </c>
      <c r="FB252" s="34" t="s">
        <v>164</v>
      </c>
      <c r="FC252" s="34" t="s">
        <v>164</v>
      </c>
      <c r="FD252" s="34" t="s">
        <v>164</v>
      </c>
      <c r="FE252" s="34" t="s">
        <v>164</v>
      </c>
      <c r="FF252" s="34" t="s">
        <v>164</v>
      </c>
      <c r="FG252" s="34" t="s">
        <v>164</v>
      </c>
      <c r="FH252" s="34" t="s">
        <v>164</v>
      </c>
      <c r="FI252" s="34" t="s">
        <v>164</v>
      </c>
      <c r="FJ252" s="34" t="s">
        <v>164</v>
      </c>
      <c r="FK252" s="10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</row>
    <row r="253">
      <c r="A253" s="12"/>
      <c r="B253" s="6"/>
      <c r="FK253" s="10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</row>
    <row r="254">
      <c r="A254" s="12"/>
      <c r="B254" s="6"/>
      <c r="C254" s="13" t="s">
        <v>77</v>
      </c>
      <c r="FK254" s="10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</row>
    <row r="255">
      <c r="A255" s="12"/>
      <c r="B255" s="6"/>
      <c r="FK255" s="10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</row>
    <row r="256">
      <c r="A256" s="12"/>
      <c r="B256" s="6"/>
      <c r="FK256" s="10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</row>
    <row r="257">
      <c r="A257" s="12"/>
      <c r="B257" s="7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11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  <hyperlink ref="DV5" r:id="rId114"/>
    <hyperlink ref="DW5" r:id="rId115"/>
    <hyperlink ref="DX5" r:id="rId116"/>
    <hyperlink ref="DY5" r:id="rId117"/>
    <hyperlink ref="DZ5" r:id="rId118"/>
    <hyperlink ref="EA5" r:id="rId119"/>
    <hyperlink ref="EB5" r:id="rId120"/>
    <hyperlink ref="EC5" r:id="rId121"/>
    <hyperlink ref="ED5" r:id="rId122"/>
    <hyperlink ref="EE5" r:id="rId123"/>
    <hyperlink ref="EF5" r:id="rId124"/>
    <hyperlink ref="EG5" r:id="rId125"/>
    <hyperlink ref="EH5" r:id="rId126"/>
    <hyperlink ref="EI5" r:id="rId127"/>
    <hyperlink ref="EJ5" r:id="rId128"/>
    <hyperlink ref="EK5" r:id="rId129"/>
    <hyperlink ref="EL5" r:id="rId130"/>
    <hyperlink ref="EM5" r:id="rId131"/>
    <hyperlink ref="EN5" r:id="rId132"/>
    <hyperlink ref="EO5" r:id="rId133"/>
    <hyperlink ref="EP5" r:id="rId134"/>
    <hyperlink ref="EQ5" r:id="rId135"/>
    <hyperlink ref="ER5" r:id="rId136"/>
    <hyperlink ref="ES5" r:id="rId137"/>
    <hyperlink ref="ET5" r:id="rId138"/>
    <hyperlink ref="EU5" r:id="rId139"/>
    <hyperlink ref="EV5" r:id="rId140"/>
    <hyperlink ref="EW5" r:id="rId141"/>
    <hyperlink ref="EX5" r:id="rId142"/>
    <hyperlink ref="EY5" r:id="rId143"/>
    <hyperlink ref="EZ5" r:id="rId144"/>
    <hyperlink ref="FA5" r:id="rId145"/>
    <hyperlink ref="FB5" r:id="rId146"/>
    <hyperlink ref="FC5" r:id="rId147"/>
    <hyperlink ref="FD5" r:id="rId148"/>
    <hyperlink ref="FE5" r:id="rId149"/>
    <hyperlink ref="FF5" r:id="rId150"/>
    <hyperlink ref="FG5" r:id="rId151"/>
    <hyperlink ref="FH5" r:id="rId152"/>
    <hyperlink ref="FI5" r:id="rId153"/>
    <hyperlink ref="FJ5" r:id="rId154"/>
  </hyperlinks>
  <pageMargins left="0.7" right="0.7" top="0.75" bottom="0.75" header="0.3" footer="0.3"/>
  <drawing r:id="rId1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FV153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Row="6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53" width="12.7109375" customWidth="1"/>
    <col min="154" max="154" width="1.85546875" customWidth="1"/>
  </cols>
  <sheetData>
    <row r="1" ht="6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</row>
    <row r="2" ht="40" customHeight="1">
      <c r="A2" s="1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9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</row>
    <row r="3">
      <c r="A3" s="12"/>
      <c r="B3" s="6"/>
      <c r="C3" s="27" t="s">
        <v>668</v>
      </c>
      <c r="EX3" s="10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</row>
    <row r="4">
      <c r="A4" s="12"/>
      <c r="B4" s="6"/>
      <c r="C4" s="13" t="s">
        <v>82</v>
      </c>
      <c r="D4" s="16" t="s">
        <v>85</v>
      </c>
      <c r="E4" s="14"/>
      <c r="F4" s="14"/>
      <c r="G4" s="14"/>
      <c r="H4" s="14"/>
      <c r="I4" s="14"/>
      <c r="J4" s="14"/>
      <c r="K4" s="14"/>
      <c r="EX4" s="10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</row>
    <row r="5">
      <c r="A5" s="12"/>
      <c r="B5" s="6"/>
      <c r="C5" s="13" t="s">
        <v>83</v>
      </c>
      <c r="D5" s="22" t="s">
        <v>86</v>
      </c>
      <c r="E5" s="22" t="s">
        <v>87</v>
      </c>
      <c r="F5" s="22" t="s">
        <v>88</v>
      </c>
      <c r="G5" s="22" t="s">
        <v>89</v>
      </c>
      <c r="H5" s="22" t="s">
        <v>90</v>
      </c>
      <c r="I5" s="22" t="s">
        <v>91</v>
      </c>
      <c r="J5" s="22" t="s">
        <v>92</v>
      </c>
      <c r="K5" s="22" t="s">
        <v>93</v>
      </c>
      <c r="M5" s="23" t="s">
        <v>94</v>
      </c>
      <c r="N5" s="23" t="s">
        <v>95</v>
      </c>
      <c r="O5" s="23" t="s">
        <v>96</v>
      </c>
      <c r="P5" s="23" t="s">
        <v>97</v>
      </c>
      <c r="Q5" s="23" t="s">
        <v>98</v>
      </c>
      <c r="R5" s="23" t="s">
        <v>166</v>
      </c>
      <c r="S5" s="23" t="s">
        <v>167</v>
      </c>
      <c r="T5" s="23" t="s">
        <v>168</v>
      </c>
      <c r="U5" s="23" t="s">
        <v>169</v>
      </c>
      <c r="V5" s="23" t="s">
        <v>170</v>
      </c>
      <c r="W5" s="23" t="s">
        <v>171</v>
      </c>
      <c r="X5" s="23" t="s">
        <v>172</v>
      </c>
      <c r="Y5" s="23" t="s">
        <v>173</v>
      </c>
      <c r="Z5" s="23" t="s">
        <v>174</v>
      </c>
      <c r="AA5" s="23" t="s">
        <v>175</v>
      </c>
      <c r="AB5" s="23" t="s">
        <v>176</v>
      </c>
      <c r="AC5" s="23" t="s">
        <v>177</v>
      </c>
      <c r="AD5" s="23" t="s">
        <v>178</v>
      </c>
      <c r="AE5" s="23" t="s">
        <v>179</v>
      </c>
      <c r="AF5" s="23" t="s">
        <v>180</v>
      </c>
      <c r="AG5" s="23" t="s">
        <v>181</v>
      </c>
      <c r="AH5" s="23" t="s">
        <v>182</v>
      </c>
      <c r="AI5" s="23" t="s">
        <v>183</v>
      </c>
      <c r="AJ5" s="23" t="s">
        <v>184</v>
      </c>
      <c r="AK5" s="23" t="s">
        <v>185</v>
      </c>
      <c r="AL5" s="23" t="s">
        <v>186</v>
      </c>
      <c r="AM5" s="23" t="s">
        <v>187</v>
      </c>
      <c r="AN5" s="23" t="s">
        <v>188</v>
      </c>
      <c r="AO5" s="23" t="s">
        <v>189</v>
      </c>
      <c r="AP5" s="23" t="s">
        <v>190</v>
      </c>
      <c r="AQ5" s="23" t="s">
        <v>191</v>
      </c>
      <c r="AR5" s="23" t="s">
        <v>192</v>
      </c>
      <c r="AS5" s="23" t="s">
        <v>193</v>
      </c>
      <c r="AT5" s="23" t="s">
        <v>194</v>
      </c>
      <c r="AU5" s="23" t="s">
        <v>195</v>
      </c>
      <c r="AV5" s="23" t="s">
        <v>196</v>
      </c>
      <c r="AW5" s="23" t="s">
        <v>197</v>
      </c>
      <c r="AX5" s="23" t="s">
        <v>198</v>
      </c>
      <c r="AY5" s="23" t="s">
        <v>199</v>
      </c>
      <c r="AZ5" s="23" t="s">
        <v>200</v>
      </c>
      <c r="BA5" s="23" t="s">
        <v>201</v>
      </c>
      <c r="BB5" s="23" t="s">
        <v>202</v>
      </c>
      <c r="BC5" s="23" t="s">
        <v>203</v>
      </c>
      <c r="BD5" s="23" t="s">
        <v>204</v>
      </c>
      <c r="BE5" s="23" t="s">
        <v>205</v>
      </c>
      <c r="BF5" s="23" t="s">
        <v>206</v>
      </c>
      <c r="BG5" s="23" t="s">
        <v>207</v>
      </c>
      <c r="BH5" s="23" t="s">
        <v>208</v>
      </c>
      <c r="BI5" s="23" t="s">
        <v>209</v>
      </c>
      <c r="BJ5" s="23" t="s">
        <v>210</v>
      </c>
      <c r="BK5" s="23" t="s">
        <v>211</v>
      </c>
      <c r="BL5" s="23" t="s">
        <v>212</v>
      </c>
      <c r="BM5" s="23" t="s">
        <v>213</v>
      </c>
      <c r="BN5" s="23" t="s">
        <v>214</v>
      </c>
      <c r="BO5" s="23" t="s">
        <v>215</v>
      </c>
      <c r="BP5" s="23" t="s">
        <v>216</v>
      </c>
      <c r="BQ5" s="23" t="s">
        <v>217</v>
      </c>
      <c r="BR5" s="23" t="s">
        <v>218</v>
      </c>
      <c r="BS5" s="23" t="s">
        <v>219</v>
      </c>
      <c r="BT5" s="23" t="s">
        <v>220</v>
      </c>
      <c r="BU5" s="23" t="s">
        <v>221</v>
      </c>
      <c r="BV5" s="23" t="s">
        <v>222</v>
      </c>
      <c r="BW5" s="23" t="s">
        <v>223</v>
      </c>
      <c r="BX5" s="23" t="s">
        <v>224</v>
      </c>
      <c r="BY5" s="23" t="s">
        <v>225</v>
      </c>
      <c r="BZ5" s="23" t="s">
        <v>226</v>
      </c>
      <c r="CA5" s="23" t="s">
        <v>227</v>
      </c>
      <c r="CB5" s="23" t="s">
        <v>228</v>
      </c>
      <c r="CC5" s="23" t="s">
        <v>229</v>
      </c>
      <c r="CD5" s="23" t="s">
        <v>230</v>
      </c>
      <c r="CE5" s="23" t="s">
        <v>231</v>
      </c>
      <c r="CF5" s="23" t="s">
        <v>232</v>
      </c>
      <c r="CG5" s="23" t="s">
        <v>233</v>
      </c>
      <c r="CH5" s="23" t="s">
        <v>234</v>
      </c>
      <c r="CI5" s="23" t="s">
        <v>235</v>
      </c>
      <c r="CJ5" s="23" t="s">
        <v>236</v>
      </c>
      <c r="CK5" s="23" t="s">
        <v>237</v>
      </c>
      <c r="CL5" s="23" t="s">
        <v>238</v>
      </c>
      <c r="CM5" s="23" t="s">
        <v>239</v>
      </c>
      <c r="CN5" s="23" t="s">
        <v>240</v>
      </c>
      <c r="CO5" s="23" t="s">
        <v>241</v>
      </c>
      <c r="CP5" s="23" t="s">
        <v>242</v>
      </c>
      <c r="CQ5" s="23" t="s">
        <v>243</v>
      </c>
      <c r="CR5" s="23" t="s">
        <v>244</v>
      </c>
      <c r="CS5" s="23" t="s">
        <v>245</v>
      </c>
      <c r="CT5" s="23" t="s">
        <v>246</v>
      </c>
      <c r="CU5" s="23" t="s">
        <v>247</v>
      </c>
      <c r="CV5" s="23" t="s">
        <v>248</v>
      </c>
      <c r="CW5" s="23" t="s">
        <v>249</v>
      </c>
      <c r="CX5" s="23" t="s">
        <v>250</v>
      </c>
      <c r="CY5" s="23" t="s">
        <v>251</v>
      </c>
      <c r="CZ5" s="23" t="s">
        <v>252</v>
      </c>
      <c r="DA5" s="23" t="s">
        <v>253</v>
      </c>
      <c r="DB5" s="23" t="s">
        <v>254</v>
      </c>
      <c r="DC5" s="23" t="s">
        <v>255</v>
      </c>
      <c r="DD5" s="23" t="s">
        <v>256</v>
      </c>
      <c r="DE5" s="23" t="s">
        <v>257</v>
      </c>
      <c r="DF5" s="23" t="s">
        <v>258</v>
      </c>
      <c r="DG5" s="23" t="s">
        <v>259</v>
      </c>
      <c r="DH5" s="23" t="s">
        <v>260</v>
      </c>
      <c r="DI5" s="23" t="s">
        <v>261</v>
      </c>
      <c r="DJ5" s="23" t="s">
        <v>262</v>
      </c>
      <c r="DK5" s="23" t="s">
        <v>263</v>
      </c>
      <c r="DL5" s="23" t="s">
        <v>264</v>
      </c>
      <c r="DM5" s="23" t="s">
        <v>265</v>
      </c>
      <c r="DN5" s="23" t="s">
        <v>266</v>
      </c>
      <c r="DO5" s="23" t="s">
        <v>267</v>
      </c>
      <c r="DP5" s="23" t="s">
        <v>268</v>
      </c>
      <c r="DQ5" s="23" t="s">
        <v>269</v>
      </c>
      <c r="DR5" s="23" t="s">
        <v>270</v>
      </c>
      <c r="DS5" s="23" t="s">
        <v>271</v>
      </c>
      <c r="DT5" s="23" t="s">
        <v>272</v>
      </c>
      <c r="DU5" s="23" t="s">
        <v>273</v>
      </c>
      <c r="DV5" s="23" t="s">
        <v>274</v>
      </c>
      <c r="DW5" s="23" t="s">
        <v>275</v>
      </c>
      <c r="DX5" s="23" t="s">
        <v>276</v>
      </c>
      <c r="DY5" s="23" t="s">
        <v>277</v>
      </c>
      <c r="DZ5" s="23" t="s">
        <v>278</v>
      </c>
      <c r="EA5" s="23" t="s">
        <v>279</v>
      </c>
      <c r="EB5" s="23" t="s">
        <v>280</v>
      </c>
      <c r="EC5" s="23" t="s">
        <v>281</v>
      </c>
      <c r="ED5" s="23" t="s">
        <v>282</v>
      </c>
      <c r="EE5" s="23" t="s">
        <v>283</v>
      </c>
      <c r="EF5" s="23" t="s">
        <v>284</v>
      </c>
      <c r="EG5" s="23" t="s">
        <v>285</v>
      </c>
      <c r="EH5" s="23" t="s">
        <v>286</v>
      </c>
      <c r="EI5" s="23" t="s">
        <v>287</v>
      </c>
      <c r="EJ5" s="23" t="s">
        <v>288</v>
      </c>
      <c r="EK5" s="23" t="s">
        <v>289</v>
      </c>
      <c r="EL5" s="23" t="s">
        <v>290</v>
      </c>
      <c r="EM5" s="23" t="s">
        <v>291</v>
      </c>
      <c r="EN5" s="23" t="s">
        <v>292</v>
      </c>
      <c r="EO5" s="23" t="s">
        <v>293</v>
      </c>
      <c r="EP5" s="23" t="s">
        <v>294</v>
      </c>
      <c r="EQ5" s="23" t="s">
        <v>295</v>
      </c>
      <c r="ER5" s="23" t="s">
        <v>296</v>
      </c>
      <c r="ES5" s="23" t="s">
        <v>297</v>
      </c>
      <c r="ET5" s="23" t="s">
        <v>298</v>
      </c>
      <c r="EU5" s="23" t="s">
        <v>299</v>
      </c>
      <c r="EV5" s="23" t="s">
        <v>300</v>
      </c>
      <c r="EW5" s="23" t="s">
        <v>302</v>
      </c>
      <c r="EX5" s="10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</row>
    <row r="6">
      <c r="A6" s="12"/>
      <c r="B6" s="6"/>
      <c r="D6" s="22"/>
      <c r="E6" s="22"/>
      <c r="F6" s="22"/>
      <c r="G6" s="22"/>
      <c r="H6" s="22"/>
      <c r="I6" s="22"/>
      <c r="J6" s="22"/>
      <c r="K6" s="22"/>
      <c r="EX6" s="10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</row>
    <row r="7">
      <c r="A7" s="12"/>
      <c r="B7" s="6"/>
      <c r="C7" s="13" t="s">
        <v>84</v>
      </c>
      <c r="D7" s="14"/>
      <c r="E7" s="14"/>
      <c r="F7" s="14"/>
      <c r="G7" s="14"/>
      <c r="H7" s="14"/>
      <c r="I7" s="14"/>
      <c r="J7" s="14"/>
      <c r="K7" s="14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10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</row>
    <row r="8">
      <c r="A8" s="12"/>
      <c r="B8" s="6"/>
      <c r="D8" s="14"/>
      <c r="E8" s="14"/>
      <c r="F8" s="14"/>
      <c r="G8" s="14"/>
      <c r="H8" s="14"/>
      <c r="I8" s="14"/>
      <c r="J8" s="14"/>
      <c r="K8" s="14"/>
      <c r="EX8" s="10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</row>
    <row r="9">
      <c r="A9" s="12"/>
      <c r="B9" s="6"/>
      <c r="D9" s="14"/>
      <c r="E9" s="14"/>
      <c r="F9" s="14"/>
      <c r="G9" s="14"/>
      <c r="H9" s="14"/>
      <c r="I9" s="14"/>
      <c r="J9" s="14"/>
      <c r="K9" s="14"/>
      <c r="EX9" s="10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</row>
    <row r="10">
      <c r="A10" s="12"/>
      <c r="B10" s="6"/>
      <c r="D10" s="14"/>
      <c r="E10" s="14"/>
      <c r="F10" s="14"/>
      <c r="G10" s="14"/>
      <c r="H10" s="14"/>
      <c r="I10" s="14"/>
      <c r="J10" s="14"/>
      <c r="K10" s="14"/>
      <c r="EX10" s="10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</row>
    <row r="11">
      <c r="A11" s="12"/>
      <c r="B11" s="6"/>
      <c r="C11" s="42" t="s">
        <v>669</v>
      </c>
      <c r="D11" s="43">
        <f t="shared" si="0" ref="D11:D74">IF(COUNT(L11:EW11)&gt;0,MEDIAN(L11:EW11),"")</f>
      </c>
      <c r="E11" s="43">
        <f t="shared" si="3" ref="E11:E74">IF(COUNT(L11:EW11)&gt;0,AVERAGE(L11:EW11),"")</f>
      </c>
      <c r="F11" s="43">
        <f t="shared" si="6" ref="F11:F74">IF(COUNT(L11:EW11)&gt;0,MIN(L11:EW11),"")</f>
      </c>
      <c r="G11" s="43">
        <f t="shared" si="9" ref="G11:G74">IF(COUNT(L11:EW11)&gt;0,MAX(L11:EW11),"")</f>
      </c>
      <c r="H11" s="43">
        <f t="shared" si="12" ref="H11:H74">IF(COUNT(L11:EW11)&gt;0,QUARTILE(L11:EW11,1),"")</f>
      </c>
      <c r="I11" s="43">
        <f t="shared" si="15" ref="I11:I74">IF(COUNT(L11:EW11)&gt;0,QUARTILE(L11:EW11,3),"")</f>
      </c>
      <c r="J11" s="43">
        <f t="shared" si="18" ref="J11:J74">IF(COUNT(L11:EW11)&gt;1,STDEV(L11:EW11),"")</f>
      </c>
      <c r="K11" s="41">
        <f t="shared" si="21" ref="K11:K74">IF(COUNT(L11:EW11)&gt;1,STDEV(L11:EW11)/AVERAGE(L11:EW11),"")</f>
      </c>
      <c r="L11" s="14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10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</row>
    <row r="12" outlineLevel="1">
      <c r="A12" s="12"/>
      <c r="B12" s="6"/>
      <c r="C12" s="32" t="s">
        <v>670</v>
      </c>
      <c r="D12" s="36">
        <f t="shared" si="0"/>
      </c>
      <c r="E12" s="36">
        <f t="shared" si="3"/>
      </c>
      <c r="F12" s="36">
        <f t="shared" si="6"/>
      </c>
      <c r="G12" s="36">
        <f t="shared" si="9"/>
      </c>
      <c r="H12" s="36">
        <f t="shared" si="12"/>
      </c>
      <c r="I12" s="36">
        <f t="shared" si="15"/>
      </c>
      <c r="J12" s="36">
        <f t="shared" si="18"/>
      </c>
      <c r="K12" s="37">
        <f t="shared" si="21"/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10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</row>
    <row r="13" outlineLevel="2">
      <c r="A13" s="12"/>
      <c r="B13" s="6"/>
      <c r="C13" s="32" t="s">
        <v>671</v>
      </c>
      <c r="D13" s="36">
        <f t="shared" si="0"/>
      </c>
      <c r="E13" s="36">
        <f t="shared" si="3"/>
      </c>
      <c r="F13" s="36">
        <f t="shared" si="6"/>
      </c>
      <c r="G13" s="36">
        <f t="shared" si="9"/>
      </c>
      <c r="H13" s="36">
        <f t="shared" si="12"/>
      </c>
      <c r="I13" s="36">
        <f t="shared" si="15"/>
      </c>
      <c r="J13" s="36">
        <f t="shared" si="18"/>
      </c>
      <c r="K13" s="37">
        <f t="shared" si="21"/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10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</row>
    <row r="14" outlineLevel="3">
      <c r="A14" s="12"/>
      <c r="B14" s="6"/>
      <c r="C14" s="32" t="s">
        <v>672</v>
      </c>
      <c r="D14" s="36">
        <f t="shared" si="0"/>
      </c>
      <c r="E14" s="36">
        <f t="shared" si="3"/>
      </c>
      <c r="F14" s="36">
        <f t="shared" si="6"/>
      </c>
      <c r="G14" s="36">
        <f t="shared" si="9"/>
      </c>
      <c r="H14" s="36">
        <f t="shared" si="12"/>
      </c>
      <c r="I14" s="36">
        <f t="shared" si="15"/>
      </c>
      <c r="J14" s="36">
        <f t="shared" si="18"/>
      </c>
      <c r="K14" s="37">
        <f t="shared" si="21"/>
      </c>
      <c r="M14" s="24">
        <v>-19683000</v>
      </c>
      <c r="N14" s="24">
        <v>-19233000</v>
      </c>
      <c r="O14" s="24">
        <v>-16420000</v>
      </c>
      <c r="P14" s="24">
        <v>879000</v>
      </c>
      <c r="Q14" s="24">
        <v>4006000</v>
      </c>
      <c r="R14" s="24">
        <v>1675000</v>
      </c>
      <c r="S14" s="24">
        <v>-1646000</v>
      </c>
      <c r="T14" s="24">
        <v>-937000</v>
      </c>
      <c r="U14" s="24">
        <v>-2864000</v>
      </c>
      <c r="V14" s="24">
        <v>8017000</v>
      </c>
      <c r="W14" s="24">
        <v>13301000</v>
      </c>
      <c r="X14" s="24">
        <v>19105000</v>
      </c>
      <c r="Y14" s="24">
        <v>24620000</v>
      </c>
      <c r="Z14" s="24">
        <v>19868000</v>
      </c>
      <c r="AA14" s="24">
        <v>21102000</v>
      </c>
      <c r="AB14" s="24">
        <v>18555000</v>
      </c>
      <c r="AC14" s="24">
        <v>18599000</v>
      </c>
      <c r="AD14" s="24">
        <v>20899000</v>
      </c>
      <c r="AE14" s="24">
        <v>21947000</v>
      </c>
      <c r="AF14" s="24">
        <v>23661000</v>
      </c>
      <c r="AG14" s="24">
        <v>22735000</v>
      </c>
      <c r="AH14" s="24">
        <v>21048000</v>
      </c>
      <c r="AI14" s="24">
        <v>19338000</v>
      </c>
      <c r="AJ14" s="24">
        <v>19746000</v>
      </c>
      <c r="AK14" s="24">
        <v>20573000</v>
      </c>
      <c r="AL14" s="24">
        <v>21053000</v>
      </c>
      <c r="AM14" s="24">
        <v>15171000</v>
      </c>
      <c r="AN14" s="24">
        <v>13289000</v>
      </c>
      <c r="AO14" s="24">
        <v>11091000</v>
      </c>
      <c r="AP14" s="24">
        <v>9601000</v>
      </c>
      <c r="AQ14" s="24">
        <v>13850000</v>
      </c>
      <c r="AR14" s="24">
        <v>12712000</v>
      </c>
      <c r="AS14" s="24">
        <v>11234000</v>
      </c>
      <c r="AT14" s="24">
        <v>10316000</v>
      </c>
      <c r="AU14" s="24">
        <v>10367000</v>
      </c>
      <c r="AV14" s="24">
        <v>10098000</v>
      </c>
      <c r="AW14" s="24">
        <v>11474000</v>
      </c>
      <c r="AX14" s="24">
        <v>11420000</v>
      </c>
      <c r="AY14" s="24">
        <v>11468000</v>
      </c>
      <c r="AZ14" s="24">
        <v>11676000</v>
      </c>
      <c r="BA14" s="24">
        <v>11766000</v>
      </c>
      <c r="BB14" s="24">
        <v>11704000</v>
      </c>
      <c r="BC14" s="24">
        <v>10668000</v>
      </c>
      <c r="BD14" s="24">
        <v>10301000</v>
      </c>
      <c r="BE14" s="24">
        <v>9505000</v>
      </c>
      <c r="BF14" s="24">
        <v>9620000</v>
      </c>
      <c r="BG14" s="24">
        <v>9463000</v>
      </c>
      <c r="BH14" s="24">
        <v>9485000</v>
      </c>
      <c r="BI14" s="24">
        <v>10312000</v>
      </c>
      <c r="BJ14" s="24">
        <v>11005000</v>
      </c>
      <c r="BK14" s="24"/>
      <c r="BL14" s="24"/>
      <c r="BM14" s="24"/>
      <c r="BN14" s="24">
        <v>12942000</v>
      </c>
      <c r="BO14" s="24"/>
      <c r="BP14" s="24"/>
      <c r="BQ14" s="24"/>
      <c r="BR14" s="24">
        <v>11464000</v>
      </c>
      <c r="BS14" s="24">
        <v>10566000</v>
      </c>
      <c r="BT14" s="24">
        <v>9467000</v>
      </c>
      <c r="BU14" s="24">
        <v>6182000</v>
      </c>
      <c r="BV14" s="24">
        <v>4369000</v>
      </c>
      <c r="BW14" s="24">
        <v>2321000</v>
      </c>
      <c r="BX14" s="24">
        <v>2479000</v>
      </c>
      <c r="BY14" s="24">
        <v>4478000</v>
      </c>
      <c r="BZ14" s="24">
        <v>5292000</v>
      </c>
      <c r="CA14" s="24">
        <v>7329000</v>
      </c>
      <c r="CB14" s="24">
        <v>7106000</v>
      </c>
      <c r="CC14" s="24">
        <v>6783000</v>
      </c>
      <c r="CD14" s="24">
        <v>6976000</v>
      </c>
      <c r="CE14" s="24">
        <v>6206000</v>
      </c>
      <c r="CF14" s="24">
        <v>5716000</v>
      </c>
      <c r="CG14" s="24">
        <v>5323000</v>
      </c>
      <c r="CH14" s="24">
        <v>5044000</v>
      </c>
      <c r="CI14" s="24">
        <v>5996000</v>
      </c>
      <c r="CJ14" s="24">
        <v>6690000</v>
      </c>
      <c r="CK14" s="24">
        <v>7843000</v>
      </c>
      <c r="CL14" s="24">
        <v>8664000</v>
      </c>
      <c r="CM14" s="24">
        <v>8334000</v>
      </c>
      <c r="CN14" s="24">
        <v>8245000</v>
      </c>
      <c r="CO14" s="24">
        <v>7964000</v>
      </c>
      <c r="CP14" s="24">
        <v>7516000</v>
      </c>
      <c r="CQ14" s="24">
        <v>7566000</v>
      </c>
      <c r="CR14" s="24">
        <v>7317000</v>
      </c>
      <c r="CS14" s="24">
        <v>6456000</v>
      </c>
      <c r="CT14" s="24">
        <v>5641000</v>
      </c>
      <c r="CU14" s="24">
        <v>4517000</v>
      </c>
      <c r="CV14" s="24">
        <v>3546000</v>
      </c>
      <c r="CW14" s="24">
        <v>3096000</v>
      </c>
      <c r="CX14" s="24">
        <v>3117000</v>
      </c>
      <c r="CY14" s="24">
        <v>2572000</v>
      </c>
      <c r="CZ14" s="24">
        <v>1992000</v>
      </c>
      <c r="DA14" s="24">
        <v>1742000</v>
      </c>
      <c r="DB14" s="24">
        <v>1291000</v>
      </c>
      <c r="DC14" s="24">
        <v>2980000</v>
      </c>
      <c r="DD14" s="24">
        <v>5383000</v>
      </c>
      <c r="DE14" s="24">
        <v>8324000</v>
      </c>
      <c r="DF14" s="24">
        <v>10535000</v>
      </c>
      <c r="DG14" s="24">
        <v>10450000</v>
      </c>
      <c r="DH14" s="24">
        <v>9399000</v>
      </c>
      <c r="DI14" s="24">
        <v>8011000</v>
      </c>
      <c r="DJ14" s="24">
        <v>7314000</v>
      </c>
      <c r="DK14" s="24">
        <v>7270000</v>
      </c>
      <c r="DL14" s="24">
        <v>7371000</v>
      </c>
      <c r="DM14" s="24">
        <v>6794000</v>
      </c>
      <c r="DN14" s="24">
        <v>6068000</v>
      </c>
      <c r="DO14" s="24">
        <v>5747000</v>
      </c>
      <c r="DP14" s="24">
        <v>5762000</v>
      </c>
      <c r="DQ14" s="24">
        <v>6235000</v>
      </c>
      <c r="DR14" s="24">
        <v>6945000</v>
      </c>
      <c r="DS14" s="24">
        <v>7112000</v>
      </c>
      <c r="DT14" s="24">
        <v>6850000</v>
      </c>
      <c r="DU14" s="24">
        <v>6246000</v>
      </c>
      <c r="DV14" s="24">
        <v>5157000</v>
      </c>
      <c r="DW14" s="24">
        <v>4114000</v>
      </c>
      <c r="DX14" s="24">
        <v>3733000</v>
      </c>
      <c r="DY14" s="24">
        <v>3571000</v>
      </c>
      <c r="DZ14" s="24">
        <v>3566000</v>
      </c>
      <c r="EA14" s="24">
        <v>3071000</v>
      </c>
      <c r="EB14" s="24">
        <v>2799000</v>
      </c>
      <c r="EC14" s="24">
        <v>2560000</v>
      </c>
      <c r="ED14" s="24">
        <v>2288000</v>
      </c>
      <c r="EE14" s="24">
        <v>2510000</v>
      </c>
      <c r="EF14" s="24">
        <v>2435000</v>
      </c>
      <c r="EG14" s="24">
        <v>2364000</v>
      </c>
      <c r="EH14" s="24">
        <v>2295000</v>
      </c>
      <c r="EI14" s="24">
        <v>2130000</v>
      </c>
      <c r="EJ14" s="24">
        <v>1786800</v>
      </c>
      <c r="EK14" s="24">
        <v>1430900</v>
      </c>
      <c r="EL14" s="24">
        <v>1067000</v>
      </c>
      <c r="EM14" s="24">
        <v>826700</v>
      </c>
      <c r="EN14" s="24">
        <v>787600</v>
      </c>
      <c r="EO14" s="24">
        <v>805300</v>
      </c>
      <c r="EP14" s="24">
        <v>818600</v>
      </c>
      <c r="EQ14" s="24">
        <v>793800</v>
      </c>
      <c r="ER14" s="24">
        <v>764000</v>
      </c>
      <c r="ES14" s="24">
        <v>703900</v>
      </c>
      <c r="ET14" s="24">
        <v>650300</v>
      </c>
      <c r="EU14" s="24">
        <v>609100</v>
      </c>
      <c r="EV14" s="24">
        <v>509200</v>
      </c>
      <c r="EW14" s="24">
        <v>391000</v>
      </c>
      <c r="EX14" s="10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</row>
    <row r="15" outlineLevel="3">
      <c r="A15" s="12"/>
      <c r="B15" s="6"/>
      <c r="C15" s="32" t="s">
        <v>673</v>
      </c>
      <c r="D15" s="36">
        <f t="shared" si="0"/>
      </c>
      <c r="E15" s="36">
        <f t="shared" si="3"/>
      </c>
      <c r="F15" s="36">
        <f t="shared" si="6"/>
      </c>
      <c r="G15" s="36">
        <f t="shared" si="9"/>
      </c>
      <c r="H15" s="36">
        <f t="shared" si="12"/>
      </c>
      <c r="I15" s="36">
        <f t="shared" si="15"/>
      </c>
      <c r="J15" s="36">
        <f t="shared" si="18"/>
      </c>
      <c r="K15" s="37">
        <f t="shared" si="21"/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10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</row>
    <row r="16" outlineLevel="4">
      <c r="A16" s="12"/>
      <c r="B16" s="6"/>
      <c r="C16" s="32" t="s">
        <v>674</v>
      </c>
      <c r="D16" s="36">
        <f t="shared" si="0"/>
      </c>
      <c r="E16" s="36">
        <f t="shared" si="3"/>
      </c>
      <c r="F16" s="36">
        <f t="shared" si="6"/>
      </c>
      <c r="G16" s="36">
        <f t="shared" si="9"/>
      </c>
      <c r="H16" s="36">
        <f t="shared" si="12"/>
      </c>
      <c r="I16" s="36">
        <f t="shared" si="15"/>
      </c>
      <c r="J16" s="36">
        <f t="shared" si="18"/>
      </c>
      <c r="K16" s="37">
        <f t="shared" si="21"/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10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</row>
    <row r="17" outlineLevel="5">
      <c r="A17" s="12"/>
      <c r="B17" s="6"/>
      <c r="C17" s="32" t="s">
        <v>675</v>
      </c>
      <c r="D17" s="36">
        <f t="shared" si="0"/>
      </c>
      <c r="E17" s="36">
        <f t="shared" si="3"/>
      </c>
      <c r="F17" s="36">
        <f t="shared" si="6"/>
      </c>
      <c r="G17" s="36">
        <f t="shared" si="9"/>
      </c>
      <c r="H17" s="36">
        <f t="shared" si="12"/>
      </c>
      <c r="I17" s="36">
        <f t="shared" si="15"/>
      </c>
      <c r="J17" s="36">
        <f t="shared" si="18"/>
      </c>
      <c r="K17" s="37">
        <f t="shared" si="21"/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10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</row>
    <row r="18" outlineLevel="6">
      <c r="A18" s="12"/>
      <c r="B18" s="6"/>
      <c r="C18" s="32" t="s">
        <v>676</v>
      </c>
      <c r="D18" s="36">
        <f t="shared" si="0"/>
      </c>
      <c r="E18" s="36">
        <f t="shared" si="3"/>
      </c>
      <c r="F18" s="36">
        <f t="shared" si="6"/>
      </c>
      <c r="G18" s="36">
        <f t="shared" si="9"/>
      </c>
      <c r="H18" s="36">
        <f t="shared" si="12"/>
      </c>
      <c r="I18" s="36">
        <f t="shared" si="15"/>
      </c>
      <c r="J18" s="36">
        <f t="shared" si="18"/>
      </c>
      <c r="K18" s="37">
        <f t="shared" si="21"/>
      </c>
      <c r="M18" s="24">
        <v>10176000</v>
      </c>
      <c r="N18" s="24">
        <v>9951000</v>
      </c>
      <c r="O18" s="24">
        <v>9745000</v>
      </c>
      <c r="P18" s="24">
        <v>8517000</v>
      </c>
      <c r="Q18" s="24">
        <v>8146000</v>
      </c>
      <c r="R18" s="24">
        <v>7847000</v>
      </c>
      <c r="S18" s="24">
        <v>8572000</v>
      </c>
      <c r="T18" s="24">
        <v>9333000</v>
      </c>
      <c r="U18" s="24">
        <v>10182000</v>
      </c>
      <c r="V18" s="24">
        <v>11128000</v>
      </c>
      <c r="W18" s="24">
        <v>10905000</v>
      </c>
      <c r="X18" s="24">
        <v>10619000</v>
      </c>
      <c r="Y18" s="24">
        <v>10346000</v>
      </c>
      <c r="Z18" s="24">
        <v>9953000</v>
      </c>
      <c r="AA18" s="24">
        <v>9914000</v>
      </c>
      <c r="AB18" s="24">
        <v>10096000</v>
      </c>
      <c r="AC18" s="24">
        <v>10313000</v>
      </c>
      <c r="AD18" s="24">
        <v>10482000</v>
      </c>
      <c r="AE18" s="24">
        <v>10482000</v>
      </c>
      <c r="AF18" s="24">
        <v>10073000</v>
      </c>
      <c r="AG18" s="24">
        <v>9598000</v>
      </c>
      <c r="AH18" s="24">
        <v>9204000</v>
      </c>
      <c r="AI18" s="24">
        <v>8747000</v>
      </c>
      <c r="AJ18" s="24">
        <v>8363000</v>
      </c>
      <c r="AK18" s="24">
        <v>7943000</v>
      </c>
      <c r="AL18" s="24">
        <v>7520000</v>
      </c>
      <c r="AM18" s="24">
        <v>7182000</v>
      </c>
      <c r="AN18" s="24">
        <v>6988000</v>
      </c>
      <c r="AO18" s="24">
        <v>6933000</v>
      </c>
      <c r="AP18" s="24">
        <v>6752000</v>
      </c>
      <c r="AQ18" s="24">
        <v>6572000</v>
      </c>
      <c r="AR18" s="24">
        <v>6425000</v>
      </c>
      <c r="AS18" s="24">
        <v>6272000</v>
      </c>
      <c r="AT18" s="24">
        <v>6266000</v>
      </c>
      <c r="AU18" s="24">
        <v>6620000</v>
      </c>
      <c r="AV18" s="24">
        <v>7137000</v>
      </c>
      <c r="AW18" s="24">
        <v>7592000</v>
      </c>
      <c r="AX18" s="24">
        <v>7821000</v>
      </c>
      <c r="AY18" s="24">
        <v>7774000</v>
      </c>
      <c r="AZ18" s="24">
        <v>7605000</v>
      </c>
      <c r="BA18" s="24">
        <v>7508000</v>
      </c>
      <c r="BB18" s="24">
        <v>7380000</v>
      </c>
      <c r="BC18" s="24">
        <v>7158000</v>
      </c>
      <c r="BD18" s="24">
        <v>6996000</v>
      </c>
      <c r="BE18" s="24">
        <v>6828000</v>
      </c>
      <c r="BF18" s="24">
        <v>6790000</v>
      </c>
      <c r="BG18" s="24">
        <v>6764000</v>
      </c>
      <c r="BH18" s="24">
        <v>6660000</v>
      </c>
      <c r="BI18" s="24">
        <v>6520000</v>
      </c>
      <c r="BJ18" s="24">
        <v>6357000</v>
      </c>
      <c r="BK18" s="24">
        <v>6049000</v>
      </c>
      <c r="BL18" s="24">
        <v>5697000</v>
      </c>
      <c r="BM18" s="24">
        <v>5373000</v>
      </c>
      <c r="BN18" s="24">
        <v>5141000</v>
      </c>
      <c r="BO18" s="24">
        <v>4954000</v>
      </c>
      <c r="BP18" s="24">
        <v>4767000</v>
      </c>
      <c r="BQ18" s="24">
        <v>4605000</v>
      </c>
      <c r="BR18" s="24">
        <v>4398000</v>
      </c>
      <c r="BS18" s="24">
        <v>4424000</v>
      </c>
      <c r="BT18" s="24">
        <v>4491000</v>
      </c>
      <c r="BU18" s="24">
        <v>4616000</v>
      </c>
      <c r="BV18" s="24">
        <v>4744000</v>
      </c>
      <c r="BW18" s="24">
        <v>4729000</v>
      </c>
      <c r="BX18" s="24">
        <v>4635000</v>
      </c>
      <c r="BY18" s="24">
        <v>4466000</v>
      </c>
      <c r="BZ18" s="24">
        <v>4360000</v>
      </c>
      <c r="CA18" s="24">
        <v>4311000</v>
      </c>
      <c r="CB18" s="24">
        <v>4350000</v>
      </c>
      <c r="CC18" s="24">
        <v>4461000</v>
      </c>
      <c r="CD18" s="24">
        <v>4546000</v>
      </c>
      <c r="CE18" s="24">
        <v>4604000</v>
      </c>
      <c r="CF18" s="24">
        <v>4699000</v>
      </c>
      <c r="CG18" s="24">
        <v>4702000</v>
      </c>
      <c r="CH18" s="24">
        <v>4654000</v>
      </c>
      <c r="CI18" s="24">
        <v>4538000</v>
      </c>
      <c r="CJ18" s="24">
        <v>4400000</v>
      </c>
      <c r="CK18" s="24">
        <v>4295000</v>
      </c>
      <c r="CL18" s="24">
        <v>4345000</v>
      </c>
      <c r="CM18" s="24">
        <v>4439000</v>
      </c>
      <c r="CN18" s="24">
        <v>4539000</v>
      </c>
      <c r="CO18" s="24">
        <v>4639000</v>
      </c>
      <c r="CP18" s="24">
        <v>4590000</v>
      </c>
      <c r="CQ18" s="24">
        <v>4623000</v>
      </c>
      <c r="CR18" s="24">
        <v>4635000</v>
      </c>
      <c r="CS18" s="24">
        <v>4646000</v>
      </c>
      <c r="CT18" s="24">
        <v>4651000</v>
      </c>
      <c r="CU18" s="24">
        <v>4718000</v>
      </c>
      <c r="CV18" s="24">
        <v>4687000</v>
      </c>
      <c r="CW18" s="24">
        <v>4660000</v>
      </c>
      <c r="CX18" s="24">
        <v>4676000</v>
      </c>
      <c r="CY18" s="24">
        <v>4525000</v>
      </c>
      <c r="CZ18" s="24">
        <v>4443000</v>
      </c>
      <c r="DA18" s="24">
        <v>4358000</v>
      </c>
      <c r="DB18" s="24">
        <v>4131000</v>
      </c>
      <c r="DC18" s="24">
        <v>3824000</v>
      </c>
      <c r="DD18" s="24">
        <v>3572000</v>
      </c>
      <c r="DE18" s="24">
        <v>3286000</v>
      </c>
      <c r="DF18" s="24">
        <v>3249000</v>
      </c>
      <c r="DG18" s="24">
        <v>3311000</v>
      </c>
      <c r="DH18" s="24">
        <v>3313000</v>
      </c>
      <c r="DI18" s="24">
        <v>3309000</v>
      </c>
      <c r="DJ18" s="24">
        <v>3186000</v>
      </c>
      <c r="DK18" s="24">
        <v>3147000</v>
      </c>
      <c r="DL18" s="24"/>
      <c r="DM18" s="24"/>
      <c r="DN18" s="24">
        <v>2807000</v>
      </c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>
        <v>1371000</v>
      </c>
      <c r="EA18" s="24">
        <v>1267000</v>
      </c>
      <c r="EB18" s="24">
        <v>1177000</v>
      </c>
      <c r="EC18" s="24">
        <v>1100000</v>
      </c>
      <c r="ED18" s="24">
        <v>1028000</v>
      </c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10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</row>
    <row r="19" outlineLevel="6">
      <c r="A19" s="12"/>
      <c r="B19" s="6"/>
      <c r="C19" s="32" t="s">
        <v>677</v>
      </c>
      <c r="D19" s="36">
        <f t="shared" si="0"/>
      </c>
      <c r="E19" s="36">
        <f t="shared" si="3"/>
      </c>
      <c r="F19" s="36">
        <f t="shared" si="6"/>
      </c>
      <c r="G19" s="36">
        <f t="shared" si="9"/>
      </c>
      <c r="H19" s="36">
        <f t="shared" si="12"/>
      </c>
      <c r="I19" s="36">
        <f t="shared" si="15"/>
      </c>
      <c r="J19" s="36">
        <f t="shared" si="18"/>
      </c>
      <c r="K19" s="37">
        <f t="shared" si="21"/>
      </c>
      <c r="M19" s="24">
        <v>1326000</v>
      </c>
      <c r="N19" s="24">
        <v>1428000</v>
      </c>
      <c r="O19" s="24">
        <v>1500000</v>
      </c>
      <c r="P19" s="24">
        <v>1563000</v>
      </c>
      <c r="Q19" s="24">
        <v>1641000</v>
      </c>
      <c r="R19" s="24">
        <v>1755000</v>
      </c>
      <c r="S19" s="24">
        <v>1804000</v>
      </c>
      <c r="T19" s="24">
        <v>1848000</v>
      </c>
      <c r="U19" s="24">
        <v>1871000</v>
      </c>
      <c r="V19" s="24">
        <v>1907000</v>
      </c>
      <c r="W19" s="24">
        <v>1917000</v>
      </c>
      <c r="X19" s="24">
        <v>1910000</v>
      </c>
      <c r="Y19" s="24">
        <v>1892000</v>
      </c>
      <c r="Z19" s="24">
        <v>1839000</v>
      </c>
      <c r="AA19" s="24">
        <v>1807000</v>
      </c>
      <c r="AB19" s="24">
        <v>1789000</v>
      </c>
      <c r="AC19" s="24">
        <v>1778000</v>
      </c>
      <c r="AD19" s="24">
        <v>1757000</v>
      </c>
      <c r="AE19" s="24">
        <v>1722000</v>
      </c>
      <c r="AF19" s="24">
        <v>1687000</v>
      </c>
      <c r="AG19" s="24">
        <v>1653000</v>
      </c>
      <c r="AH19" s="24">
        <v>1622000</v>
      </c>
      <c r="AI19" s="24">
        <v>1604000</v>
      </c>
      <c r="AJ19" s="24">
        <v>1583000</v>
      </c>
      <c r="AK19" s="24">
        <v>1571000</v>
      </c>
      <c r="AL19" s="24">
        <v>1565000</v>
      </c>
      <c r="AM19" s="24">
        <v>1550000</v>
      </c>
      <c r="AN19" s="24">
        <v>1525000</v>
      </c>
      <c r="AO19" s="24">
        <v>1446000</v>
      </c>
      <c r="AP19" s="24">
        <v>1377000</v>
      </c>
      <c r="AQ19" s="24">
        <v>1347000</v>
      </c>
      <c r="AR19" s="24">
        <v>1367000</v>
      </c>
      <c r="AS19" s="24">
        <v>1449000</v>
      </c>
      <c r="AT19" s="24">
        <v>1524000</v>
      </c>
      <c r="AU19" s="24">
        <v>1386000</v>
      </c>
      <c r="AV19" s="24">
        <v>1216000</v>
      </c>
      <c r="AW19" s="24">
        <v>1035000</v>
      </c>
      <c r="AX19" s="24">
        <v>890000</v>
      </c>
      <c r="AY19" s="24">
        <v>965000</v>
      </c>
      <c r="AZ19" s="24">
        <v>1057000</v>
      </c>
      <c r="BA19" s="24">
        <v>1133000</v>
      </c>
      <c r="BB19" s="24">
        <v>1169000</v>
      </c>
      <c r="BC19" s="24">
        <v>1173000</v>
      </c>
      <c r="BD19" s="24">
        <v>1158000</v>
      </c>
      <c r="BE19" s="24">
        <v>1147000</v>
      </c>
      <c r="BF19" s="24">
        <v>1242000</v>
      </c>
      <c r="BG19" s="24">
        <v>1317000</v>
      </c>
      <c r="BH19" s="24">
        <v>1293000</v>
      </c>
      <c r="BI19" s="24">
        <v>1281000</v>
      </c>
      <c r="BJ19" s="24">
        <v>1165000</v>
      </c>
      <c r="BK19" s="24">
        <v>1057000</v>
      </c>
      <c r="BL19" s="24">
        <v>1045000</v>
      </c>
      <c r="BM19" s="24">
        <v>1034000</v>
      </c>
      <c r="BN19" s="24">
        <v>923000</v>
      </c>
      <c r="BO19" s="24">
        <v>727000</v>
      </c>
      <c r="BP19" s="24">
        <v>527000</v>
      </c>
      <c r="BQ19" s="24">
        <v>334000</v>
      </c>
      <c r="BR19" s="24">
        <v>240000</v>
      </c>
      <c r="BS19" s="24">
        <v>269000</v>
      </c>
      <c r="BT19" s="24">
        <v>295000</v>
      </c>
      <c r="BU19" s="24">
        <v>307000</v>
      </c>
      <c r="BV19" s="24">
        <v>308000</v>
      </c>
      <c r="BW19" s="24">
        <v>281000</v>
      </c>
      <c r="BX19" s="24">
        <v>267000</v>
      </c>
      <c r="BY19" s="24">
        <v>255000</v>
      </c>
      <c r="BZ19" s="24">
        <v>256000</v>
      </c>
      <c r="CA19" s="24">
        <v>257000</v>
      </c>
      <c r="CB19" s="24">
        <v>254000</v>
      </c>
      <c r="CC19" s="24">
        <v>251000</v>
      </c>
      <c r="CD19" s="24">
        <v>252000</v>
      </c>
      <c r="CE19" s="24">
        <v>250000</v>
      </c>
      <c r="CF19" s="24">
        <v>248000</v>
      </c>
      <c r="CG19" s="24">
        <v>247000</v>
      </c>
      <c r="CH19" s="24">
        <v>258000</v>
      </c>
      <c r="CI19" s="24">
        <v>255000</v>
      </c>
      <c r="CJ19" s="24">
        <v>251000</v>
      </c>
      <c r="CK19" s="24">
        <v>258000</v>
      </c>
      <c r="CL19" s="24">
        <v>250000</v>
      </c>
      <c r="CM19" s="24">
        <v>259000</v>
      </c>
      <c r="CN19" s="24">
        <v>265000</v>
      </c>
      <c r="CO19" s="24">
        <v>273000</v>
      </c>
      <c r="CP19" s="24">
        <v>299000</v>
      </c>
      <c r="CQ19" s="24">
        <v>325000</v>
      </c>
      <c r="CR19" s="24">
        <v>354000</v>
      </c>
      <c r="CS19" s="24">
        <v>393000</v>
      </c>
      <c r="CT19" s="24">
        <v>419000</v>
      </c>
      <c r="CU19" s="24">
        <v>468000</v>
      </c>
      <c r="CV19" s="24">
        <v>506000</v>
      </c>
      <c r="CW19" s="24">
        <v>652000</v>
      </c>
      <c r="CX19" s="24">
        <v>668000</v>
      </c>
      <c r="CY19" s="24">
        <v>1165000</v>
      </c>
      <c r="CZ19" s="24">
        <v>1642000</v>
      </c>
      <c r="DA19" s="24">
        <v>1977000</v>
      </c>
      <c r="DB19" s="24">
        <v>2427000</v>
      </c>
      <c r="DC19" s="24">
        <v>2247000</v>
      </c>
      <c r="DD19" s="24">
        <v>2058000</v>
      </c>
      <c r="DE19" s="24">
        <v>1858000</v>
      </c>
      <c r="DF19" s="24">
        <v>1586000</v>
      </c>
      <c r="DG19" s="24">
        <v>1368000</v>
      </c>
      <c r="DH19" s="24">
        <v>1069000</v>
      </c>
      <c r="DI19" s="24">
        <v>706000</v>
      </c>
      <c r="DJ19" s="24">
        <v>411000</v>
      </c>
      <c r="DK19" s="24">
        <v>186000</v>
      </c>
      <c r="DL19" s="24"/>
      <c r="DM19" s="24"/>
      <c r="DN19" s="24">
        <v>56000</v>
      </c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>
        <v>8000</v>
      </c>
      <c r="EA19" s="24">
        <v>12000</v>
      </c>
      <c r="EB19" s="24">
        <v>19000</v>
      </c>
      <c r="EC19" s="24">
        <v>19000</v>
      </c>
      <c r="ED19" s="24">
        <v>19000</v>
      </c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10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</row>
    <row r="20" outlineLevel="6">
      <c r="A20" s="12"/>
      <c r="B20" s="6"/>
      <c r="C20" s="45" t="s">
        <v>678</v>
      </c>
      <c r="D20" s="33">
        <f t="shared" si="0"/>
      </c>
      <c r="E20" s="33">
        <f t="shared" si="3"/>
      </c>
      <c r="F20" s="33">
        <f t="shared" si="6"/>
      </c>
      <c r="G20" s="33">
        <f t="shared" si="9"/>
      </c>
      <c r="H20" s="33">
        <f t="shared" si="12"/>
      </c>
      <c r="I20" s="33">
        <f t="shared" si="15"/>
      </c>
      <c r="J20" s="33">
        <f t="shared" si="18"/>
      </c>
      <c r="K20" s="46">
        <f t="shared" si="21"/>
      </c>
      <c r="L20" s="4"/>
      <c r="M20" s="44">
        <v>11502000</v>
      </c>
      <c r="N20" s="44">
        <v>11379000</v>
      </c>
      <c r="O20" s="44">
        <v>11245000</v>
      </c>
      <c r="P20" s="44">
        <v>10080000</v>
      </c>
      <c r="Q20" s="44">
        <v>9787000</v>
      </c>
      <c r="R20" s="44">
        <v>9602000</v>
      </c>
      <c r="S20" s="44">
        <v>10376000</v>
      </c>
      <c r="T20" s="44">
        <v>11181000</v>
      </c>
      <c r="U20" s="44">
        <v>12053000</v>
      </c>
      <c r="V20" s="44">
        <v>13035000</v>
      </c>
      <c r="W20" s="44">
        <v>12822000</v>
      </c>
      <c r="X20" s="44">
        <v>12529000</v>
      </c>
      <c r="Y20" s="44">
        <v>12238000</v>
      </c>
      <c r="Z20" s="44">
        <v>11792000</v>
      </c>
      <c r="AA20" s="44">
        <v>11721000</v>
      </c>
      <c r="AB20" s="44">
        <v>11885000</v>
      </c>
      <c r="AC20" s="44">
        <v>12091000</v>
      </c>
      <c r="AD20" s="44">
        <v>12239000</v>
      </c>
      <c r="AE20" s="44">
        <v>12204000</v>
      </c>
      <c r="AF20" s="44">
        <v>11760000</v>
      </c>
      <c r="AG20" s="44">
        <v>11251000</v>
      </c>
      <c r="AH20" s="44">
        <v>10826000</v>
      </c>
      <c r="AI20" s="44">
        <v>10351000</v>
      </c>
      <c r="AJ20" s="44">
        <v>9946000</v>
      </c>
      <c r="AK20" s="44">
        <v>9514000</v>
      </c>
      <c r="AL20" s="44">
        <v>9085000</v>
      </c>
      <c r="AM20" s="44">
        <v>8732000</v>
      </c>
      <c r="AN20" s="44">
        <v>8513000</v>
      </c>
      <c r="AO20" s="44">
        <v>8379000</v>
      </c>
      <c r="AP20" s="44">
        <v>8129000</v>
      </c>
      <c r="AQ20" s="44">
        <v>7919000</v>
      </c>
      <c r="AR20" s="44">
        <v>7792000</v>
      </c>
      <c r="AS20" s="44">
        <v>7721000</v>
      </c>
      <c r="AT20" s="44">
        <v>7790000</v>
      </c>
      <c r="AU20" s="44">
        <v>8006000</v>
      </c>
      <c r="AV20" s="44">
        <v>8353000</v>
      </c>
      <c r="AW20" s="44">
        <v>8627000</v>
      </c>
      <c r="AX20" s="44">
        <v>8711000</v>
      </c>
      <c r="AY20" s="44">
        <v>8739000</v>
      </c>
      <c r="AZ20" s="44">
        <v>8662000</v>
      </c>
      <c r="BA20" s="44">
        <v>8641000</v>
      </c>
      <c r="BB20" s="44">
        <v>8549000</v>
      </c>
      <c r="BC20" s="44">
        <v>8331000</v>
      </c>
      <c r="BD20" s="44">
        <v>8154000</v>
      </c>
      <c r="BE20" s="44">
        <v>7975000</v>
      </c>
      <c r="BF20" s="44">
        <v>8032000</v>
      </c>
      <c r="BG20" s="44">
        <v>8081000</v>
      </c>
      <c r="BH20" s="44">
        <v>7953000</v>
      </c>
      <c r="BI20" s="44">
        <v>7801000</v>
      </c>
      <c r="BJ20" s="44">
        <v>7522000</v>
      </c>
      <c r="BK20" s="44">
        <v>7106000</v>
      </c>
      <c r="BL20" s="44">
        <v>6742000</v>
      </c>
      <c r="BM20" s="44">
        <v>6407000</v>
      </c>
      <c r="BN20" s="44">
        <v>6064000</v>
      </c>
      <c r="BO20" s="44">
        <v>5681000</v>
      </c>
      <c r="BP20" s="44">
        <v>5294000</v>
      </c>
      <c r="BQ20" s="44">
        <v>4939000</v>
      </c>
      <c r="BR20" s="44">
        <v>4638000</v>
      </c>
      <c r="BS20" s="44">
        <v>4693000</v>
      </c>
      <c r="BT20" s="44">
        <v>4786000</v>
      </c>
      <c r="BU20" s="44">
        <v>4923000</v>
      </c>
      <c r="BV20" s="44">
        <v>5052000</v>
      </c>
      <c r="BW20" s="44">
        <v>5010000</v>
      </c>
      <c r="BX20" s="44">
        <v>4902000</v>
      </c>
      <c r="BY20" s="44">
        <v>4721000</v>
      </c>
      <c r="BZ20" s="44">
        <v>4616000</v>
      </c>
      <c r="CA20" s="44">
        <v>4568000</v>
      </c>
      <c r="CB20" s="44">
        <v>4604000</v>
      </c>
      <c r="CC20" s="44">
        <v>4712000</v>
      </c>
      <c r="CD20" s="44">
        <v>4798000</v>
      </c>
      <c r="CE20" s="44">
        <v>4854000</v>
      </c>
      <c r="CF20" s="44">
        <v>4947000</v>
      </c>
      <c r="CG20" s="44">
        <v>4949000</v>
      </c>
      <c r="CH20" s="44">
        <v>4912000</v>
      </c>
      <c r="CI20" s="44">
        <v>4793000</v>
      </c>
      <c r="CJ20" s="44">
        <v>4651000</v>
      </c>
      <c r="CK20" s="44">
        <v>4553000</v>
      </c>
      <c r="CL20" s="44">
        <v>4595000</v>
      </c>
      <c r="CM20" s="44">
        <v>4698000</v>
      </c>
      <c r="CN20" s="44">
        <v>4804000</v>
      </c>
      <c r="CO20" s="44">
        <v>4912000</v>
      </c>
      <c r="CP20" s="44">
        <v>4889000</v>
      </c>
      <c r="CQ20" s="44">
        <v>4948000</v>
      </c>
      <c r="CR20" s="44">
        <v>4989000</v>
      </c>
      <c r="CS20" s="44">
        <v>5039000</v>
      </c>
      <c r="CT20" s="44">
        <v>5070000</v>
      </c>
      <c r="CU20" s="44">
        <v>5186000</v>
      </c>
      <c r="CV20" s="44">
        <v>5193000</v>
      </c>
      <c r="CW20" s="44">
        <v>5312000</v>
      </c>
      <c r="CX20" s="44">
        <v>5344000</v>
      </c>
      <c r="CY20" s="44">
        <v>5690000</v>
      </c>
      <c r="CZ20" s="44">
        <v>6085000</v>
      </c>
      <c r="DA20" s="44">
        <v>6335000</v>
      </c>
      <c r="DB20" s="44">
        <v>6558000</v>
      </c>
      <c r="DC20" s="44">
        <v>6071000</v>
      </c>
      <c r="DD20" s="44">
        <v>5630000</v>
      </c>
      <c r="DE20" s="44">
        <v>5144000</v>
      </c>
      <c r="DF20" s="44">
        <v>4835000</v>
      </c>
      <c r="DG20" s="44">
        <v>4679000</v>
      </c>
      <c r="DH20" s="44">
        <v>4382000</v>
      </c>
      <c r="DI20" s="44">
        <v>4015000</v>
      </c>
      <c r="DJ20" s="44">
        <v>3597000</v>
      </c>
      <c r="DK20" s="44">
        <v>3333000</v>
      </c>
      <c r="DL20" s="44">
        <v>3142000</v>
      </c>
      <c r="DM20" s="44">
        <v>3025000</v>
      </c>
      <c r="DN20" s="44">
        <v>2863000</v>
      </c>
      <c r="DO20" s="44">
        <v>2621000</v>
      </c>
      <c r="DP20" s="44">
        <v>2446000</v>
      </c>
      <c r="DQ20" s="44">
        <v>2301000</v>
      </c>
      <c r="DR20" s="44">
        <v>2192000</v>
      </c>
      <c r="DS20" s="44">
        <v>2128000</v>
      </c>
      <c r="DT20" s="44">
        <v>2065000</v>
      </c>
      <c r="DU20" s="44">
        <v>1998000</v>
      </c>
      <c r="DV20" s="44">
        <v>1888000</v>
      </c>
      <c r="DW20" s="44">
        <v>1754000</v>
      </c>
      <c r="DX20" s="44">
        <v>1621000</v>
      </c>
      <c r="DY20" s="44">
        <v>1480000</v>
      </c>
      <c r="DZ20" s="44">
        <v>1379000</v>
      </c>
      <c r="EA20" s="44">
        <v>1279000</v>
      </c>
      <c r="EB20" s="44">
        <v>1196000</v>
      </c>
      <c r="EC20" s="44">
        <v>1119000</v>
      </c>
      <c r="ED20" s="44">
        <v>1047000</v>
      </c>
      <c r="EE20" s="44">
        <v>985000</v>
      </c>
      <c r="EF20" s="44">
        <v>874000</v>
      </c>
      <c r="EG20" s="44">
        <v>803000</v>
      </c>
      <c r="EH20" s="44">
        <v>717000</v>
      </c>
      <c r="EI20" s="44">
        <v>635400</v>
      </c>
      <c r="EJ20" s="44">
        <v>599300</v>
      </c>
      <c r="EK20" s="44">
        <v>550600</v>
      </c>
      <c r="EL20" s="44">
        <v>518000</v>
      </c>
      <c r="EM20" s="44">
        <v>488800</v>
      </c>
      <c r="EN20" s="44">
        <v>460700</v>
      </c>
      <c r="EO20" s="44">
        <v>441900</v>
      </c>
      <c r="EP20" s="44">
        <v>418300</v>
      </c>
      <c r="EQ20" s="44">
        <v>391500</v>
      </c>
      <c r="ER20" s="44">
        <v>364700</v>
      </c>
      <c r="ES20" s="44">
        <v>322800</v>
      </c>
      <c r="ET20" s="44">
        <v>292400</v>
      </c>
      <c r="EU20" s="44">
        <v>270900</v>
      </c>
      <c r="EV20" s="44">
        <v>253800</v>
      </c>
      <c r="EW20" s="44">
        <v>237200</v>
      </c>
      <c r="EX20" s="10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</row>
    <row r="21" outlineLevel="5">
      <c r="A21" s="12"/>
      <c r="B21" s="6"/>
      <c r="C21" s="45" t="s">
        <v>679</v>
      </c>
      <c r="D21" s="33">
        <f t="shared" si="0"/>
      </c>
      <c r="E21" s="33">
        <f t="shared" si="3"/>
      </c>
      <c r="F21" s="33">
        <f t="shared" si="6"/>
      </c>
      <c r="G21" s="33">
        <f t="shared" si="9"/>
      </c>
      <c r="H21" s="33">
        <f t="shared" si="12"/>
      </c>
      <c r="I21" s="33">
        <f t="shared" si="15"/>
      </c>
      <c r="J21" s="33">
        <f t="shared" si="18"/>
      </c>
      <c r="K21" s="46">
        <f t="shared" si="21"/>
      </c>
      <c r="L21" s="4"/>
      <c r="M21" s="44">
        <v>11502000</v>
      </c>
      <c r="N21" s="44">
        <v>11379000</v>
      </c>
      <c r="O21" s="44">
        <v>11245000</v>
      </c>
      <c r="P21" s="44">
        <v>10080000</v>
      </c>
      <c r="Q21" s="44">
        <v>9787000</v>
      </c>
      <c r="R21" s="44">
        <v>9602000</v>
      </c>
      <c r="S21" s="44">
        <v>10376000</v>
      </c>
      <c r="T21" s="44">
        <v>11181000</v>
      </c>
      <c r="U21" s="44">
        <v>12053000</v>
      </c>
      <c r="V21" s="44">
        <v>13035000</v>
      </c>
      <c r="W21" s="44">
        <v>12822000</v>
      </c>
      <c r="X21" s="44">
        <v>12529000</v>
      </c>
      <c r="Y21" s="44">
        <v>12238000</v>
      </c>
      <c r="Z21" s="44">
        <v>11792000</v>
      </c>
      <c r="AA21" s="44">
        <v>11721000</v>
      </c>
      <c r="AB21" s="44">
        <v>11885000</v>
      </c>
      <c r="AC21" s="44">
        <v>12091000</v>
      </c>
      <c r="AD21" s="44">
        <v>12239000</v>
      </c>
      <c r="AE21" s="44">
        <v>12204000</v>
      </c>
      <c r="AF21" s="44">
        <v>11760000</v>
      </c>
      <c r="AG21" s="44">
        <v>11251000</v>
      </c>
      <c r="AH21" s="44">
        <v>10826000</v>
      </c>
      <c r="AI21" s="44">
        <v>10351000</v>
      </c>
      <c r="AJ21" s="44">
        <v>9946000</v>
      </c>
      <c r="AK21" s="44">
        <v>9514000</v>
      </c>
      <c r="AL21" s="44">
        <v>9085000</v>
      </c>
      <c r="AM21" s="44">
        <v>8732000</v>
      </c>
      <c r="AN21" s="44">
        <v>8513000</v>
      </c>
      <c r="AO21" s="44">
        <v>8379000</v>
      </c>
      <c r="AP21" s="44">
        <v>8129000</v>
      </c>
      <c r="AQ21" s="44">
        <v>7919000</v>
      </c>
      <c r="AR21" s="44">
        <v>7792000</v>
      </c>
      <c r="AS21" s="44">
        <v>7721000</v>
      </c>
      <c r="AT21" s="44">
        <v>7790000</v>
      </c>
      <c r="AU21" s="44">
        <v>8006000</v>
      </c>
      <c r="AV21" s="44">
        <v>8353000</v>
      </c>
      <c r="AW21" s="44">
        <v>8627000</v>
      </c>
      <c r="AX21" s="44">
        <v>8711000</v>
      </c>
      <c r="AY21" s="44">
        <v>8739000</v>
      </c>
      <c r="AZ21" s="44">
        <v>8662000</v>
      </c>
      <c r="BA21" s="44">
        <v>8641000</v>
      </c>
      <c r="BB21" s="44">
        <v>8549000</v>
      </c>
      <c r="BC21" s="44">
        <v>8331000</v>
      </c>
      <c r="BD21" s="44">
        <v>8154000</v>
      </c>
      <c r="BE21" s="44">
        <v>7975000</v>
      </c>
      <c r="BF21" s="44">
        <v>8032000</v>
      </c>
      <c r="BG21" s="44">
        <v>8081000</v>
      </c>
      <c r="BH21" s="44">
        <v>7953000</v>
      </c>
      <c r="BI21" s="44">
        <v>7801000</v>
      </c>
      <c r="BJ21" s="44">
        <v>7522000</v>
      </c>
      <c r="BK21" s="44">
        <v>7106000</v>
      </c>
      <c r="BL21" s="44">
        <v>6742000</v>
      </c>
      <c r="BM21" s="44">
        <v>6407000</v>
      </c>
      <c r="BN21" s="44">
        <v>6064000</v>
      </c>
      <c r="BO21" s="44">
        <v>5681000</v>
      </c>
      <c r="BP21" s="44">
        <v>5294000</v>
      </c>
      <c r="BQ21" s="44">
        <v>4939000</v>
      </c>
      <c r="BR21" s="44">
        <v>4638000</v>
      </c>
      <c r="BS21" s="44">
        <v>4693000</v>
      </c>
      <c r="BT21" s="44">
        <v>4786000</v>
      </c>
      <c r="BU21" s="44">
        <v>4923000</v>
      </c>
      <c r="BV21" s="44">
        <v>5052000</v>
      </c>
      <c r="BW21" s="44">
        <v>5010000</v>
      </c>
      <c r="BX21" s="44">
        <v>4902000</v>
      </c>
      <c r="BY21" s="44">
        <v>4721000</v>
      </c>
      <c r="BZ21" s="44">
        <v>4616000</v>
      </c>
      <c r="CA21" s="44">
        <v>4568000</v>
      </c>
      <c r="CB21" s="44">
        <v>4604000</v>
      </c>
      <c r="CC21" s="44">
        <v>4712000</v>
      </c>
      <c r="CD21" s="44">
        <v>4798000</v>
      </c>
      <c r="CE21" s="44">
        <v>4854000</v>
      </c>
      <c r="CF21" s="44">
        <v>4947000</v>
      </c>
      <c r="CG21" s="44">
        <v>4949000</v>
      </c>
      <c r="CH21" s="44">
        <v>4912000</v>
      </c>
      <c r="CI21" s="44">
        <v>4793000</v>
      </c>
      <c r="CJ21" s="44">
        <v>4651000</v>
      </c>
      <c r="CK21" s="44">
        <v>4553000</v>
      </c>
      <c r="CL21" s="44">
        <v>4595000</v>
      </c>
      <c r="CM21" s="44">
        <v>4698000</v>
      </c>
      <c r="CN21" s="44">
        <v>4804000</v>
      </c>
      <c r="CO21" s="44">
        <v>4912000</v>
      </c>
      <c r="CP21" s="44">
        <v>4889000</v>
      </c>
      <c r="CQ21" s="44">
        <v>4948000</v>
      </c>
      <c r="CR21" s="44">
        <v>4989000</v>
      </c>
      <c r="CS21" s="44">
        <v>5039000</v>
      </c>
      <c r="CT21" s="44">
        <v>5070000</v>
      </c>
      <c r="CU21" s="44">
        <v>5186000</v>
      </c>
      <c r="CV21" s="44">
        <v>5193000</v>
      </c>
      <c r="CW21" s="44">
        <v>5312000</v>
      </c>
      <c r="CX21" s="44">
        <v>5344000</v>
      </c>
      <c r="CY21" s="44">
        <v>5690000</v>
      </c>
      <c r="CZ21" s="44">
        <v>6085000</v>
      </c>
      <c r="DA21" s="44">
        <v>6335000</v>
      </c>
      <c r="DB21" s="44">
        <v>6558000</v>
      </c>
      <c r="DC21" s="44">
        <v>6071000</v>
      </c>
      <c r="DD21" s="44">
        <v>5630000</v>
      </c>
      <c r="DE21" s="44">
        <v>5144000</v>
      </c>
      <c r="DF21" s="44">
        <v>4835000</v>
      </c>
      <c r="DG21" s="44">
        <v>4679000</v>
      </c>
      <c r="DH21" s="44">
        <v>4382000</v>
      </c>
      <c r="DI21" s="44">
        <v>4015000</v>
      </c>
      <c r="DJ21" s="44">
        <v>3597000</v>
      </c>
      <c r="DK21" s="44">
        <v>3333000</v>
      </c>
      <c r="DL21" s="44">
        <v>3142000</v>
      </c>
      <c r="DM21" s="44">
        <v>3025000</v>
      </c>
      <c r="DN21" s="44">
        <v>2863000</v>
      </c>
      <c r="DO21" s="44">
        <v>2621000</v>
      </c>
      <c r="DP21" s="44">
        <v>2446000</v>
      </c>
      <c r="DQ21" s="44">
        <v>2301000</v>
      </c>
      <c r="DR21" s="44">
        <v>2192000</v>
      </c>
      <c r="DS21" s="44">
        <v>2128000</v>
      </c>
      <c r="DT21" s="44">
        <v>2065000</v>
      </c>
      <c r="DU21" s="44">
        <v>1998000</v>
      </c>
      <c r="DV21" s="44">
        <v>1888000</v>
      </c>
      <c r="DW21" s="44">
        <v>1754000</v>
      </c>
      <c r="DX21" s="44">
        <v>1621000</v>
      </c>
      <c r="DY21" s="44">
        <v>1480000</v>
      </c>
      <c r="DZ21" s="44">
        <v>1379000</v>
      </c>
      <c r="EA21" s="44">
        <v>1279000</v>
      </c>
      <c r="EB21" s="44">
        <v>1196000</v>
      </c>
      <c r="EC21" s="44">
        <v>1119000</v>
      </c>
      <c r="ED21" s="44">
        <v>1047000</v>
      </c>
      <c r="EE21" s="44">
        <v>985000</v>
      </c>
      <c r="EF21" s="44">
        <v>874000</v>
      </c>
      <c r="EG21" s="44">
        <v>803000</v>
      </c>
      <c r="EH21" s="44">
        <v>717000</v>
      </c>
      <c r="EI21" s="44">
        <v>635400</v>
      </c>
      <c r="EJ21" s="44">
        <v>599300</v>
      </c>
      <c r="EK21" s="44">
        <v>550600</v>
      </c>
      <c r="EL21" s="44">
        <v>518000</v>
      </c>
      <c r="EM21" s="44">
        <v>488800</v>
      </c>
      <c r="EN21" s="44">
        <v>460700</v>
      </c>
      <c r="EO21" s="44">
        <v>441900</v>
      </c>
      <c r="EP21" s="44">
        <v>418300</v>
      </c>
      <c r="EQ21" s="44">
        <v>391500</v>
      </c>
      <c r="ER21" s="44">
        <v>364700</v>
      </c>
      <c r="ES21" s="44">
        <v>322800</v>
      </c>
      <c r="ET21" s="44">
        <v>292400</v>
      </c>
      <c r="EU21" s="44">
        <v>270900</v>
      </c>
      <c r="EV21" s="44">
        <v>253800</v>
      </c>
      <c r="EW21" s="44">
        <v>237200</v>
      </c>
      <c r="EX21" s="10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</row>
    <row r="22" outlineLevel="4">
      <c r="A22" s="12"/>
      <c r="B22" s="6"/>
      <c r="C22" s="32" t="s">
        <v>680</v>
      </c>
      <c r="D22" s="36">
        <f t="shared" si="0"/>
      </c>
      <c r="E22" s="36">
        <f t="shared" si="3"/>
      </c>
      <c r="F22" s="36">
        <f t="shared" si="6"/>
      </c>
      <c r="G22" s="36">
        <f t="shared" si="9"/>
      </c>
      <c r="H22" s="36">
        <f t="shared" si="12"/>
      </c>
      <c r="I22" s="36">
        <f t="shared" si="15"/>
      </c>
      <c r="J22" s="36">
        <f t="shared" si="18"/>
      </c>
      <c r="K22" s="37">
        <f t="shared" si="21"/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>
        <v>-152000</v>
      </c>
      <c r="AZ22" s="24">
        <v>-190000</v>
      </c>
      <c r="BA22" s="24">
        <v>-137000</v>
      </c>
      <c r="BB22" s="24">
        <v>-122000</v>
      </c>
      <c r="BC22" s="24">
        <v>-116000</v>
      </c>
      <c r="BD22" s="24">
        <v>-76000</v>
      </c>
      <c r="BE22" s="24">
        <v>-55000</v>
      </c>
      <c r="BF22" s="24">
        <v>-49000</v>
      </c>
      <c r="BG22" s="24">
        <v>-45000</v>
      </c>
      <c r="BH22" s="24">
        <v>-46000</v>
      </c>
      <c r="BI22" s="24">
        <v>-124000</v>
      </c>
      <c r="BJ22" s="24">
        <v>-142000</v>
      </c>
      <c r="BK22" s="24">
        <v>-148000</v>
      </c>
      <c r="BL22" s="24">
        <v>-145000</v>
      </c>
      <c r="BM22" s="24">
        <v>-55000</v>
      </c>
      <c r="BN22" s="24">
        <v>-37000</v>
      </c>
      <c r="BO22" s="24">
        <v>-30000</v>
      </c>
      <c r="BP22" s="24">
        <v>-29000</v>
      </c>
      <c r="BQ22" s="24">
        <v>-64000</v>
      </c>
      <c r="BR22" s="24">
        <v>-65000</v>
      </c>
      <c r="BS22" s="24">
        <v>-66000</v>
      </c>
      <c r="BT22" s="24">
        <v>-71000</v>
      </c>
      <c r="BU22" s="24">
        <v>-11000</v>
      </c>
      <c r="BV22" s="24">
        <v>-9000</v>
      </c>
      <c r="BW22" s="24"/>
      <c r="BX22" s="24"/>
      <c r="BY22" s="24"/>
      <c r="BZ22" s="24">
        <v>-30000</v>
      </c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10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</row>
    <row r="23" outlineLevel="4">
      <c r="A23" s="12"/>
      <c r="B23" s="6"/>
      <c r="C23" s="32" t="s">
        <v>681</v>
      </c>
      <c r="D23" s="36">
        <f t="shared" si="0"/>
      </c>
      <c r="E23" s="36">
        <f t="shared" si="3"/>
      </c>
      <c r="F23" s="36">
        <f t="shared" si="6"/>
      </c>
      <c r="G23" s="36">
        <f t="shared" si="9"/>
      </c>
      <c r="H23" s="36">
        <f t="shared" si="12"/>
      </c>
      <c r="I23" s="36">
        <f t="shared" si="15"/>
      </c>
      <c r="J23" s="36">
        <f t="shared" si="18"/>
      </c>
      <c r="K23" s="37">
        <f t="shared" si="21"/>
      </c>
      <c r="M23" s="24">
        <v>2915000</v>
      </c>
      <c r="N23" s="24">
        <v>3410000</v>
      </c>
      <c r="O23" s="24">
        <v>3555000</v>
      </c>
      <c r="P23" s="24">
        <v>3527000</v>
      </c>
      <c r="Q23" s="24">
        <v>3669000</v>
      </c>
      <c r="R23" s="24">
        <v>3229000</v>
      </c>
      <c r="S23" s="24">
        <v>3169000</v>
      </c>
      <c r="T23" s="24">
        <v>3190000</v>
      </c>
      <c r="U23" s="24">
        <v>3160000</v>
      </c>
      <c r="V23" s="24">
        <v>3128000</v>
      </c>
      <c r="W23" s="24">
        <v>2841000</v>
      </c>
      <c r="X23" s="24">
        <v>2591000</v>
      </c>
      <c r="Y23" s="24">
        <v>2318000</v>
      </c>
      <c r="Z23" s="24">
        <v>2036000</v>
      </c>
      <c r="AA23" s="24">
        <v>2048000</v>
      </c>
      <c r="AB23" s="24">
        <v>1957000</v>
      </c>
      <c r="AC23" s="24">
        <v>1830000</v>
      </c>
      <c r="AD23" s="24">
        <v>1854000</v>
      </c>
      <c r="AE23" s="24">
        <v>1808000</v>
      </c>
      <c r="AF23" s="24">
        <v>1787000</v>
      </c>
      <c r="AG23" s="24">
        <v>1765000</v>
      </c>
      <c r="AH23" s="24">
        <v>1705000</v>
      </c>
      <c r="AI23" s="24">
        <v>1633000</v>
      </c>
      <c r="AJ23" s="24">
        <v>1585000</v>
      </c>
      <c r="AK23" s="24">
        <v>1502000</v>
      </c>
      <c r="AL23" s="24">
        <v>1546000</v>
      </c>
      <c r="AM23" s="24">
        <v>1510000</v>
      </c>
      <c r="AN23" s="24">
        <v>1453000</v>
      </c>
      <c r="AO23" s="24">
        <v>1394000</v>
      </c>
      <c r="AP23" s="24">
        <v>1358000</v>
      </c>
      <c r="AQ23" s="24">
        <v>1359000</v>
      </c>
      <c r="AR23" s="24">
        <v>1357000</v>
      </c>
      <c r="AS23" s="24">
        <v>1393000</v>
      </c>
      <c r="AT23" s="24">
        <v>1444000</v>
      </c>
      <c r="AU23" s="24">
        <v>1432000</v>
      </c>
      <c r="AV23" s="24">
        <v>1417000</v>
      </c>
      <c r="AW23" s="24">
        <v>1385000</v>
      </c>
      <c r="AX23" s="24">
        <v>1305000</v>
      </c>
      <c r="AY23" s="24">
        <v>1290000</v>
      </c>
      <c r="AZ23" s="24">
        <v>1262000</v>
      </c>
      <c r="BA23" s="24">
        <v>1233000</v>
      </c>
      <c r="BB23" s="24">
        <v>1148000</v>
      </c>
      <c r="BC23" s="24">
        <v>1130000</v>
      </c>
      <c r="BD23" s="24">
        <v>1117000</v>
      </c>
      <c r="BE23" s="24">
        <v>1106000</v>
      </c>
      <c r="BF23" s="24">
        <v>1118000</v>
      </c>
      <c r="BG23" s="24">
        <v>1127000</v>
      </c>
      <c r="BH23" s="24">
        <v>1135000</v>
      </c>
      <c r="BI23" s="24">
        <v>1123000</v>
      </c>
      <c r="BJ23" s="24">
        <v>1102000</v>
      </c>
      <c r="BK23" s="24">
        <v>1071000</v>
      </c>
      <c r="BL23" s="24">
        <v>1045000</v>
      </c>
      <c r="BM23" s="24">
        <v>1027000</v>
      </c>
      <c r="BN23" s="24">
        <v>1053000</v>
      </c>
      <c r="BO23" s="24">
        <v>1025000</v>
      </c>
      <c r="BP23" s="24">
        <v>999000</v>
      </c>
      <c r="BQ23" s="24">
        <v>969000</v>
      </c>
      <c r="BR23" s="24">
        <v>917000</v>
      </c>
      <c r="BS23" s="24">
        <v>904000</v>
      </c>
      <c r="BT23" s="24">
        <v>898000</v>
      </c>
      <c r="BU23" s="24">
        <v>924000</v>
      </c>
      <c r="BV23" s="24">
        <v>889000</v>
      </c>
      <c r="BW23" s="24"/>
      <c r="BX23" s="24"/>
      <c r="BY23" s="24"/>
      <c r="BZ23" s="24">
        <v>851000</v>
      </c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10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</row>
    <row r="24" outlineLevel="4">
      <c r="A24" s="12"/>
      <c r="B24" s="6"/>
      <c r="C24" s="32" t="s">
        <v>682</v>
      </c>
      <c r="D24" s="36">
        <f t="shared" si="0"/>
      </c>
      <c r="E24" s="36">
        <f t="shared" si="3"/>
      </c>
      <c r="F24" s="36">
        <f t="shared" si="6"/>
      </c>
      <c r="G24" s="36">
        <f t="shared" si="9"/>
      </c>
      <c r="H24" s="36">
        <f t="shared" si="12"/>
      </c>
      <c r="I24" s="36">
        <f t="shared" si="15"/>
      </c>
      <c r="J24" s="36">
        <f t="shared" si="18"/>
      </c>
      <c r="K24" s="37">
        <f t="shared" si="21"/>
      </c>
      <c r="M24" s="24"/>
      <c r="N24" s="24">
        <v>6132000</v>
      </c>
      <c r="O24" s="24"/>
      <c r="P24" s="24"/>
      <c r="Q24" s="24"/>
      <c r="R24" s="24">
        <v>-2033000</v>
      </c>
      <c r="S24" s="24"/>
      <c r="T24" s="24"/>
      <c r="U24" s="24"/>
      <c r="V24" s="24">
        <v>-5148000</v>
      </c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>
        <v>1015000</v>
      </c>
      <c r="AR24" s="24">
        <v>993000</v>
      </c>
      <c r="AS24" s="24">
        <v>512000</v>
      </c>
      <c r="AT24" s="24">
        <v>257000</v>
      </c>
      <c r="AU24" s="24">
        <v>-365000</v>
      </c>
      <c r="AV24" s="24">
        <v>-474000</v>
      </c>
      <c r="AW24" s="24">
        <v>-1142000</v>
      </c>
      <c r="AX24" s="24">
        <v>-1270000</v>
      </c>
      <c r="AY24" s="24">
        <v>-1449000</v>
      </c>
      <c r="AZ24" s="24">
        <v>-1222000</v>
      </c>
      <c r="BA24" s="24">
        <v>-849000</v>
      </c>
      <c r="BB24" s="24">
        <v>-703000</v>
      </c>
      <c r="BC24" s="24">
        <v>-734000</v>
      </c>
      <c r="BD24" s="24">
        <v>-755000</v>
      </c>
      <c r="BE24" s="24">
        <v>-869000</v>
      </c>
      <c r="BF24" s="24">
        <v>-900000</v>
      </c>
      <c r="BG24" s="24">
        <v>-713000</v>
      </c>
      <c r="BH24" s="24">
        <v>-648000</v>
      </c>
      <c r="BI24" s="24">
        <v>-253000</v>
      </c>
      <c r="BJ24" s="24">
        <v>-242000</v>
      </c>
      <c r="BK24" s="24">
        <v>159000</v>
      </c>
      <c r="BL24" s="24">
        <v>814000</v>
      </c>
      <c r="BM24" s="24">
        <v>854000</v>
      </c>
      <c r="BN24" s="24">
        <v>790000</v>
      </c>
      <c r="BO24" s="24">
        <v>579000</v>
      </c>
      <c r="BP24" s="24">
        <v>-17000</v>
      </c>
      <c r="BQ24" s="24">
        <v>-149000</v>
      </c>
      <c r="BR24" s="24">
        <v>-46000</v>
      </c>
      <c r="BS24" s="24">
        <v>54000</v>
      </c>
      <c r="BT24" s="24">
        <v>157000</v>
      </c>
      <c r="BU24" s="24">
        <v>215000</v>
      </c>
      <c r="BV24" s="24">
        <v>271000</v>
      </c>
      <c r="BW24" s="24">
        <v>-194000</v>
      </c>
      <c r="BX24" s="24">
        <v>-349000</v>
      </c>
      <c r="BY24" s="24">
        <v>-603000</v>
      </c>
      <c r="BZ24" s="24">
        <v>-790000</v>
      </c>
      <c r="CA24" s="24">
        <v>-601000</v>
      </c>
      <c r="CB24" s="24">
        <v>-555000</v>
      </c>
      <c r="CC24" s="24">
        <v>-430000</v>
      </c>
      <c r="CD24" s="24">
        <v>-443000</v>
      </c>
      <c r="CE24" s="24">
        <v>-239000</v>
      </c>
      <c r="CF24" s="24">
        <v>-175000</v>
      </c>
      <c r="CG24" s="24">
        <v>-476000</v>
      </c>
      <c r="CH24" s="24">
        <v>-325000</v>
      </c>
      <c r="CI24" s="24">
        <v>-586000</v>
      </c>
      <c r="CJ24" s="24">
        <v>-648000</v>
      </c>
      <c r="CK24" s="24">
        <v>-417000</v>
      </c>
      <c r="CL24" s="24">
        <v>-413000</v>
      </c>
      <c r="CM24" s="24">
        <v>-94000</v>
      </c>
      <c r="CN24" s="24">
        <v>-376000</v>
      </c>
      <c r="CO24" s="24">
        <v>-321000</v>
      </c>
      <c r="CP24" s="24">
        <v>-207000</v>
      </c>
      <c r="CQ24" s="24">
        <v>-189000</v>
      </c>
      <c r="CR24" s="24">
        <v>316000</v>
      </c>
      <c r="CS24" s="24">
        <v>464000</v>
      </c>
      <c r="CT24" s="24">
        <v>391000</v>
      </c>
      <c r="CU24" s="24">
        <v>183000</v>
      </c>
      <c r="CV24" s="24">
        <v>-3000</v>
      </c>
      <c r="CW24" s="24">
        <v>176000</v>
      </c>
      <c r="CX24" s="24">
        <v>110000</v>
      </c>
      <c r="CY24" s="24">
        <v>-42000</v>
      </c>
      <c r="CZ24" s="24">
        <v>-150000</v>
      </c>
      <c r="DA24" s="24">
        <v>-519000</v>
      </c>
      <c r="DB24" s="24">
        <v>-519000</v>
      </c>
      <c r="DC24" s="24">
        <v>-275000</v>
      </c>
      <c r="DD24" s="24">
        <v>-182000</v>
      </c>
      <c r="DE24" s="24">
        <v>-35000</v>
      </c>
      <c r="DF24" s="24">
        <v>-130000</v>
      </c>
      <c r="DG24" s="24">
        <v>-111000</v>
      </c>
      <c r="DH24" s="24">
        <v>-168000</v>
      </c>
      <c r="DI24" s="24">
        <v>-253000</v>
      </c>
      <c r="DJ24" s="24">
        <v>-219000</v>
      </c>
      <c r="DK24" s="24">
        <v>-206000</v>
      </c>
      <c r="DL24" s="24">
        <v>-167000</v>
      </c>
      <c r="DM24" s="24">
        <v>-40000</v>
      </c>
      <c r="DN24" s="24">
        <v>77000</v>
      </c>
      <c r="DO24" s="24">
        <v>-15000</v>
      </c>
      <c r="DP24" s="24">
        <v>30000</v>
      </c>
      <c r="DQ24" s="24">
        <v>9000</v>
      </c>
      <c r="DR24" s="24">
        <v>6000</v>
      </c>
      <c r="DS24" s="24">
        <v>109000</v>
      </c>
      <c r="DT24" s="24">
        <v>157000</v>
      </c>
      <c r="DU24" s="24">
        <v>164000</v>
      </c>
      <c r="DV24" s="24">
        <v>179000</v>
      </c>
      <c r="DW24" s="24">
        <v>319000</v>
      </c>
      <c r="DX24" s="24">
        <v>338000</v>
      </c>
      <c r="DY24" s="24">
        <v>353000</v>
      </c>
      <c r="DZ24" s="24">
        <v>346000</v>
      </c>
      <c r="EA24" s="24">
        <v>32000</v>
      </c>
      <c r="EB24" s="24">
        <v>-42000</v>
      </c>
      <c r="EC24" s="24">
        <v>-113000</v>
      </c>
      <c r="ED24" s="24">
        <v>-150000</v>
      </c>
      <c r="EE24" s="24">
        <v>-55000</v>
      </c>
      <c r="EF24" s="24">
        <v>-1000</v>
      </c>
      <c r="EG24" s="24">
        <v>7000</v>
      </c>
      <c r="EH24" s="24">
        <v>12000</v>
      </c>
      <c r="EI24" s="24">
        <v>65600</v>
      </c>
      <c r="EJ24" s="24">
        <v>15400</v>
      </c>
      <c r="EK24" s="24">
        <v>19300</v>
      </c>
      <c r="EL24" s="24">
        <v>13000</v>
      </c>
      <c r="EM24" s="24">
        <v>-900</v>
      </c>
      <c r="EN24" s="24">
        <v>-11200</v>
      </c>
      <c r="EO24" s="24">
        <v>-20000</v>
      </c>
      <c r="EP24" s="24">
        <v>-19100</v>
      </c>
      <c r="EQ24" s="24">
        <v>-2000</v>
      </c>
      <c r="ER24" s="24">
        <v>1000</v>
      </c>
      <c r="ES24" s="24">
        <v>-1200</v>
      </c>
      <c r="ET24" s="24">
        <v>-1800</v>
      </c>
      <c r="EU24" s="24">
        <v>-21300</v>
      </c>
      <c r="EV24" s="24">
        <v>-1000</v>
      </c>
      <c r="EW24" s="24">
        <v>30700</v>
      </c>
      <c r="EX24" s="10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</row>
    <row r="25" outlineLevel="4">
      <c r="A25" s="12"/>
      <c r="B25" s="6"/>
      <c r="C25" s="32" t="s">
        <v>683</v>
      </c>
      <c r="D25" s="36">
        <f t="shared" si="0"/>
      </c>
      <c r="E25" s="36">
        <f t="shared" si="3"/>
      </c>
      <c r="F25" s="36">
        <f t="shared" si="6"/>
      </c>
      <c r="G25" s="36">
        <f t="shared" si="9"/>
      </c>
      <c r="H25" s="36">
        <f t="shared" si="12"/>
      </c>
      <c r="I25" s="36">
        <f t="shared" si="15"/>
      </c>
      <c r="J25" s="36">
        <f t="shared" si="18"/>
      </c>
      <c r="K25" s="37">
        <f t="shared" si="21"/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10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</row>
    <row r="26" outlineLevel="5">
      <c r="A26" s="12"/>
      <c r="B26" s="6"/>
      <c r="C26" s="32" t="s">
        <v>684</v>
      </c>
      <c r="D26" s="36">
        <f t="shared" si="0"/>
      </c>
      <c r="E26" s="36">
        <f t="shared" si="3"/>
      </c>
      <c r="F26" s="36">
        <f t="shared" si="6"/>
      </c>
      <c r="G26" s="36">
        <f t="shared" si="9"/>
      </c>
      <c r="H26" s="36">
        <f t="shared" si="12"/>
      </c>
      <c r="I26" s="36">
        <f t="shared" si="15"/>
      </c>
      <c r="J26" s="36">
        <f t="shared" si="18"/>
      </c>
      <c r="K26" s="37">
        <f t="shared" si="21"/>
      </c>
      <c r="M26" s="24">
        <v>74000</v>
      </c>
      <c r="N26" s="24">
        <v>-246000</v>
      </c>
      <c r="O26" s="24">
        <v>7730000</v>
      </c>
      <c r="P26" s="24">
        <v>20000</v>
      </c>
      <c r="Q26" s="24">
        <v>-83000</v>
      </c>
      <c r="R26" s="24">
        <v>-42000</v>
      </c>
      <c r="S26" s="24">
        <v>-1508000</v>
      </c>
      <c r="T26" s="24">
        <v>-170000</v>
      </c>
      <c r="U26" s="24">
        <v>-96000</v>
      </c>
      <c r="V26" s="24">
        <v>-4254000</v>
      </c>
      <c r="W26" s="24">
        <v>-4420000</v>
      </c>
      <c r="X26" s="24">
        <v>-5133000</v>
      </c>
      <c r="Y26" s="24">
        <v>-5484000</v>
      </c>
      <c r="Z26" s="24">
        <v>-1458000</v>
      </c>
      <c r="AA26" s="24">
        <v>-2765000</v>
      </c>
      <c r="AB26" s="24">
        <v>-2220000</v>
      </c>
      <c r="AC26" s="24">
        <v>-2190000</v>
      </c>
      <c r="AD26" s="24">
        <v>-1757000</v>
      </c>
      <c r="AE26" s="24">
        <v>-602000</v>
      </c>
      <c r="AF26" s="24">
        <v>-884000</v>
      </c>
      <c r="AG26" s="24">
        <v>-484000</v>
      </c>
      <c r="AH26" s="24">
        <v>-892000</v>
      </c>
      <c r="AI26" s="24">
        <v>89000</v>
      </c>
      <c r="AJ26" s="24">
        <v>456000</v>
      </c>
      <c r="AK26" s="24">
        <v>524000</v>
      </c>
      <c r="AL26" s="24">
        <v>155000</v>
      </c>
      <c r="AM26" s="24">
        <v>-1540000</v>
      </c>
      <c r="AN26" s="24">
        <v>-2458000</v>
      </c>
      <c r="AO26" s="24">
        <v>-2976000</v>
      </c>
      <c r="AP26" s="24">
        <v>-2583000</v>
      </c>
      <c r="AQ26" s="24">
        <v>-1390000</v>
      </c>
      <c r="AR26" s="24">
        <v>-532000</v>
      </c>
      <c r="AS26" s="24">
        <v>-660000</v>
      </c>
      <c r="AT26" s="24">
        <v>-432000</v>
      </c>
      <c r="AU26" s="24">
        <v>-432000</v>
      </c>
      <c r="AV26" s="24">
        <v>-604000</v>
      </c>
      <c r="AW26" s="24">
        <v>-253000</v>
      </c>
      <c r="AX26" s="24">
        <v>-263000</v>
      </c>
      <c r="AY26" s="24">
        <v>-475000</v>
      </c>
      <c r="AZ26" s="24">
        <v>-349000</v>
      </c>
      <c r="BA26" s="24">
        <v>-338000</v>
      </c>
      <c r="BB26" s="24">
        <v>-354000</v>
      </c>
      <c r="BC26" s="24">
        <v>-158000</v>
      </c>
      <c r="BD26" s="24">
        <v>-575000</v>
      </c>
      <c r="BE26" s="24">
        <v>-499000</v>
      </c>
      <c r="BF26" s="24">
        <v>-425000</v>
      </c>
      <c r="BG26" s="24">
        <v>-451000</v>
      </c>
      <c r="BH26" s="24">
        <v>-53000</v>
      </c>
      <c r="BI26" s="24">
        <v>-134000</v>
      </c>
      <c r="BJ26" s="24">
        <v>-141000</v>
      </c>
      <c r="BK26" s="24">
        <v>-29000</v>
      </c>
      <c r="BL26" s="24"/>
      <c r="BM26" s="24"/>
      <c r="BN26" s="24">
        <v>-112000</v>
      </c>
      <c r="BO26" s="24"/>
      <c r="BP26" s="24"/>
      <c r="BQ26" s="24"/>
      <c r="BR26" s="24">
        <v>-348000</v>
      </c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10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</row>
    <row r="27" outlineLevel="5">
      <c r="A27" s="12"/>
      <c r="B27" s="6"/>
      <c r="C27" s="32" t="s">
        <v>685</v>
      </c>
      <c r="D27" s="36">
        <f t="shared" si="0"/>
      </c>
      <c r="E27" s="36">
        <f t="shared" si="3"/>
      </c>
      <c r="F27" s="36">
        <f t="shared" si="6"/>
      </c>
      <c r="G27" s="36">
        <f t="shared" si="9"/>
      </c>
      <c r="H27" s="36">
        <f t="shared" si="12"/>
      </c>
      <c r="I27" s="36">
        <f t="shared" si="15"/>
      </c>
      <c r="J27" s="36">
        <f t="shared" si="18"/>
      </c>
      <c r="K27" s="37">
        <f t="shared" si="21"/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>
        <v>170000</v>
      </c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10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</row>
    <row r="28" outlineLevel="5">
      <c r="A28" s="12"/>
      <c r="B28" s="6"/>
      <c r="C28" s="45" t="s">
        <v>686</v>
      </c>
      <c r="D28" s="33">
        <f t="shared" si="0"/>
      </c>
      <c r="E28" s="33">
        <f t="shared" si="3"/>
      </c>
      <c r="F28" s="33">
        <f t="shared" si="6"/>
      </c>
      <c r="G28" s="33">
        <f t="shared" si="9"/>
      </c>
      <c r="H28" s="33">
        <f t="shared" si="12"/>
      </c>
      <c r="I28" s="33">
        <f t="shared" si="15"/>
      </c>
      <c r="J28" s="33">
        <f t="shared" si="18"/>
      </c>
      <c r="K28" s="46">
        <f t="shared" si="21"/>
      </c>
      <c r="L28" s="4"/>
      <c r="M28" s="44">
        <v>74000</v>
      </c>
      <c r="N28" s="44">
        <v>-246000</v>
      </c>
      <c r="O28" s="44">
        <v>7730000</v>
      </c>
      <c r="P28" s="44">
        <v>20000</v>
      </c>
      <c r="Q28" s="44">
        <v>-83000</v>
      </c>
      <c r="R28" s="44">
        <v>-42000</v>
      </c>
      <c r="S28" s="44">
        <v>-1508000</v>
      </c>
      <c r="T28" s="44">
        <v>-170000</v>
      </c>
      <c r="U28" s="44">
        <v>-96000</v>
      </c>
      <c r="V28" s="44">
        <v>-4254000</v>
      </c>
      <c r="W28" s="44">
        <v>-4420000</v>
      </c>
      <c r="X28" s="44">
        <v>-5133000</v>
      </c>
      <c r="Y28" s="44">
        <v>-5484000</v>
      </c>
      <c r="Z28" s="44">
        <v>-1458000</v>
      </c>
      <c r="AA28" s="44">
        <v>-2765000</v>
      </c>
      <c r="AB28" s="44">
        <v>-2220000</v>
      </c>
      <c r="AC28" s="44">
        <v>-2190000</v>
      </c>
      <c r="AD28" s="44">
        <v>-1757000</v>
      </c>
      <c r="AE28" s="44">
        <v>-602000</v>
      </c>
      <c r="AF28" s="44">
        <v>-884000</v>
      </c>
      <c r="AG28" s="44">
        <v>-484000</v>
      </c>
      <c r="AH28" s="44">
        <v>-892000</v>
      </c>
      <c r="AI28" s="44">
        <v>89000</v>
      </c>
      <c r="AJ28" s="44">
        <v>456000</v>
      </c>
      <c r="AK28" s="44">
        <v>524000</v>
      </c>
      <c r="AL28" s="44">
        <v>155000</v>
      </c>
      <c r="AM28" s="44">
        <v>-1540000</v>
      </c>
      <c r="AN28" s="44">
        <v>-2458000</v>
      </c>
      <c r="AO28" s="44">
        <v>-2976000</v>
      </c>
      <c r="AP28" s="44">
        <v>-2583000</v>
      </c>
      <c r="AQ28" s="44">
        <v>-1390000</v>
      </c>
      <c r="AR28" s="44">
        <v>-532000</v>
      </c>
      <c r="AS28" s="44">
        <v>-660000</v>
      </c>
      <c r="AT28" s="44">
        <v>-432000</v>
      </c>
      <c r="AU28" s="44">
        <v>-432000</v>
      </c>
      <c r="AV28" s="44">
        <v>-604000</v>
      </c>
      <c r="AW28" s="44">
        <v>-253000</v>
      </c>
      <c r="AX28" s="44">
        <v>-263000</v>
      </c>
      <c r="AY28" s="44">
        <v>-475000</v>
      </c>
      <c r="AZ28" s="44">
        <v>-349000</v>
      </c>
      <c r="BA28" s="44">
        <v>-338000</v>
      </c>
      <c r="BB28" s="44">
        <v>-354000</v>
      </c>
      <c r="BC28" s="44">
        <v>-158000</v>
      </c>
      <c r="BD28" s="44">
        <v>-575000</v>
      </c>
      <c r="BE28" s="44">
        <v>-499000</v>
      </c>
      <c r="BF28" s="44">
        <v>-425000</v>
      </c>
      <c r="BG28" s="44">
        <v>-451000</v>
      </c>
      <c r="BH28" s="44">
        <v>-53000</v>
      </c>
      <c r="BI28" s="44">
        <v>-134000</v>
      </c>
      <c r="BJ28" s="44">
        <v>-141000</v>
      </c>
      <c r="BK28" s="44">
        <v>66000</v>
      </c>
      <c r="BL28" s="44">
        <v>-137000</v>
      </c>
      <c r="BM28" s="44">
        <v>-65000</v>
      </c>
      <c r="BN28" s="44">
        <v>-112000</v>
      </c>
      <c r="BO28" s="44">
        <v>-368000</v>
      </c>
      <c r="BP28" s="44">
        <v>-189000</v>
      </c>
      <c r="BQ28" s="44">
        <v>-407000</v>
      </c>
      <c r="BR28" s="44">
        <v>-348000</v>
      </c>
      <c r="BS28" s="44">
        <v>-330000</v>
      </c>
      <c r="BT28" s="44">
        <v>-174000</v>
      </c>
      <c r="BU28" s="44">
        <v>88000</v>
      </c>
      <c r="BV28" s="44">
        <v>170000</v>
      </c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10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</row>
    <row r="29" outlineLevel="4">
      <c r="A29" s="12"/>
      <c r="B29" s="6"/>
      <c r="C29" s="32" t="s">
        <v>687</v>
      </c>
      <c r="D29" s="36">
        <f t="shared" si="0"/>
      </c>
      <c r="E29" s="36">
        <f t="shared" si="3"/>
      </c>
      <c r="F29" s="36">
        <f t="shared" si="6"/>
      </c>
      <c r="G29" s="36">
        <f t="shared" si="9"/>
      </c>
      <c r="H29" s="36">
        <f t="shared" si="12"/>
      </c>
      <c r="I29" s="36">
        <f t="shared" si="15"/>
      </c>
      <c r="J29" s="36">
        <f t="shared" si="18"/>
      </c>
      <c r="K29" s="37">
        <f t="shared" si="21"/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10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</row>
    <row r="30" outlineLevel="5">
      <c r="A30" s="12"/>
      <c r="B30" s="6"/>
      <c r="C30" s="32" t="s">
        <v>688</v>
      </c>
      <c r="D30" s="36">
        <f t="shared" si="0"/>
      </c>
      <c r="E30" s="36">
        <f t="shared" si="3"/>
      </c>
      <c r="F30" s="36">
        <f t="shared" si="6"/>
      </c>
      <c r="G30" s="36">
        <f t="shared" si="9"/>
      </c>
      <c r="H30" s="36">
        <f t="shared" si="12"/>
      </c>
      <c r="I30" s="36">
        <f t="shared" si="15"/>
      </c>
      <c r="J30" s="36">
        <f t="shared" si="18"/>
      </c>
      <c r="K30" s="37">
        <f t="shared" si="21"/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10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</row>
    <row r="31" outlineLevel="6">
      <c r="A31" s="12"/>
      <c r="B31" s="6"/>
      <c r="C31" s="32" t="s">
        <v>689</v>
      </c>
      <c r="D31" s="36">
        <f t="shared" si="0"/>
      </c>
      <c r="E31" s="36">
        <f t="shared" si="3"/>
      </c>
      <c r="F31" s="36">
        <f t="shared" si="6"/>
      </c>
      <c r="G31" s="36">
        <f t="shared" si="9"/>
      </c>
      <c r="H31" s="36">
        <f t="shared" si="12"/>
      </c>
      <c r="I31" s="36">
        <f t="shared" si="15"/>
      </c>
      <c r="J31" s="36">
        <f t="shared" si="18"/>
      </c>
      <c r="K31" s="37">
        <f t="shared" si="21"/>
      </c>
      <c r="M31" s="24"/>
      <c r="N31" s="24">
        <v>0</v>
      </c>
      <c r="O31" s="24"/>
      <c r="P31" s="24"/>
      <c r="Q31" s="24"/>
      <c r="R31" s="24">
        <v>0</v>
      </c>
      <c r="S31" s="24"/>
      <c r="T31" s="24"/>
      <c r="U31" s="24"/>
      <c r="V31" s="24">
        <v>-1059000</v>
      </c>
      <c r="W31" s="24">
        <v>-1072000</v>
      </c>
      <c r="X31" s="24">
        <v>-1072000</v>
      </c>
      <c r="Y31" s="24">
        <v>-1121000</v>
      </c>
      <c r="Z31" s="24">
        <v>0</v>
      </c>
      <c r="AA31" s="24"/>
      <c r="AB31" s="24"/>
      <c r="AC31" s="24"/>
      <c r="AD31" s="24">
        <v>-30000</v>
      </c>
      <c r="AE31" s="24"/>
      <c r="AF31" s="24"/>
      <c r="AG31" s="24"/>
      <c r="AH31" s="24"/>
      <c r="AI31" s="24"/>
      <c r="AJ31" s="24"/>
      <c r="AK31" s="24"/>
      <c r="AL31" s="24">
        <v>-497000</v>
      </c>
      <c r="AM31" s="24"/>
      <c r="AN31" s="24"/>
      <c r="AO31" s="24"/>
      <c r="AP31" s="24">
        <v>-387000</v>
      </c>
      <c r="AQ31" s="24">
        <v>-387000</v>
      </c>
      <c r="AR31" s="24">
        <v>-387000</v>
      </c>
      <c r="AS31" s="24"/>
      <c r="AT31" s="24">
        <v>0</v>
      </c>
      <c r="AU31" s="24"/>
      <c r="AV31" s="24"/>
      <c r="AW31" s="24"/>
      <c r="AX31" s="24">
        <v>0</v>
      </c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>
        <v>-164000</v>
      </c>
      <c r="BO31" s="24"/>
      <c r="BP31" s="24"/>
      <c r="BQ31" s="24"/>
      <c r="BR31" s="24">
        <v>0</v>
      </c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10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</row>
    <row r="32" outlineLevel="6">
      <c r="A32" s="12"/>
      <c r="B32" s="6"/>
      <c r="C32" s="45" t="s">
        <v>690</v>
      </c>
      <c r="D32" s="33">
        <f t="shared" si="0"/>
      </c>
      <c r="E32" s="33">
        <f t="shared" si="3"/>
      </c>
      <c r="F32" s="33">
        <f t="shared" si="6"/>
      </c>
      <c r="G32" s="33">
        <f t="shared" si="9"/>
      </c>
      <c r="H32" s="33">
        <f t="shared" si="12"/>
      </c>
      <c r="I32" s="33">
        <f t="shared" si="15"/>
      </c>
      <c r="J32" s="33">
        <f t="shared" si="18"/>
      </c>
      <c r="K32" s="46">
        <f t="shared" si="21"/>
      </c>
      <c r="L32" s="4"/>
      <c r="M32" s="44"/>
      <c r="N32" s="44">
        <v>0</v>
      </c>
      <c r="O32" s="44"/>
      <c r="P32" s="44"/>
      <c r="Q32" s="44"/>
      <c r="R32" s="44">
        <v>0</v>
      </c>
      <c r="S32" s="44"/>
      <c r="T32" s="44"/>
      <c r="U32" s="44"/>
      <c r="V32" s="44">
        <v>-1059000</v>
      </c>
      <c r="W32" s="44">
        <v>-1072000</v>
      </c>
      <c r="X32" s="44">
        <v>-1072000</v>
      </c>
      <c r="Y32" s="44">
        <v>-1121000</v>
      </c>
      <c r="Z32" s="44">
        <v>0</v>
      </c>
      <c r="AA32" s="44"/>
      <c r="AB32" s="44"/>
      <c r="AC32" s="44"/>
      <c r="AD32" s="44">
        <v>-30000</v>
      </c>
      <c r="AE32" s="44"/>
      <c r="AF32" s="44"/>
      <c r="AG32" s="44"/>
      <c r="AH32" s="44"/>
      <c r="AI32" s="44"/>
      <c r="AJ32" s="44"/>
      <c r="AK32" s="44"/>
      <c r="AL32" s="44">
        <v>-497000</v>
      </c>
      <c r="AM32" s="44"/>
      <c r="AN32" s="44"/>
      <c r="AO32" s="44"/>
      <c r="AP32" s="44">
        <v>-387000</v>
      </c>
      <c r="AQ32" s="44">
        <v>-387000</v>
      </c>
      <c r="AR32" s="44">
        <v>-387000</v>
      </c>
      <c r="AS32" s="44"/>
      <c r="AT32" s="44">
        <v>0</v>
      </c>
      <c r="AU32" s="44"/>
      <c r="AV32" s="44"/>
      <c r="AW32" s="44"/>
      <c r="AX32" s="44">
        <v>0</v>
      </c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>
        <v>-164000</v>
      </c>
      <c r="BO32" s="44"/>
      <c r="BP32" s="44"/>
      <c r="BQ32" s="44"/>
      <c r="BR32" s="44">
        <v>0</v>
      </c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10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</row>
    <row r="33" outlineLevel="5">
      <c r="A33" s="12"/>
      <c r="B33" s="6"/>
      <c r="C33" s="32" t="s">
        <v>691</v>
      </c>
      <c r="D33" s="36">
        <f t="shared" si="0"/>
      </c>
      <c r="E33" s="36">
        <f t="shared" si="3"/>
      </c>
      <c r="F33" s="36">
        <f t="shared" si="6"/>
      </c>
      <c r="G33" s="36">
        <f t="shared" si="9"/>
      </c>
      <c r="H33" s="36">
        <f t="shared" si="12"/>
      </c>
      <c r="I33" s="36">
        <f t="shared" si="15"/>
      </c>
      <c r="J33" s="36">
        <f t="shared" si="18"/>
      </c>
      <c r="K33" s="37">
        <f t="shared" si="21"/>
      </c>
      <c r="M33" s="24"/>
      <c r="N33" s="24">
        <v>2252000</v>
      </c>
      <c r="O33" s="24">
        <v>2410000</v>
      </c>
      <c r="P33" s="24"/>
      <c r="Q33" s="24"/>
      <c r="R33" s="24">
        <v>33000</v>
      </c>
      <c r="S33" s="24"/>
      <c r="T33" s="24"/>
      <c r="U33" s="24"/>
      <c r="V33" s="24">
        <v>301000</v>
      </c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>
        <v>368000</v>
      </c>
      <c r="BW33" s="24"/>
      <c r="BX33" s="24"/>
      <c r="BY33" s="24"/>
      <c r="BZ33" s="24">
        <v>795000</v>
      </c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10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</row>
    <row r="34" outlineLevel="5">
      <c r="A34" s="12"/>
      <c r="B34" s="6"/>
      <c r="C34" s="32" t="s">
        <v>692</v>
      </c>
      <c r="D34" s="36">
        <f t="shared" si="0"/>
      </c>
      <c r="E34" s="36">
        <f t="shared" si="3"/>
      </c>
      <c r="F34" s="36">
        <f t="shared" si="6"/>
      </c>
      <c r="G34" s="36">
        <f t="shared" si="9"/>
      </c>
      <c r="H34" s="36">
        <f t="shared" si="12"/>
      </c>
      <c r="I34" s="36">
        <f t="shared" si="15"/>
      </c>
      <c r="J34" s="36">
        <f t="shared" si="18"/>
      </c>
      <c r="K34" s="37">
        <f t="shared" si="21"/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>
        <v>0</v>
      </c>
      <c r="AU34" s="24"/>
      <c r="AV34" s="24"/>
      <c r="AW34" s="24"/>
      <c r="AX34" s="24">
        <v>0</v>
      </c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10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</row>
    <row r="35" outlineLevel="5">
      <c r="A35" s="12"/>
      <c r="B35" s="6"/>
      <c r="C35" s="32" t="s">
        <v>693</v>
      </c>
      <c r="D35" s="36">
        <f t="shared" si="0"/>
      </c>
      <c r="E35" s="36">
        <f t="shared" si="3"/>
      </c>
      <c r="F35" s="36">
        <f t="shared" si="6"/>
      </c>
      <c r="G35" s="36">
        <f t="shared" si="9"/>
      </c>
      <c r="H35" s="36">
        <f t="shared" si="12"/>
      </c>
      <c r="I35" s="36">
        <f t="shared" si="15"/>
      </c>
      <c r="J35" s="36">
        <f t="shared" si="18"/>
      </c>
      <c r="K35" s="37">
        <f t="shared" si="21"/>
      </c>
      <c r="M35" s="24"/>
      <c r="N35" s="24">
        <v>3491000</v>
      </c>
      <c r="O35" s="24">
        <v>2484000</v>
      </c>
      <c r="P35" s="24">
        <v>612000</v>
      </c>
      <c r="Q35" s="24"/>
      <c r="R35" s="24">
        <v>-424000</v>
      </c>
      <c r="S35" s="24">
        <v>1127000</v>
      </c>
      <c r="T35" s="24">
        <v>1256000</v>
      </c>
      <c r="U35" s="24">
        <v>1112000</v>
      </c>
      <c r="V35" s="24">
        <v>1074000</v>
      </c>
      <c r="W35" s="24">
        <v>694000</v>
      </c>
      <c r="X35" s="24">
        <v>144000</v>
      </c>
      <c r="Y35" s="24">
        <v>434000</v>
      </c>
      <c r="Z35" s="24">
        <v>2626000</v>
      </c>
      <c r="AA35" s="24">
        <v>2649000</v>
      </c>
      <c r="AB35" s="24">
        <v>2582000</v>
      </c>
      <c r="AC35" s="24">
        <v>2245000</v>
      </c>
      <c r="AD35" s="24">
        <v>198000</v>
      </c>
      <c r="AE35" s="24"/>
      <c r="AF35" s="24"/>
      <c r="AG35" s="24"/>
      <c r="AH35" s="24">
        <v>393000</v>
      </c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>
        <v>1773000</v>
      </c>
      <c r="AV35" s="24">
        <v>1415000</v>
      </c>
      <c r="AW35" s="24">
        <v>249000</v>
      </c>
      <c r="AX35" s="24">
        <v>354000</v>
      </c>
      <c r="AY35" s="24">
        <v>424000</v>
      </c>
      <c r="AZ35" s="24">
        <v>430000</v>
      </c>
      <c r="BA35" s="24">
        <v>263000</v>
      </c>
      <c r="BB35" s="24">
        <v>295000</v>
      </c>
      <c r="BC35" s="24">
        <v>354000</v>
      </c>
      <c r="BD35" s="24">
        <v>458000</v>
      </c>
      <c r="BE35" s="24">
        <v>377000</v>
      </c>
      <c r="BF35" s="24">
        <v>240000</v>
      </c>
      <c r="BG35" s="24">
        <v>124000</v>
      </c>
      <c r="BH35" s="24"/>
      <c r="BI35" s="24"/>
      <c r="BJ35" s="24">
        <v>0</v>
      </c>
      <c r="BK35" s="24"/>
      <c r="BL35" s="24"/>
      <c r="BM35" s="24"/>
      <c r="BN35" s="24">
        <v>0</v>
      </c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10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</row>
    <row r="36" outlineLevel="5">
      <c r="A36" s="12"/>
      <c r="B36" s="6"/>
      <c r="C36" s="45" t="s">
        <v>694</v>
      </c>
      <c r="D36" s="33">
        <f t="shared" si="0"/>
      </c>
      <c r="E36" s="33">
        <f t="shared" si="3"/>
      </c>
      <c r="F36" s="33">
        <f t="shared" si="6"/>
      </c>
      <c r="G36" s="33">
        <f t="shared" si="9"/>
      </c>
      <c r="H36" s="33">
        <f t="shared" si="12"/>
      </c>
      <c r="I36" s="33">
        <f t="shared" si="15"/>
      </c>
      <c r="J36" s="33">
        <f t="shared" si="18"/>
      </c>
      <c r="K36" s="46">
        <f t="shared" si="21"/>
      </c>
      <c r="L36" s="4"/>
      <c r="M36" s="44"/>
      <c r="N36" s="44">
        <v>5743000</v>
      </c>
      <c r="O36" s="44">
        <v>4894000</v>
      </c>
      <c r="P36" s="44">
        <v>645000</v>
      </c>
      <c r="Q36" s="44"/>
      <c r="R36" s="44">
        <v>-391000</v>
      </c>
      <c r="S36" s="44">
        <v>1354000</v>
      </c>
      <c r="T36" s="44">
        <v>1570000</v>
      </c>
      <c r="U36" s="44">
        <v>1475000</v>
      </c>
      <c r="V36" s="44">
        <v>316000</v>
      </c>
      <c r="W36" s="44">
        <v>-378000</v>
      </c>
      <c r="X36" s="44">
        <v>-928000</v>
      </c>
      <c r="Y36" s="44">
        <v>-687000</v>
      </c>
      <c r="Z36" s="44">
        <v>2626000</v>
      </c>
      <c r="AA36" s="44">
        <v>2619000</v>
      </c>
      <c r="AB36" s="44">
        <v>2552000</v>
      </c>
      <c r="AC36" s="44">
        <v>2215000</v>
      </c>
      <c r="AD36" s="44">
        <v>168000</v>
      </c>
      <c r="AE36" s="44"/>
      <c r="AF36" s="44"/>
      <c r="AG36" s="44"/>
      <c r="AH36" s="44">
        <v>393000</v>
      </c>
      <c r="AI36" s="44"/>
      <c r="AJ36" s="44"/>
      <c r="AK36" s="44"/>
      <c r="AL36" s="44">
        <v>-497000</v>
      </c>
      <c r="AM36" s="44"/>
      <c r="AN36" s="44"/>
      <c r="AO36" s="44"/>
      <c r="AP36" s="44">
        <v>-387000</v>
      </c>
      <c r="AQ36" s="44">
        <v>-2173000</v>
      </c>
      <c r="AR36" s="44">
        <v>-1616000</v>
      </c>
      <c r="AS36" s="44">
        <v>80000</v>
      </c>
      <c r="AT36" s="44">
        <v>0</v>
      </c>
      <c r="AU36" s="44">
        <v>1773000</v>
      </c>
      <c r="AV36" s="44">
        <v>1415000</v>
      </c>
      <c r="AW36" s="44">
        <v>249000</v>
      </c>
      <c r="AX36" s="44">
        <v>354000</v>
      </c>
      <c r="AY36" s="44">
        <v>424000</v>
      </c>
      <c r="AZ36" s="44">
        <v>430000</v>
      </c>
      <c r="BA36" s="44">
        <v>263000</v>
      </c>
      <c r="BB36" s="44">
        <v>295000</v>
      </c>
      <c r="BC36" s="44">
        <v>354000</v>
      </c>
      <c r="BD36" s="44">
        <v>458000</v>
      </c>
      <c r="BE36" s="44">
        <v>377000</v>
      </c>
      <c r="BF36" s="44">
        <v>240000</v>
      </c>
      <c r="BG36" s="44">
        <v>124000</v>
      </c>
      <c r="BH36" s="44"/>
      <c r="BI36" s="44"/>
      <c r="BJ36" s="44">
        <v>0</v>
      </c>
      <c r="BK36" s="44">
        <v>-164000</v>
      </c>
      <c r="BL36" s="44"/>
      <c r="BM36" s="44"/>
      <c r="BN36" s="44">
        <v>-164000</v>
      </c>
      <c r="BO36" s="44"/>
      <c r="BP36" s="44"/>
      <c r="BQ36" s="44"/>
      <c r="BR36" s="44">
        <v>0</v>
      </c>
      <c r="BS36" s="44"/>
      <c r="BT36" s="44"/>
      <c r="BU36" s="44"/>
      <c r="BV36" s="44">
        <v>368000</v>
      </c>
      <c r="BW36" s="44"/>
      <c r="BX36" s="44"/>
      <c r="BY36" s="44"/>
      <c r="BZ36" s="44">
        <v>795000</v>
      </c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10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</row>
    <row r="37" outlineLevel="4">
      <c r="A37" s="12"/>
      <c r="B37" s="6"/>
      <c r="C37" s="32" t="s">
        <v>695</v>
      </c>
      <c r="D37" s="36">
        <f t="shared" si="0"/>
      </c>
      <c r="E37" s="36">
        <f t="shared" si="3"/>
      </c>
      <c r="F37" s="36">
        <f t="shared" si="6"/>
      </c>
      <c r="G37" s="36">
        <f t="shared" si="9"/>
      </c>
      <c r="H37" s="36">
        <f t="shared" si="12"/>
      </c>
      <c r="I37" s="36">
        <f t="shared" si="15"/>
      </c>
      <c r="J37" s="36">
        <f t="shared" si="18"/>
      </c>
      <c r="K37" s="37">
        <f t="shared" si="21"/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>
        <v>1697000</v>
      </c>
      <c r="CA37" s="24">
        <v>524000</v>
      </c>
      <c r="CB37" s="24">
        <v>-189000</v>
      </c>
      <c r="CC37" s="24">
        <v>-129000</v>
      </c>
      <c r="CD37" s="24">
        <v>-178000</v>
      </c>
      <c r="CE37" s="24">
        <v>-687000</v>
      </c>
      <c r="CF37" s="24">
        <v>-815000</v>
      </c>
      <c r="CG37" s="24">
        <v>-1205000</v>
      </c>
      <c r="CH37" s="24">
        <v>-826000</v>
      </c>
      <c r="CI37" s="24">
        <v>-227000</v>
      </c>
      <c r="CJ37" s="24">
        <v>181000</v>
      </c>
      <c r="CK37" s="24">
        <v>703000</v>
      </c>
      <c r="CL37" s="24">
        <v>470000</v>
      </c>
      <c r="CM37" s="24">
        <v>449000</v>
      </c>
      <c r="CN37" s="24">
        <v>446000</v>
      </c>
      <c r="CO37" s="24">
        <v>445000</v>
      </c>
      <c r="CP37" s="24">
        <v>437000</v>
      </c>
      <c r="CQ37" s="24">
        <v>1134000</v>
      </c>
      <c r="CR37" s="24">
        <v>1185000</v>
      </c>
      <c r="CS37" s="24">
        <v>1214000</v>
      </c>
      <c r="CT37" s="24">
        <v>1338000</v>
      </c>
      <c r="CU37" s="24">
        <v>812000</v>
      </c>
      <c r="CV37" s="24">
        <v>855000</v>
      </c>
      <c r="CW37" s="24">
        <v>1003000</v>
      </c>
      <c r="CX37" s="24">
        <v>963000</v>
      </c>
      <c r="CY37" s="24">
        <v>1494000</v>
      </c>
      <c r="CZ37" s="24">
        <v>1641000</v>
      </c>
      <c r="DA37" s="24">
        <v>1511000</v>
      </c>
      <c r="DB37" s="24">
        <v>1414000</v>
      </c>
      <c r="DC37" s="24">
        <v>1002000</v>
      </c>
      <c r="DD37" s="24">
        <v>-19000</v>
      </c>
      <c r="DE37" s="24">
        <v>-2273000</v>
      </c>
      <c r="DF37" s="24">
        <v>-2741000</v>
      </c>
      <c r="DG37" s="24">
        <v>-3355000</v>
      </c>
      <c r="DH37" s="24">
        <v>-2472000</v>
      </c>
      <c r="DI37" s="24">
        <v>-485000</v>
      </c>
      <c r="DJ37" s="24">
        <v>-298000</v>
      </c>
      <c r="DK37" s="24">
        <v>-69000</v>
      </c>
      <c r="DL37" s="24">
        <v>-265000</v>
      </c>
      <c r="DM37" s="24">
        <v>-116000</v>
      </c>
      <c r="DN37" s="24">
        <v>262000</v>
      </c>
      <c r="DO37" s="24">
        <v>243000</v>
      </c>
      <c r="DP37" s="24">
        <v>255000</v>
      </c>
      <c r="DQ37" s="24">
        <v>194000</v>
      </c>
      <c r="DR37" s="24">
        <v>24000</v>
      </c>
      <c r="DS37" s="24">
        <v>92000</v>
      </c>
      <c r="DT37" s="24">
        <v>83000</v>
      </c>
      <c r="DU37" s="24">
        <v>115000</v>
      </c>
      <c r="DV37" s="24">
        <v>120000</v>
      </c>
      <c r="DW37" s="24">
        <v>102000</v>
      </c>
      <c r="DX37" s="24">
        <v>96000</v>
      </c>
      <c r="DY37" s="24">
        <v>72000</v>
      </c>
      <c r="DZ37" s="24">
        <v>75000</v>
      </c>
      <c r="EA37" s="24">
        <v>67000</v>
      </c>
      <c r="EB37" s="24">
        <v>63000</v>
      </c>
      <c r="EC37" s="24">
        <v>67000</v>
      </c>
      <c r="ED37" s="24">
        <v>42000</v>
      </c>
      <c r="EE37" s="24">
        <v>40000</v>
      </c>
      <c r="EF37" s="24">
        <v>54000</v>
      </c>
      <c r="EG37" s="24">
        <v>44000</v>
      </c>
      <c r="EH37" s="24">
        <v>53000</v>
      </c>
      <c r="EI37" s="24">
        <v>62300</v>
      </c>
      <c r="EJ37" s="24">
        <v>55000</v>
      </c>
      <c r="EK37" s="24">
        <v>72000</v>
      </c>
      <c r="EL37" s="24">
        <v>73000</v>
      </c>
      <c r="EM37" s="24">
        <v>68200</v>
      </c>
      <c r="EN37" s="24">
        <v>60900</v>
      </c>
      <c r="EO37" s="24">
        <v>47400</v>
      </c>
      <c r="EP37" s="24">
        <v>41100</v>
      </c>
      <c r="EQ37" s="24">
        <v>35600</v>
      </c>
      <c r="ER37" s="24">
        <v>34500</v>
      </c>
      <c r="ES37" s="24">
        <v>33400</v>
      </c>
      <c r="ET37" s="24">
        <v>27900</v>
      </c>
      <c r="EU37" s="24">
        <v>23600</v>
      </c>
      <c r="EV37" s="24">
        <v>21500</v>
      </c>
      <c r="EW37" s="24">
        <v>36000</v>
      </c>
      <c r="EX37" s="10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</row>
    <row r="38" outlineLevel="4">
      <c r="A38" s="12"/>
      <c r="B38" s="6"/>
      <c r="C38" s="32" t="s">
        <v>696</v>
      </c>
      <c r="D38" s="36">
        <f t="shared" si="0"/>
      </c>
      <c r="E38" s="36">
        <f t="shared" si="3"/>
      </c>
      <c r="F38" s="36">
        <f t="shared" si="6"/>
      </c>
      <c r="G38" s="36">
        <f t="shared" si="9"/>
      </c>
      <c r="H38" s="36">
        <f t="shared" si="12"/>
      </c>
      <c r="I38" s="36">
        <f t="shared" si="15"/>
      </c>
      <c r="J38" s="36">
        <f t="shared" si="18"/>
      </c>
      <c r="K38" s="37">
        <f t="shared" si="21"/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>
        <v>1562000</v>
      </c>
      <c r="CB38" s="24"/>
      <c r="CC38" s="24">
        <v>1606000</v>
      </c>
      <c r="CD38" s="24">
        <v>1398000</v>
      </c>
      <c r="CE38" s="24">
        <v>1784000</v>
      </c>
      <c r="CF38" s="24">
        <v>1887000</v>
      </c>
      <c r="CG38" s="24"/>
      <c r="CH38" s="24">
        <v>1887000</v>
      </c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>
        <v>-271000</v>
      </c>
      <c r="DT38" s="24"/>
      <c r="DU38" s="24"/>
      <c r="DV38" s="24">
        <v>109000</v>
      </c>
      <c r="DW38" s="24">
        <v>381000</v>
      </c>
      <c r="DX38" s="24">
        <v>30000</v>
      </c>
      <c r="DY38" s="24"/>
      <c r="DZ38" s="24">
        <v>116000</v>
      </c>
      <c r="EA38" s="24"/>
      <c r="EB38" s="24"/>
      <c r="EC38" s="24"/>
      <c r="ED38" s="24">
        <v>61000</v>
      </c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10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</row>
    <row r="39" outlineLevel="4">
      <c r="A39" s="12"/>
      <c r="B39" s="6"/>
      <c r="C39" s="45" t="s">
        <v>697</v>
      </c>
      <c r="D39" s="33">
        <f t="shared" si="0"/>
      </c>
      <c r="E39" s="33">
        <f t="shared" si="3"/>
      </c>
      <c r="F39" s="33">
        <f t="shared" si="6"/>
      </c>
      <c r="G39" s="33">
        <f t="shared" si="9"/>
      </c>
      <c r="H39" s="33">
        <f t="shared" si="12"/>
      </c>
      <c r="I39" s="33">
        <f t="shared" si="15"/>
      </c>
      <c r="J39" s="33">
        <f t="shared" si="18"/>
      </c>
      <c r="K39" s="46">
        <f t="shared" si="21"/>
      </c>
      <c r="L39" s="4"/>
      <c r="M39" s="44">
        <v>26731000</v>
      </c>
      <c r="N39" s="44">
        <v>26418000</v>
      </c>
      <c r="O39" s="44">
        <v>25391000</v>
      </c>
      <c r="P39" s="44">
        <v>12239000</v>
      </c>
      <c r="Q39" s="44">
        <v>10548000</v>
      </c>
      <c r="R39" s="44">
        <v>10365000</v>
      </c>
      <c r="S39" s="44">
        <v>8243000</v>
      </c>
      <c r="T39" s="44">
        <v>10623000</v>
      </c>
      <c r="U39" s="44">
        <v>11444000</v>
      </c>
      <c r="V39" s="44">
        <v>7077000</v>
      </c>
      <c r="W39" s="44">
        <v>10865000</v>
      </c>
      <c r="X39" s="44">
        <v>9059000</v>
      </c>
      <c r="Y39" s="44">
        <v>8385000</v>
      </c>
      <c r="Z39" s="44">
        <v>14996000</v>
      </c>
      <c r="AA39" s="44">
        <v>13623000</v>
      </c>
      <c r="AB39" s="44">
        <v>14174000</v>
      </c>
      <c r="AC39" s="44">
        <v>13946000</v>
      </c>
      <c r="AD39" s="44">
        <v>12504000</v>
      </c>
      <c r="AE39" s="44">
        <v>13949000</v>
      </c>
      <c r="AF39" s="44">
        <v>13227000</v>
      </c>
      <c r="AG39" s="44">
        <v>13087000</v>
      </c>
      <c r="AH39" s="44">
        <v>12032000</v>
      </c>
      <c r="AI39" s="44">
        <v>11576000</v>
      </c>
      <c r="AJ39" s="44">
        <v>11490000</v>
      </c>
      <c r="AK39" s="44">
        <v>11043000</v>
      </c>
      <c r="AL39" s="44">
        <v>10289000</v>
      </c>
      <c r="AM39" s="44">
        <v>8132000</v>
      </c>
      <c r="AN39" s="44">
        <v>6516000</v>
      </c>
      <c r="AO39" s="44">
        <v>6118000</v>
      </c>
      <c r="AP39" s="44">
        <v>6517000</v>
      </c>
      <c r="AQ39" s="44">
        <v>6730000</v>
      </c>
      <c r="AR39" s="44">
        <v>7994000</v>
      </c>
      <c r="AS39" s="44">
        <v>9046000</v>
      </c>
      <c r="AT39" s="44">
        <v>9059000</v>
      </c>
      <c r="AU39" s="44">
        <v>10553000</v>
      </c>
      <c r="AV39" s="44">
        <v>10240000</v>
      </c>
      <c r="AW39" s="44">
        <v>8888000</v>
      </c>
      <c r="AX39" s="44">
        <v>8837000</v>
      </c>
      <c r="AY39" s="44">
        <v>8377000</v>
      </c>
      <c r="AZ39" s="44">
        <v>8593000</v>
      </c>
      <c r="BA39" s="44">
        <v>8813000</v>
      </c>
      <c r="BB39" s="44">
        <v>8813000</v>
      </c>
      <c r="BC39" s="44">
        <v>8807000</v>
      </c>
      <c r="BD39" s="44">
        <v>8323000</v>
      </c>
      <c r="BE39" s="44">
        <v>8035000</v>
      </c>
      <c r="BF39" s="44">
        <v>8016000</v>
      </c>
      <c r="BG39" s="44">
        <v>8123000</v>
      </c>
      <c r="BH39" s="44">
        <v>8341000</v>
      </c>
      <c r="BI39" s="44">
        <v>8413000</v>
      </c>
      <c r="BJ39" s="44">
        <v>8099000</v>
      </c>
      <c r="BK39" s="44">
        <v>8090000</v>
      </c>
      <c r="BL39" s="44">
        <v>8319000</v>
      </c>
      <c r="BM39" s="44">
        <v>8168000</v>
      </c>
      <c r="BN39" s="44">
        <v>7594000</v>
      </c>
      <c r="BO39" s="44">
        <v>6861000</v>
      </c>
      <c r="BP39" s="44">
        <v>5878000</v>
      </c>
      <c r="BQ39" s="44">
        <v>5091000</v>
      </c>
      <c r="BR39" s="44">
        <v>5096000</v>
      </c>
      <c r="BS39" s="44">
        <v>5318000</v>
      </c>
      <c r="BT39" s="44">
        <v>5768000</v>
      </c>
      <c r="BU39" s="44">
        <v>6444000</v>
      </c>
      <c r="BV39" s="44">
        <v>6741000</v>
      </c>
      <c r="BW39" s="44">
        <v>7754000</v>
      </c>
      <c r="BX39" s="44">
        <v>7708000</v>
      </c>
      <c r="BY39" s="44">
        <v>7278000</v>
      </c>
      <c r="BZ39" s="44">
        <v>7139000</v>
      </c>
      <c r="CA39" s="44">
        <v>6053000</v>
      </c>
      <c r="CB39" s="44">
        <v>5672000</v>
      </c>
      <c r="CC39" s="44">
        <v>5759000</v>
      </c>
      <c r="CD39" s="44">
        <v>5575000</v>
      </c>
      <c r="CE39" s="44">
        <v>5712000</v>
      </c>
      <c r="CF39" s="44">
        <v>5844000</v>
      </c>
      <c r="CG39" s="44">
        <v>5502000</v>
      </c>
      <c r="CH39" s="44">
        <v>5648000</v>
      </c>
      <c r="CI39" s="44">
        <v>5064000</v>
      </c>
      <c r="CJ39" s="44">
        <v>4832000</v>
      </c>
      <c r="CK39" s="44">
        <v>4839000</v>
      </c>
      <c r="CL39" s="44">
        <v>4652000</v>
      </c>
      <c r="CM39" s="44">
        <v>5053000</v>
      </c>
      <c r="CN39" s="44">
        <v>4874000</v>
      </c>
      <c r="CO39" s="44">
        <v>5036000</v>
      </c>
      <c r="CP39" s="44">
        <v>5119000</v>
      </c>
      <c r="CQ39" s="44">
        <v>5893000</v>
      </c>
      <c r="CR39" s="44">
        <v>6490000</v>
      </c>
      <c r="CS39" s="44">
        <v>6717000</v>
      </c>
      <c r="CT39" s="44">
        <v>6799000</v>
      </c>
      <c r="CU39" s="44">
        <v>6181000</v>
      </c>
      <c r="CV39" s="44">
        <v>6045000</v>
      </c>
      <c r="CW39" s="44">
        <v>6491000</v>
      </c>
      <c r="CX39" s="44">
        <v>6417000</v>
      </c>
      <c r="CY39" s="44">
        <v>7142000</v>
      </c>
      <c r="CZ39" s="44">
        <v>7576000</v>
      </c>
      <c r="DA39" s="44">
        <v>7327000</v>
      </c>
      <c r="DB39" s="44">
        <v>7453000</v>
      </c>
      <c r="DC39" s="44">
        <v>6798000</v>
      </c>
      <c r="DD39" s="44">
        <v>5429000</v>
      </c>
      <c r="DE39" s="44">
        <v>2836000</v>
      </c>
      <c r="DF39" s="44">
        <v>1964000</v>
      </c>
      <c r="DG39" s="44">
        <v>1213000</v>
      </c>
      <c r="DH39" s="44">
        <v>1742000</v>
      </c>
      <c r="DI39" s="44">
        <v>3277000</v>
      </c>
      <c r="DJ39" s="44">
        <v>3080000</v>
      </c>
      <c r="DK39" s="44">
        <v>3058000</v>
      </c>
      <c r="DL39" s="44">
        <v>2710000</v>
      </c>
      <c r="DM39" s="44">
        <v>2869000</v>
      </c>
      <c r="DN39" s="44">
        <v>3202000</v>
      </c>
      <c r="DO39" s="44">
        <v>2870000</v>
      </c>
      <c r="DP39" s="44">
        <v>2731000</v>
      </c>
      <c r="DQ39" s="44">
        <v>2504000</v>
      </c>
      <c r="DR39" s="44">
        <v>2222000</v>
      </c>
      <c r="DS39" s="44">
        <v>2058000</v>
      </c>
      <c r="DT39" s="44">
        <v>2431000</v>
      </c>
      <c r="DU39" s="44">
        <v>2368000</v>
      </c>
      <c r="DV39" s="44">
        <v>2296000</v>
      </c>
      <c r="DW39" s="44">
        <v>2556000</v>
      </c>
      <c r="DX39" s="44">
        <v>2085000</v>
      </c>
      <c r="DY39" s="44">
        <v>2039000</v>
      </c>
      <c r="DZ39" s="44">
        <v>1916000</v>
      </c>
      <c r="EA39" s="44">
        <v>1533000</v>
      </c>
      <c r="EB39" s="44">
        <v>1347000</v>
      </c>
      <c r="EC39" s="44">
        <v>1134000</v>
      </c>
      <c r="ED39" s="44">
        <v>1000000</v>
      </c>
      <c r="EE39" s="44">
        <v>970000</v>
      </c>
      <c r="EF39" s="44">
        <v>927000</v>
      </c>
      <c r="EG39" s="44">
        <v>854000</v>
      </c>
      <c r="EH39" s="44">
        <v>782000</v>
      </c>
      <c r="EI39" s="44">
        <v>763300</v>
      </c>
      <c r="EJ39" s="44">
        <v>669700</v>
      </c>
      <c r="EK39" s="44">
        <v>641900</v>
      </c>
      <c r="EL39" s="44">
        <v>604000</v>
      </c>
      <c r="EM39" s="44">
        <v>556100</v>
      </c>
      <c r="EN39" s="44">
        <v>510400</v>
      </c>
      <c r="EO39" s="44">
        <v>469300</v>
      </c>
      <c r="EP39" s="44">
        <v>440300</v>
      </c>
      <c r="EQ39" s="44">
        <v>425100</v>
      </c>
      <c r="ER39" s="44">
        <v>400200</v>
      </c>
      <c r="ES39" s="44">
        <v>355000</v>
      </c>
      <c r="ET39" s="44">
        <v>318500</v>
      </c>
      <c r="EU39" s="44">
        <v>273200</v>
      </c>
      <c r="EV39" s="44">
        <v>274300</v>
      </c>
      <c r="EW39" s="44">
        <v>303900</v>
      </c>
      <c r="EX39" s="10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</row>
    <row r="40" outlineLevel="3">
      <c r="A40" s="12"/>
      <c r="B40" s="6"/>
      <c r="C40" s="32" t="s">
        <v>698</v>
      </c>
      <c r="D40" s="36">
        <f t="shared" si="0"/>
      </c>
      <c r="E40" s="36">
        <f t="shared" si="3"/>
      </c>
      <c r="F40" s="36">
        <f t="shared" si="6"/>
      </c>
      <c r="G40" s="36">
        <f t="shared" si="9"/>
      </c>
      <c r="H40" s="36">
        <f t="shared" si="12"/>
      </c>
      <c r="I40" s="36">
        <f t="shared" si="15"/>
      </c>
      <c r="J40" s="36">
        <f t="shared" si="18"/>
      </c>
      <c r="K40" s="37">
        <f t="shared" si="21"/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10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</row>
    <row r="41" outlineLevel="4">
      <c r="A41" s="12"/>
      <c r="B41" s="6"/>
      <c r="C41" s="32" t="s">
        <v>699</v>
      </c>
      <c r="D41" s="36">
        <f t="shared" si="0"/>
      </c>
      <c r="E41" s="36">
        <f t="shared" si="3"/>
      </c>
      <c r="F41" s="36">
        <f t="shared" si="6"/>
      </c>
      <c r="G41" s="36">
        <f t="shared" si="9"/>
      </c>
      <c r="H41" s="36">
        <f t="shared" si="12"/>
      </c>
      <c r="I41" s="36">
        <f t="shared" si="15"/>
      </c>
      <c r="J41" s="36">
        <f t="shared" si="18"/>
      </c>
      <c r="K41" s="37">
        <f t="shared" si="21"/>
      </c>
      <c r="M41" s="24">
        <v>-822000</v>
      </c>
      <c r="N41" s="24">
        <v>-1105000</v>
      </c>
      <c r="O41" s="24">
        <v>-630000</v>
      </c>
      <c r="P41" s="24">
        <v>741000</v>
      </c>
      <c r="Q41" s="24">
        <v>1500000</v>
      </c>
      <c r="R41" s="24">
        <v>2097000</v>
      </c>
      <c r="S41" s="24">
        <v>1365000</v>
      </c>
      <c r="T41" s="24">
        <v>190000</v>
      </c>
      <c r="U41" s="24">
        <v>-1058000</v>
      </c>
      <c r="V41" s="24">
        <v>-2436000</v>
      </c>
      <c r="W41" s="24">
        <v>-3170000</v>
      </c>
      <c r="X41" s="24">
        <v>-3599000</v>
      </c>
      <c r="Y41" s="24">
        <v>-3666000</v>
      </c>
      <c r="Z41" s="24">
        <v>-2339000</v>
      </c>
      <c r="AA41" s="24">
        <v>-1329000</v>
      </c>
      <c r="AB41" s="24">
        <v>-542000</v>
      </c>
      <c r="AC41" s="24">
        <v>41000</v>
      </c>
      <c r="AD41" s="24">
        <v>-687000</v>
      </c>
      <c r="AE41" s="24">
        <v>-675000</v>
      </c>
      <c r="AF41" s="24">
        <v>-309000</v>
      </c>
      <c r="AG41" s="24">
        <v>-1517000</v>
      </c>
      <c r="AH41" s="24">
        <v>-1481000</v>
      </c>
      <c r="AI41" s="24">
        <v>-1228000</v>
      </c>
      <c r="AJ41" s="24">
        <v>-1354000</v>
      </c>
      <c r="AK41" s="24">
        <v>-630000</v>
      </c>
      <c r="AL41" s="24">
        <v>-214000</v>
      </c>
      <c r="AM41" s="24">
        <v>-417000</v>
      </c>
      <c r="AN41" s="24">
        <v>-843000</v>
      </c>
      <c r="AO41" s="24">
        <v>-1164000</v>
      </c>
      <c r="AP41" s="24">
        <v>-1300000</v>
      </c>
      <c r="AQ41" s="24">
        <v>-1008000</v>
      </c>
      <c r="AR41" s="24">
        <v>-537000</v>
      </c>
      <c r="AS41" s="24">
        <v>-56000</v>
      </c>
      <c r="AT41" s="24">
        <v>119000</v>
      </c>
      <c r="AU41" s="24">
        <v>-242000</v>
      </c>
      <c r="AV41" s="24">
        <v>-379000</v>
      </c>
      <c r="AW41" s="24">
        <v>-684000</v>
      </c>
      <c r="AX41" s="24">
        <v>-764000</v>
      </c>
      <c r="AY41" s="24">
        <v>-797000</v>
      </c>
      <c r="AZ41" s="24">
        <v>-822000</v>
      </c>
      <c r="BA41" s="24">
        <v>-640000</v>
      </c>
      <c r="BB41" s="24">
        <v>-98000</v>
      </c>
      <c r="BC41" s="24">
        <v>417000</v>
      </c>
      <c r="BD41" s="24">
        <v>603000</v>
      </c>
      <c r="BE41" s="24">
        <v>596000</v>
      </c>
      <c r="BF41" s="24">
        <v>563000</v>
      </c>
      <c r="BG41" s="24">
        <v>777000</v>
      </c>
      <c r="BH41" s="24">
        <v>351000</v>
      </c>
      <c r="BI41" s="24">
        <v>127000</v>
      </c>
      <c r="BJ41" s="24">
        <v>-626000</v>
      </c>
      <c r="BK41" s="24">
        <v>-1331000</v>
      </c>
      <c r="BL41" s="24">
        <v>-841000</v>
      </c>
      <c r="BM41" s="24">
        <v>-373000</v>
      </c>
      <c r="BN41" s="24">
        <v>-243000</v>
      </c>
      <c r="BO41" s="24">
        <v>-437000</v>
      </c>
      <c r="BP41" s="24">
        <v>-595000</v>
      </c>
      <c r="BQ41" s="24">
        <v>-1006000</v>
      </c>
      <c r="BR41" s="24">
        <v>-806000</v>
      </c>
      <c r="BS41" s="24">
        <v>-919000</v>
      </c>
      <c r="BT41" s="24">
        <v>-526000</v>
      </c>
      <c r="BU41" s="24">
        <v>59000</v>
      </c>
      <c r="BV41" s="24">
        <v>796000</v>
      </c>
      <c r="BW41" s="24">
        <v>901000</v>
      </c>
      <c r="BX41" s="24">
        <v>461000</v>
      </c>
      <c r="BY41" s="24">
        <v>216000</v>
      </c>
      <c r="BZ41" s="24">
        <v>-395000</v>
      </c>
      <c r="CA41" s="24">
        <v>-104000</v>
      </c>
      <c r="CB41" s="24">
        <v>609000</v>
      </c>
      <c r="CC41" s="24">
        <v>840000</v>
      </c>
      <c r="CD41" s="24">
        <v>700000</v>
      </c>
      <c r="CE41" s="24">
        <v>891000</v>
      </c>
      <c r="CF41" s="24">
        <v>142000</v>
      </c>
      <c r="CG41" s="24">
        <v>-822000</v>
      </c>
      <c r="CH41" s="24">
        <v>-1116000</v>
      </c>
      <c r="CI41" s="24">
        <v>-1570000</v>
      </c>
      <c r="CJ41" s="24">
        <v>-1479000</v>
      </c>
      <c r="CK41" s="24">
        <v>-672000</v>
      </c>
      <c r="CL41" s="24">
        <v>-500000</v>
      </c>
      <c r="CM41" s="24">
        <v>366000</v>
      </c>
      <c r="CN41" s="24">
        <v>485000</v>
      </c>
      <c r="CO41" s="24">
        <v>-11000</v>
      </c>
      <c r="CP41" s="24">
        <v>-101000</v>
      </c>
      <c r="CQ41" s="24">
        <v>-955000</v>
      </c>
      <c r="CR41" s="24">
        <v>-1071000</v>
      </c>
      <c r="CS41" s="24">
        <v>-634000</v>
      </c>
      <c r="CT41" s="24">
        <v>-245000</v>
      </c>
      <c r="CU41" s="24">
        <v>252000</v>
      </c>
      <c r="CV41" s="24">
        <v>349000</v>
      </c>
      <c r="CW41" s="24">
        <v>313000</v>
      </c>
      <c r="CX41" s="24">
        <v>-26000</v>
      </c>
      <c r="CY41" s="24">
        <v>-136000</v>
      </c>
      <c r="CZ41" s="24">
        <v>315000</v>
      </c>
      <c r="DA41" s="24">
        <v>171000</v>
      </c>
      <c r="DB41" s="24">
        <v>24000</v>
      </c>
      <c r="DC41" s="24">
        <v>-362000</v>
      </c>
      <c r="DD41" s="24">
        <v>-1165000</v>
      </c>
      <c r="DE41" s="24">
        <v>-1061000</v>
      </c>
      <c r="DF41" s="24">
        <v>-731000</v>
      </c>
      <c r="DG41" s="24">
        <v>-285000</v>
      </c>
      <c r="DH41" s="24">
        <v>230000</v>
      </c>
      <c r="DI41" s="24">
        <v>240000</v>
      </c>
      <c r="DJ41" s="24">
        <v>169000</v>
      </c>
      <c r="DK41" s="24">
        <v>13000</v>
      </c>
      <c r="DL41" s="24">
        <v>-49000</v>
      </c>
      <c r="DM41" s="24">
        <v>163000</v>
      </c>
      <c r="DN41" s="24">
        <v>167000</v>
      </c>
      <c r="DO41" s="24">
        <v>-19000</v>
      </c>
      <c r="DP41" s="24">
        <v>-208000</v>
      </c>
      <c r="DQ41" s="24">
        <v>-435000</v>
      </c>
      <c r="DR41" s="24">
        <v>-404000</v>
      </c>
      <c r="DS41" s="24">
        <v>-137000</v>
      </c>
      <c r="DT41" s="24">
        <v>36000</v>
      </c>
      <c r="DU41" s="24">
        <v>171000</v>
      </c>
      <c r="DV41" s="24">
        <v>711000</v>
      </c>
      <c r="DW41" s="24">
        <v>740000</v>
      </c>
      <c r="DX41" s="24">
        <v>48000</v>
      </c>
      <c r="DY41" s="24">
        <v>-220000</v>
      </c>
      <c r="DZ41" s="24">
        <v>-835000</v>
      </c>
      <c r="EA41" s="24">
        <v>-732000</v>
      </c>
      <c r="EB41" s="24">
        <v>-330000</v>
      </c>
      <c r="EC41" s="24">
        <v>-335000</v>
      </c>
      <c r="ED41" s="24">
        <v>-331000</v>
      </c>
      <c r="EE41" s="24">
        <v>-655000</v>
      </c>
      <c r="EF41" s="24">
        <v>-586000</v>
      </c>
      <c r="EG41" s="24">
        <v>-462000</v>
      </c>
      <c r="EH41" s="24">
        <v>-303000</v>
      </c>
      <c r="EI41" s="24">
        <v>-174800</v>
      </c>
      <c r="EJ41" s="24">
        <v>-107900</v>
      </c>
      <c r="EK41" s="24">
        <v>-71200</v>
      </c>
      <c r="EL41" s="24">
        <v>-113000</v>
      </c>
      <c r="EM41" s="24">
        <v>-101600</v>
      </c>
      <c r="EN41" s="24">
        <v>-57700</v>
      </c>
      <c r="EO41" s="24">
        <v>-36400</v>
      </c>
      <c r="EP41" s="24">
        <v>-6900</v>
      </c>
      <c r="EQ41" s="24">
        <v>-35100</v>
      </c>
      <c r="ER41" s="24">
        <v>-46800</v>
      </c>
      <c r="ES41" s="24">
        <v>-36300</v>
      </c>
      <c r="ET41" s="24">
        <v>-68400</v>
      </c>
      <c r="EU41" s="24">
        <v>-53900</v>
      </c>
      <c r="EV41" s="24">
        <v>-32100</v>
      </c>
      <c r="EW41" s="24">
        <v>18900</v>
      </c>
      <c r="EX41" s="10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</row>
    <row r="42" outlineLevel="4">
      <c r="A42" s="12"/>
      <c r="B42" s="6"/>
      <c r="C42" s="32" t="s">
        <v>700</v>
      </c>
      <c r="D42" s="36">
        <f t="shared" si="0"/>
      </c>
      <c r="E42" s="36">
        <f t="shared" si="3"/>
      </c>
      <c r="F42" s="36">
        <f t="shared" si="6"/>
      </c>
      <c r="G42" s="36">
        <f t="shared" si="9"/>
      </c>
      <c r="H42" s="36">
        <f t="shared" si="12"/>
      </c>
      <c r="I42" s="36">
        <f t="shared" si="15"/>
      </c>
      <c r="J42" s="36">
        <f t="shared" si="18"/>
      </c>
      <c r="K42" s="37">
        <f t="shared" si="21"/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10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</row>
    <row r="43" outlineLevel="5">
      <c r="A43" s="12"/>
      <c r="B43" s="6"/>
      <c r="C43" s="32" t="s">
        <v>701</v>
      </c>
      <c r="D43" s="36">
        <f t="shared" si="0"/>
      </c>
      <c r="E43" s="36">
        <f t="shared" si="3"/>
      </c>
      <c r="F43" s="36">
        <f t="shared" si="6"/>
      </c>
      <c r="G43" s="36">
        <f t="shared" si="9"/>
      </c>
      <c r="H43" s="36">
        <f t="shared" si="12"/>
      </c>
      <c r="I43" s="36">
        <f t="shared" si="15"/>
      </c>
      <c r="J43" s="36">
        <f t="shared" si="18"/>
      </c>
      <c r="K43" s="37">
        <f t="shared" si="21"/>
      </c>
      <c r="M43" s="24">
        <v>259000</v>
      </c>
      <c r="N43" s="24">
        <v>-75000</v>
      </c>
      <c r="O43" s="24">
        <v>-277000</v>
      </c>
      <c r="P43" s="24">
        <v>-134000</v>
      </c>
      <c r="Q43" s="24">
        <v>525000</v>
      </c>
      <c r="R43" s="24">
        <v>731000</v>
      </c>
      <c r="S43" s="24">
        <v>4626000</v>
      </c>
      <c r="T43" s="24">
        <v>3067000</v>
      </c>
      <c r="U43" s="24">
        <v>3229000</v>
      </c>
      <c r="V43" s="24">
        <v>5327000</v>
      </c>
      <c r="W43" s="24">
        <v>935000</v>
      </c>
      <c r="X43" s="24">
        <v>1401000</v>
      </c>
      <c r="Y43" s="24">
        <v>136000</v>
      </c>
      <c r="Z43" s="24">
        <v>-2674000</v>
      </c>
      <c r="AA43" s="24">
        <v>-1260000</v>
      </c>
      <c r="AB43" s="24">
        <v>-19000</v>
      </c>
      <c r="AC43" s="24">
        <v>1253000</v>
      </c>
      <c r="AD43" s="24">
        <v>883000</v>
      </c>
      <c r="AE43" s="24">
        <v>-254000</v>
      </c>
      <c r="AF43" s="24">
        <v>-1201000</v>
      </c>
      <c r="AG43" s="24">
        <v>-1496000</v>
      </c>
      <c r="AH43" s="24">
        <v>-935000</v>
      </c>
      <c r="AI43" s="24">
        <v>-1421000</v>
      </c>
      <c r="AJ43" s="24">
        <v>-1593000</v>
      </c>
      <c r="AK43" s="24">
        <v>-2051000</v>
      </c>
      <c r="AL43" s="24">
        <v>-1714000</v>
      </c>
      <c r="AM43" s="24">
        <v>-102000</v>
      </c>
      <c r="AN43" s="24">
        <v>206000</v>
      </c>
      <c r="AO43" s="24">
        <v>-574000</v>
      </c>
      <c r="AP43" s="24">
        <v>-781000</v>
      </c>
      <c r="AQ43" s="24">
        <v>-963000</v>
      </c>
      <c r="AR43" s="24">
        <v>-1287000</v>
      </c>
      <c r="AS43" s="24">
        <v>-982000</v>
      </c>
      <c r="AT43" s="24">
        <v>65000</v>
      </c>
      <c r="AU43" s="24">
        <v>-787000</v>
      </c>
      <c r="AV43" s="24">
        <v>-194000</v>
      </c>
      <c r="AW43" s="24">
        <v>-580000</v>
      </c>
      <c r="AX43" s="24">
        <v>-355000</v>
      </c>
      <c r="AY43" s="24">
        <v>-453000</v>
      </c>
      <c r="AZ43" s="24">
        <v>-377000</v>
      </c>
      <c r="BA43" s="24">
        <v>228000</v>
      </c>
      <c r="BB43" s="24">
        <v>-861000</v>
      </c>
      <c r="BC43" s="24">
        <v>64000</v>
      </c>
      <c r="BD43" s="24">
        <v>-8000</v>
      </c>
      <c r="BE43" s="24">
        <v>56000</v>
      </c>
      <c r="BF43" s="24">
        <v>271000</v>
      </c>
      <c r="BG43" s="24">
        <v>238000</v>
      </c>
      <c r="BH43" s="24">
        <v>89000</v>
      </c>
      <c r="BI43" s="24">
        <v>504000</v>
      </c>
      <c r="BJ43" s="24">
        <v>-176000</v>
      </c>
      <c r="BK43" s="24">
        <v>-105000</v>
      </c>
      <c r="BL43" s="24">
        <v>-187000</v>
      </c>
      <c r="BM43" s="24">
        <v>-561000</v>
      </c>
      <c r="BN43" s="24">
        <v>-678000</v>
      </c>
      <c r="BO43" s="24">
        <v>-812000</v>
      </c>
      <c r="BP43" s="24">
        <v>-825000</v>
      </c>
      <c r="BQ43" s="24">
        <v>-1176000</v>
      </c>
      <c r="BR43" s="24">
        <v>-584000</v>
      </c>
      <c r="BS43" s="24">
        <v>-876000</v>
      </c>
      <c r="BT43" s="24">
        <v>-456000</v>
      </c>
      <c r="BU43" s="24">
        <v>-73000</v>
      </c>
      <c r="BV43" s="24">
        <v>-535000</v>
      </c>
      <c r="BW43" s="24"/>
      <c r="BX43" s="24"/>
      <c r="BY43" s="24"/>
      <c r="BZ43" s="24">
        <v>260000</v>
      </c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10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</row>
    <row r="44" outlineLevel="5">
      <c r="A44" s="12"/>
      <c r="B44" s="6"/>
      <c r="C44" s="45" t="s">
        <v>702</v>
      </c>
      <c r="D44" s="33">
        <f t="shared" si="0"/>
      </c>
      <c r="E44" s="33">
        <f t="shared" si="3"/>
      </c>
      <c r="F44" s="33">
        <f t="shared" si="6"/>
      </c>
      <c r="G44" s="33">
        <f t="shared" si="9"/>
      </c>
      <c r="H44" s="33">
        <f t="shared" si="12"/>
      </c>
      <c r="I44" s="33">
        <f t="shared" si="15"/>
      </c>
      <c r="J44" s="33">
        <f t="shared" si="18"/>
      </c>
      <c r="K44" s="46">
        <f t="shared" si="21"/>
      </c>
      <c r="L44" s="4"/>
      <c r="M44" s="44">
        <v>259000</v>
      </c>
      <c r="N44" s="44">
        <v>-75000</v>
      </c>
      <c r="O44" s="44">
        <v>-277000</v>
      </c>
      <c r="P44" s="44">
        <v>-134000</v>
      </c>
      <c r="Q44" s="44">
        <v>525000</v>
      </c>
      <c r="R44" s="44">
        <v>731000</v>
      </c>
      <c r="S44" s="44">
        <v>4626000</v>
      </c>
      <c r="T44" s="44">
        <v>3067000</v>
      </c>
      <c r="U44" s="44">
        <v>3229000</v>
      </c>
      <c r="V44" s="44">
        <v>5327000</v>
      </c>
      <c r="W44" s="44">
        <v>935000</v>
      </c>
      <c r="X44" s="44">
        <v>1401000</v>
      </c>
      <c r="Y44" s="44">
        <v>136000</v>
      </c>
      <c r="Z44" s="44">
        <v>-2674000</v>
      </c>
      <c r="AA44" s="44">
        <v>-1260000</v>
      </c>
      <c r="AB44" s="44">
        <v>-19000</v>
      </c>
      <c r="AC44" s="44">
        <v>1253000</v>
      </c>
      <c r="AD44" s="44">
        <v>883000</v>
      </c>
      <c r="AE44" s="44">
        <v>-254000</v>
      </c>
      <c r="AF44" s="44">
        <v>-1201000</v>
      </c>
      <c r="AG44" s="44">
        <v>-1496000</v>
      </c>
      <c r="AH44" s="44">
        <v>-935000</v>
      </c>
      <c r="AI44" s="44">
        <v>-1421000</v>
      </c>
      <c r="AJ44" s="44">
        <v>-1593000</v>
      </c>
      <c r="AK44" s="44">
        <v>-2051000</v>
      </c>
      <c r="AL44" s="44">
        <v>-1714000</v>
      </c>
      <c r="AM44" s="44">
        <v>-102000</v>
      </c>
      <c r="AN44" s="44">
        <v>206000</v>
      </c>
      <c r="AO44" s="44">
        <v>-574000</v>
      </c>
      <c r="AP44" s="44">
        <v>-781000</v>
      </c>
      <c r="AQ44" s="44">
        <v>-963000</v>
      </c>
      <c r="AR44" s="44">
        <v>-1287000</v>
      </c>
      <c r="AS44" s="44">
        <v>-982000</v>
      </c>
      <c r="AT44" s="44">
        <v>65000</v>
      </c>
      <c r="AU44" s="44">
        <v>-787000</v>
      </c>
      <c r="AV44" s="44">
        <v>-194000</v>
      </c>
      <c r="AW44" s="44">
        <v>-580000</v>
      </c>
      <c r="AX44" s="44">
        <v>-355000</v>
      </c>
      <c r="AY44" s="44">
        <v>-453000</v>
      </c>
      <c r="AZ44" s="44">
        <v>-377000</v>
      </c>
      <c r="BA44" s="44">
        <v>228000</v>
      </c>
      <c r="BB44" s="44">
        <v>-861000</v>
      </c>
      <c r="BC44" s="44">
        <v>64000</v>
      </c>
      <c r="BD44" s="44">
        <v>-8000</v>
      </c>
      <c r="BE44" s="44">
        <v>56000</v>
      </c>
      <c r="BF44" s="44">
        <v>271000</v>
      </c>
      <c r="BG44" s="44">
        <v>238000</v>
      </c>
      <c r="BH44" s="44">
        <v>89000</v>
      </c>
      <c r="BI44" s="44">
        <v>504000</v>
      </c>
      <c r="BJ44" s="44">
        <v>-176000</v>
      </c>
      <c r="BK44" s="44">
        <v>-105000</v>
      </c>
      <c r="BL44" s="44">
        <v>-187000</v>
      </c>
      <c r="BM44" s="44">
        <v>-561000</v>
      </c>
      <c r="BN44" s="44">
        <v>-678000</v>
      </c>
      <c r="BO44" s="44">
        <v>-812000</v>
      </c>
      <c r="BP44" s="44">
        <v>-825000</v>
      </c>
      <c r="BQ44" s="44">
        <v>-1176000</v>
      </c>
      <c r="BR44" s="44">
        <v>-584000</v>
      </c>
      <c r="BS44" s="44">
        <v>-876000</v>
      </c>
      <c r="BT44" s="44">
        <v>-456000</v>
      </c>
      <c r="BU44" s="44">
        <v>-73000</v>
      </c>
      <c r="BV44" s="44">
        <v>-535000</v>
      </c>
      <c r="BW44" s="44">
        <v>444000</v>
      </c>
      <c r="BX44" s="44">
        <v>-106000</v>
      </c>
      <c r="BY44" s="44">
        <v>58000</v>
      </c>
      <c r="BZ44" s="44">
        <v>260000</v>
      </c>
      <c r="CA44" s="44">
        <v>-177000</v>
      </c>
      <c r="CB44" s="44">
        <v>105000</v>
      </c>
      <c r="CC44" s="44">
        <v>127000</v>
      </c>
      <c r="CD44" s="44">
        <v>316000</v>
      </c>
      <c r="CE44" s="44">
        <v>640000</v>
      </c>
      <c r="CF44" s="44">
        <v>822000</v>
      </c>
      <c r="CG44" s="44">
        <v>1232000</v>
      </c>
      <c r="CH44" s="44">
        <v>1217000</v>
      </c>
      <c r="CI44" s="44">
        <v>2039000</v>
      </c>
      <c r="CJ44" s="44">
        <v>1886000</v>
      </c>
      <c r="CK44" s="44">
        <v>921000</v>
      </c>
      <c r="CL44" s="44">
        <v>692000</v>
      </c>
      <c r="CM44" s="44">
        <v>-481000</v>
      </c>
      <c r="CN44" s="44">
        <v>-264000</v>
      </c>
      <c r="CO44" s="44">
        <v>148000</v>
      </c>
      <c r="CP44" s="44">
        <v>-39000</v>
      </c>
      <c r="CQ44" s="44">
        <v>24000</v>
      </c>
      <c r="CR44" s="44">
        <v>-374000</v>
      </c>
      <c r="CS44" s="44">
        <v>-453000</v>
      </c>
      <c r="CT44" s="44">
        <v>-430000</v>
      </c>
      <c r="CU44" s="44">
        <v>-248000</v>
      </c>
      <c r="CV44" s="44">
        <v>51000</v>
      </c>
      <c r="CW44" s="44">
        <v>-85000</v>
      </c>
      <c r="CX44" s="44">
        <v>30000</v>
      </c>
      <c r="CY44" s="44">
        <v>-45000</v>
      </c>
      <c r="CZ44" s="44">
        <v>-2000</v>
      </c>
      <c r="DA44" s="44">
        <v>551000</v>
      </c>
      <c r="DB44" s="44">
        <v>1561000</v>
      </c>
      <c r="DC44" s="44">
        <v>1579000</v>
      </c>
      <c r="DD44" s="44">
        <v>1486000</v>
      </c>
      <c r="DE44" s="44">
        <v>310000</v>
      </c>
      <c r="DF44" s="44">
        <v>-384000</v>
      </c>
      <c r="DG44" s="44">
        <v>-877000</v>
      </c>
      <c r="DH44" s="44">
        <v>-797000</v>
      </c>
      <c r="DI44" s="44">
        <v>-54000</v>
      </c>
      <c r="DJ44" s="44">
        <v>153000</v>
      </c>
      <c r="DK44" s="44">
        <v>326000</v>
      </c>
      <c r="DL44" s="44">
        <v>-32000</v>
      </c>
      <c r="DM44" s="44">
        <v>-155000</v>
      </c>
      <c r="DN44" s="44">
        <v>-38000</v>
      </c>
      <c r="DO44" s="44">
        <v>310000</v>
      </c>
      <c r="DP44" s="44">
        <v>849000</v>
      </c>
      <c r="DQ44" s="44">
        <v>910000</v>
      </c>
      <c r="DR44" s="44">
        <v>285000</v>
      </c>
      <c r="DS44" s="44">
        <v>-433000</v>
      </c>
      <c r="DT44" s="44">
        <v>-1050000</v>
      </c>
      <c r="DU44" s="44">
        <v>-883000</v>
      </c>
      <c r="DV44" s="44">
        <v>-607000</v>
      </c>
      <c r="DW44" s="44">
        <v>-127000</v>
      </c>
      <c r="DX44" s="44">
        <v>-16000</v>
      </c>
      <c r="DY44" s="44">
        <v>-761000</v>
      </c>
      <c r="DZ44" s="44">
        <v>-1138000</v>
      </c>
      <c r="EA44" s="44">
        <v>-1452000</v>
      </c>
      <c r="EB44" s="44">
        <v>-1296000</v>
      </c>
      <c r="EC44" s="44">
        <v>-809000</v>
      </c>
      <c r="ED44" s="44">
        <v>-530000</v>
      </c>
      <c r="EE44" s="44">
        <v>-432000</v>
      </c>
      <c r="EF44" s="44">
        <v>-268000</v>
      </c>
      <c r="EG44" s="44">
        <v>-291000</v>
      </c>
      <c r="EH44" s="44">
        <v>-379000</v>
      </c>
      <c r="EI44" s="44">
        <v>-512300</v>
      </c>
      <c r="EJ44" s="44">
        <v>-533000</v>
      </c>
      <c r="EK44" s="44">
        <v>-509000</v>
      </c>
      <c r="EL44" s="44">
        <v>-371000</v>
      </c>
      <c r="EM44" s="44">
        <v>-218900</v>
      </c>
      <c r="EN44" s="44">
        <v>-6000</v>
      </c>
      <c r="EO44" s="44">
        <v>-15900</v>
      </c>
      <c r="EP44" s="44">
        <v>11500</v>
      </c>
      <c r="EQ44" s="44">
        <v>-43900</v>
      </c>
      <c r="ER44" s="44">
        <v>-154300</v>
      </c>
      <c r="ES44" s="44">
        <v>-128400</v>
      </c>
      <c r="ET44" s="44">
        <v>-140900</v>
      </c>
      <c r="EU44" s="44">
        <v>-147400</v>
      </c>
      <c r="EV44" s="44">
        <v>-104100</v>
      </c>
      <c r="EW44" s="44">
        <v>-62200</v>
      </c>
      <c r="EX44" s="10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</row>
    <row r="45" outlineLevel="4">
      <c r="A45" s="12"/>
      <c r="B45" s="6"/>
      <c r="C45" s="32" t="s">
        <v>703</v>
      </c>
      <c r="D45" s="36">
        <f t="shared" si="0"/>
      </c>
      <c r="E45" s="36">
        <f t="shared" si="3"/>
      </c>
      <c r="F45" s="36">
        <f t="shared" si="6"/>
      </c>
      <c r="G45" s="36">
        <f t="shared" si="9"/>
      </c>
      <c r="H45" s="36">
        <f t="shared" si="12"/>
      </c>
      <c r="I45" s="36">
        <f t="shared" si="15"/>
      </c>
      <c r="J45" s="36">
        <f t="shared" si="18"/>
      </c>
      <c r="K45" s="37">
        <f t="shared" si="21"/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>
        <v>299000</v>
      </c>
      <c r="BW45" s="24">
        <v>409000</v>
      </c>
      <c r="BX45" s="24">
        <v>124000</v>
      </c>
      <c r="BY45" s="24">
        <v>168000</v>
      </c>
      <c r="BZ45" s="24">
        <v>193000</v>
      </c>
      <c r="CA45" s="24">
        <v>-256000</v>
      </c>
      <c r="CB45" s="24">
        <v>-779000</v>
      </c>
      <c r="CC45" s="24">
        <v>-1190000</v>
      </c>
      <c r="CD45" s="24">
        <v>-1429000</v>
      </c>
      <c r="CE45" s="24">
        <v>-1128000</v>
      </c>
      <c r="CF45" s="24">
        <v>-513000</v>
      </c>
      <c r="CG45" s="24">
        <v>-70000</v>
      </c>
      <c r="CH45" s="24">
        <v>324000</v>
      </c>
      <c r="CI45" s="24"/>
      <c r="CJ45" s="24"/>
      <c r="CK45" s="24"/>
      <c r="CL45" s="24"/>
      <c r="CM45" s="24">
        <v>597000</v>
      </c>
      <c r="CN45" s="24">
        <v>545000</v>
      </c>
      <c r="CO45" s="24">
        <v>179000</v>
      </c>
      <c r="CP45" s="24">
        <v>-468000</v>
      </c>
      <c r="CQ45" s="24">
        <v>-21000</v>
      </c>
      <c r="CR45" s="24">
        <v>-167000</v>
      </c>
      <c r="CS45" s="24">
        <v>-398000</v>
      </c>
      <c r="CT45" s="24">
        <v>-511000</v>
      </c>
      <c r="CU45" s="24">
        <v>-535000</v>
      </c>
      <c r="CV45" s="24">
        <v>-689000</v>
      </c>
      <c r="CW45" s="24">
        <v>-330000</v>
      </c>
      <c r="CX45" s="24">
        <v>-444000</v>
      </c>
      <c r="CY45" s="24">
        <v>322000</v>
      </c>
      <c r="CZ45" s="24">
        <v>503000</v>
      </c>
      <c r="DA45" s="24">
        <v>623000</v>
      </c>
      <c r="DB45" s="24">
        <v>898000</v>
      </c>
      <c r="DC45" s="24">
        <v>-573000</v>
      </c>
      <c r="DD45" s="24">
        <v>-437000</v>
      </c>
      <c r="DE45" s="24"/>
      <c r="DF45" s="24">
        <v>38000</v>
      </c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>
        <v>-26000</v>
      </c>
      <c r="DT45" s="24">
        <v>-226000</v>
      </c>
      <c r="DU45" s="24"/>
      <c r="DV45" s="24">
        <v>-7000</v>
      </c>
      <c r="DW45" s="24">
        <v>-62000</v>
      </c>
      <c r="DX45" s="24">
        <v>55000</v>
      </c>
      <c r="DY45" s="24">
        <v>-179000</v>
      </c>
      <c r="DZ45" s="24">
        <v>-251000</v>
      </c>
      <c r="EA45" s="24">
        <v>-205000</v>
      </c>
      <c r="EB45" s="24">
        <v>-175000</v>
      </c>
      <c r="EC45" s="24">
        <v>-137000</v>
      </c>
      <c r="ED45" s="24">
        <v>-57000</v>
      </c>
      <c r="EE45" s="24">
        <v>-123000</v>
      </c>
      <c r="EF45" s="24">
        <v>-46000</v>
      </c>
      <c r="EG45" s="24">
        <v>-67000</v>
      </c>
      <c r="EH45" s="24">
        <v>-68000</v>
      </c>
      <c r="EI45" s="24">
        <v>-29100</v>
      </c>
      <c r="EJ45" s="24">
        <v>-102600</v>
      </c>
      <c r="EK45" s="24">
        <v>-122200</v>
      </c>
      <c r="EL45" s="24">
        <v>-61000</v>
      </c>
      <c r="EM45" s="24">
        <v>-75000</v>
      </c>
      <c r="EN45" s="24">
        <v>-10500</v>
      </c>
      <c r="EO45" s="24">
        <v>11600</v>
      </c>
      <c r="EP45" s="24">
        <v>31400</v>
      </c>
      <c r="EQ45" s="24">
        <v>-21600</v>
      </c>
      <c r="ER45" s="24">
        <v>-27500</v>
      </c>
      <c r="ES45" s="24">
        <v>-28600</v>
      </c>
      <c r="ET45" s="24">
        <v>-33800</v>
      </c>
      <c r="EU45" s="24">
        <v>2700</v>
      </c>
      <c r="EV45" s="24">
        <v>23300</v>
      </c>
      <c r="EW45" s="24">
        <v>-10500</v>
      </c>
      <c r="EX45" s="10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</row>
    <row r="46" outlineLevel="4">
      <c r="A46" s="12"/>
      <c r="B46" s="6"/>
      <c r="C46" s="32" t="s">
        <v>704</v>
      </c>
      <c r="D46" s="36">
        <f t="shared" si="0"/>
      </c>
      <c r="E46" s="36">
        <f t="shared" si="3"/>
      </c>
      <c r="F46" s="36">
        <f t="shared" si="6"/>
      </c>
      <c r="G46" s="36">
        <f t="shared" si="9"/>
      </c>
      <c r="H46" s="36">
        <f t="shared" si="12"/>
      </c>
      <c r="I46" s="36">
        <f t="shared" si="15"/>
      </c>
      <c r="J46" s="36">
        <f t="shared" si="18"/>
      </c>
      <c r="K46" s="37">
        <f t="shared" si="21"/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10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</row>
    <row r="47" outlineLevel="5">
      <c r="A47" s="12"/>
      <c r="B47" s="6"/>
      <c r="C47" s="32" t="s">
        <v>705</v>
      </c>
      <c r="D47" s="36">
        <f t="shared" si="0"/>
      </c>
      <c r="E47" s="36">
        <f t="shared" si="3"/>
      </c>
      <c r="F47" s="36">
        <f t="shared" si="6"/>
      </c>
      <c r="G47" s="36">
        <f t="shared" si="9"/>
      </c>
      <c r="H47" s="36">
        <f t="shared" si="12"/>
      </c>
      <c r="I47" s="36">
        <f t="shared" si="15"/>
      </c>
      <c r="J47" s="36">
        <f t="shared" si="18"/>
      </c>
      <c r="K47" s="37">
        <f t="shared" si="21"/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10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</row>
    <row r="48" outlineLevel="6">
      <c r="A48" s="12"/>
      <c r="B48" s="6"/>
      <c r="C48" s="32" t="s">
        <v>706</v>
      </c>
      <c r="D48" s="36">
        <f t="shared" si="0"/>
      </c>
      <c r="E48" s="36">
        <f t="shared" si="3"/>
      </c>
      <c r="F48" s="36">
        <f t="shared" si="6"/>
      </c>
      <c r="G48" s="36">
        <f t="shared" si="9"/>
      </c>
      <c r="H48" s="36">
        <f t="shared" si="12"/>
      </c>
      <c r="I48" s="36">
        <f t="shared" si="15"/>
      </c>
      <c r="J48" s="36">
        <f t="shared" si="18"/>
      </c>
      <c r="K48" s="37">
        <f t="shared" si="21"/>
      </c>
      <c r="M48" s="24">
        <v>780000</v>
      </c>
      <c r="N48" s="24">
        <v>634000</v>
      </c>
      <c r="O48" s="24">
        <v>847000</v>
      </c>
      <c r="P48" s="24">
        <v>485000</v>
      </c>
      <c r="Q48" s="24">
        <v>-416000</v>
      </c>
      <c r="R48" s="24">
        <v>-801000</v>
      </c>
      <c r="S48" s="24">
        <v>-626000</v>
      </c>
      <c r="T48" s="24">
        <v>-1248000</v>
      </c>
      <c r="U48" s="24">
        <v>-672000</v>
      </c>
      <c r="V48" s="24">
        <v>-29000</v>
      </c>
      <c r="W48" s="24">
        <v>-390000</v>
      </c>
      <c r="X48" s="24">
        <v>882000</v>
      </c>
      <c r="Y48" s="24">
        <v>759000</v>
      </c>
      <c r="Z48" s="24">
        <v>1190000</v>
      </c>
      <c r="AA48" s="24">
        <v>1145000</v>
      </c>
      <c r="AB48" s="24">
        <v>622000</v>
      </c>
      <c r="AC48" s="24">
        <v>591000</v>
      </c>
      <c r="AD48" s="24">
        <v>405000</v>
      </c>
      <c r="AE48" s="24">
        <v>323000</v>
      </c>
      <c r="AF48" s="24">
        <v>473000</v>
      </c>
      <c r="AG48" s="24">
        <v>617000</v>
      </c>
      <c r="AH48" s="24">
        <v>696000</v>
      </c>
      <c r="AI48" s="24">
        <v>509000</v>
      </c>
      <c r="AJ48" s="24">
        <v>368000</v>
      </c>
      <c r="AK48" s="24">
        <v>334000</v>
      </c>
      <c r="AL48" s="24">
        <v>211000</v>
      </c>
      <c r="AM48" s="24">
        <v>450000</v>
      </c>
      <c r="AN48" s="24">
        <v>40000</v>
      </c>
      <c r="AO48" s="24">
        <v>76000</v>
      </c>
      <c r="AP48" s="24">
        <v>191000</v>
      </c>
      <c r="AQ48" s="24">
        <v>165000</v>
      </c>
      <c r="AR48" s="24">
        <v>232000</v>
      </c>
      <c r="AS48" s="24">
        <v>-64000</v>
      </c>
      <c r="AT48" s="24">
        <v>182000</v>
      </c>
      <c r="AU48" s="24">
        <v>-38000</v>
      </c>
      <c r="AV48" s="24">
        <v>367000</v>
      </c>
      <c r="AW48" s="24">
        <v>193000</v>
      </c>
      <c r="AX48" s="24">
        <v>-312000</v>
      </c>
      <c r="AY48" s="24">
        <v>-43000</v>
      </c>
      <c r="AZ48" s="24">
        <v>-450000</v>
      </c>
      <c r="BA48" s="24">
        <v>-225000</v>
      </c>
      <c r="BB48" s="24">
        <v>-249000</v>
      </c>
      <c r="BC48" s="24">
        <v>-337000</v>
      </c>
      <c r="BD48" s="24">
        <v>-20000</v>
      </c>
      <c r="BE48" s="24">
        <v>189000</v>
      </c>
      <c r="BF48" s="24">
        <v>267000</v>
      </c>
      <c r="BG48" s="24">
        <v>147000</v>
      </c>
      <c r="BH48" s="24">
        <v>-61000</v>
      </c>
      <c r="BI48" s="24">
        <v>13000</v>
      </c>
      <c r="BJ48" s="24">
        <v>67000</v>
      </c>
      <c r="BK48" s="24">
        <v>183000</v>
      </c>
      <c r="BL48" s="24">
        <v>520000</v>
      </c>
      <c r="BM48" s="24">
        <v>229000</v>
      </c>
      <c r="BN48" s="24">
        <v>596000</v>
      </c>
      <c r="BO48" s="24">
        <v>1032000</v>
      </c>
      <c r="BP48" s="24">
        <v>552000</v>
      </c>
      <c r="BQ48" s="24">
        <v>782000</v>
      </c>
      <c r="BR48" s="24">
        <v>407000</v>
      </c>
      <c r="BS48" s="24">
        <v>-4000</v>
      </c>
      <c r="BT48" s="24">
        <v>401000</v>
      </c>
      <c r="BU48" s="24">
        <v>244000</v>
      </c>
      <c r="BV48" s="24">
        <v>-506000</v>
      </c>
      <c r="BW48" s="24"/>
      <c r="BX48" s="24"/>
      <c r="BY48" s="24"/>
      <c r="BZ48" s="24">
        <v>29000</v>
      </c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10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</row>
    <row r="49" outlineLevel="6">
      <c r="A49" s="12"/>
      <c r="B49" s="6"/>
      <c r="C49" s="32" t="s">
        <v>707</v>
      </c>
      <c r="D49" s="36">
        <f t="shared" si="0"/>
      </c>
      <c r="E49" s="36">
        <f t="shared" si="3"/>
      </c>
      <c r="F49" s="36">
        <f t="shared" si="6"/>
      </c>
      <c r="G49" s="36">
        <f t="shared" si="9"/>
      </c>
      <c r="H49" s="36">
        <f t="shared" si="12"/>
      </c>
      <c r="I49" s="36">
        <f t="shared" si="15"/>
      </c>
      <c r="J49" s="36">
        <f t="shared" si="18"/>
      </c>
      <c r="K49" s="37">
        <f t="shared" si="21"/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>
        <v>110000</v>
      </c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10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</row>
    <row r="50" outlineLevel="6">
      <c r="A50" s="12"/>
      <c r="B50" s="6"/>
      <c r="C50" s="45" t="s">
        <v>708</v>
      </c>
      <c r="D50" s="33">
        <f t="shared" si="0"/>
      </c>
      <c r="E50" s="33">
        <f t="shared" si="3"/>
      </c>
      <c r="F50" s="33">
        <f t="shared" si="6"/>
      </c>
      <c r="G50" s="33">
        <f t="shared" si="9"/>
      </c>
      <c r="H50" s="33">
        <f t="shared" si="12"/>
      </c>
      <c r="I50" s="33">
        <f t="shared" si="15"/>
      </c>
      <c r="J50" s="33">
        <f t="shared" si="18"/>
      </c>
      <c r="K50" s="46">
        <f t="shared" si="21"/>
      </c>
      <c r="L50" s="4"/>
      <c r="M50" s="44">
        <v>780000</v>
      </c>
      <c r="N50" s="44">
        <v>634000</v>
      </c>
      <c r="O50" s="44">
        <v>847000</v>
      </c>
      <c r="P50" s="44">
        <v>485000</v>
      </c>
      <c r="Q50" s="44">
        <v>-416000</v>
      </c>
      <c r="R50" s="44">
        <v>-801000</v>
      </c>
      <c r="S50" s="44">
        <v>-626000</v>
      </c>
      <c r="T50" s="44">
        <v>-1248000</v>
      </c>
      <c r="U50" s="44">
        <v>-672000</v>
      </c>
      <c r="V50" s="44">
        <v>-29000</v>
      </c>
      <c r="W50" s="44">
        <v>-390000</v>
      </c>
      <c r="X50" s="44">
        <v>882000</v>
      </c>
      <c r="Y50" s="44">
        <v>759000</v>
      </c>
      <c r="Z50" s="44">
        <v>1190000</v>
      </c>
      <c r="AA50" s="44">
        <v>1145000</v>
      </c>
      <c r="AB50" s="44">
        <v>622000</v>
      </c>
      <c r="AC50" s="44">
        <v>591000</v>
      </c>
      <c r="AD50" s="44">
        <v>405000</v>
      </c>
      <c r="AE50" s="44">
        <v>323000</v>
      </c>
      <c r="AF50" s="44">
        <v>473000</v>
      </c>
      <c r="AG50" s="44">
        <v>177000</v>
      </c>
      <c r="AH50" s="44">
        <v>696000</v>
      </c>
      <c r="AI50" s="44">
        <v>509000</v>
      </c>
      <c r="AJ50" s="44">
        <v>368000</v>
      </c>
      <c r="AK50" s="44">
        <v>774000</v>
      </c>
      <c r="AL50" s="44">
        <v>211000</v>
      </c>
      <c r="AM50" s="44">
        <v>450000</v>
      </c>
      <c r="AN50" s="44">
        <v>40000</v>
      </c>
      <c r="AO50" s="44">
        <v>76000</v>
      </c>
      <c r="AP50" s="44">
        <v>191000</v>
      </c>
      <c r="AQ50" s="44">
        <v>165000</v>
      </c>
      <c r="AR50" s="44">
        <v>232000</v>
      </c>
      <c r="AS50" s="44">
        <v>-64000</v>
      </c>
      <c r="AT50" s="44">
        <v>182000</v>
      </c>
      <c r="AU50" s="44">
        <v>-38000</v>
      </c>
      <c r="AV50" s="44">
        <v>367000</v>
      </c>
      <c r="AW50" s="44">
        <v>193000</v>
      </c>
      <c r="AX50" s="44">
        <v>-312000</v>
      </c>
      <c r="AY50" s="44">
        <v>-43000</v>
      </c>
      <c r="AZ50" s="44">
        <v>-450000</v>
      </c>
      <c r="BA50" s="44">
        <v>-225000</v>
      </c>
      <c r="BB50" s="44">
        <v>-249000</v>
      </c>
      <c r="BC50" s="44">
        <v>-337000</v>
      </c>
      <c r="BD50" s="44">
        <v>-20000</v>
      </c>
      <c r="BE50" s="44">
        <v>189000</v>
      </c>
      <c r="BF50" s="44">
        <v>267000</v>
      </c>
      <c r="BG50" s="44">
        <v>147000</v>
      </c>
      <c r="BH50" s="44">
        <v>-61000</v>
      </c>
      <c r="BI50" s="44">
        <v>13000</v>
      </c>
      <c r="BJ50" s="44">
        <v>67000</v>
      </c>
      <c r="BK50" s="44">
        <v>-11000</v>
      </c>
      <c r="BL50" s="44">
        <v>986000</v>
      </c>
      <c r="BM50" s="44">
        <v>-803000</v>
      </c>
      <c r="BN50" s="44">
        <v>596000</v>
      </c>
      <c r="BO50" s="44">
        <v>1047000</v>
      </c>
      <c r="BP50" s="44">
        <v>109000</v>
      </c>
      <c r="BQ50" s="44">
        <v>898000</v>
      </c>
      <c r="BR50" s="44">
        <v>407000</v>
      </c>
      <c r="BS50" s="44">
        <v>285000</v>
      </c>
      <c r="BT50" s="44">
        <v>488000</v>
      </c>
      <c r="BU50" s="44">
        <v>1500000</v>
      </c>
      <c r="BV50" s="44">
        <v>-396000</v>
      </c>
      <c r="BW50" s="44"/>
      <c r="BX50" s="44"/>
      <c r="BY50" s="44"/>
      <c r="BZ50" s="44">
        <v>29000</v>
      </c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44"/>
      <c r="EH50" s="44"/>
      <c r="EI50" s="44"/>
      <c r="EJ50" s="44"/>
      <c r="EK50" s="44"/>
      <c r="EL50" s="44"/>
      <c r="EM50" s="44"/>
      <c r="EN50" s="44"/>
      <c r="EO50" s="44"/>
      <c r="EP50" s="44"/>
      <c r="EQ50" s="44"/>
      <c r="ER50" s="44"/>
      <c r="ES50" s="44"/>
      <c r="ET50" s="44"/>
      <c r="EU50" s="44"/>
      <c r="EV50" s="44"/>
      <c r="EW50" s="44"/>
      <c r="EX50" s="10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</row>
    <row r="51" outlineLevel="5">
      <c r="A51" s="12"/>
      <c r="B51" s="6"/>
      <c r="C51" s="32" t="s">
        <v>709</v>
      </c>
      <c r="D51" s="36">
        <f t="shared" si="0"/>
      </c>
      <c r="E51" s="36">
        <f t="shared" si="3"/>
      </c>
      <c r="F51" s="36">
        <f t="shared" si="6"/>
      </c>
      <c r="G51" s="36">
        <f t="shared" si="9"/>
      </c>
      <c r="H51" s="36">
        <f t="shared" si="12"/>
      </c>
      <c r="I51" s="36">
        <f t="shared" si="15"/>
      </c>
      <c r="J51" s="36">
        <f t="shared" si="18"/>
      </c>
      <c r="K51" s="37">
        <f t="shared" si="21"/>
      </c>
      <c r="M51" s="24">
        <v>201000</v>
      </c>
      <c r="N51" s="24">
        <v>-218000</v>
      </c>
      <c r="O51" s="24">
        <v>1941000</v>
      </c>
      <c r="P51" s="24">
        <v>-583000</v>
      </c>
      <c r="Q51" s="24">
        <v>-214000</v>
      </c>
      <c r="R51" s="24">
        <v>-614000</v>
      </c>
      <c r="S51" s="24">
        <v>-792000</v>
      </c>
      <c r="T51" s="24">
        <v>-888000</v>
      </c>
      <c r="U51" s="24">
        <v>-1209000</v>
      </c>
      <c r="V51" s="24">
        <v>-1533000</v>
      </c>
      <c r="W51" s="24">
        <v>-1381000</v>
      </c>
      <c r="X51" s="24">
        <v>-634000</v>
      </c>
      <c r="Y51" s="24">
        <v>-86000</v>
      </c>
      <c r="Z51" s="24">
        <v>515000</v>
      </c>
      <c r="AA51" s="24">
        <v>901000</v>
      </c>
      <c r="AB51" s="24">
        <v>537000</v>
      </c>
      <c r="AC51" s="24">
        <v>670000</v>
      </c>
      <c r="AD51" s="24">
        <v>348000</v>
      </c>
      <c r="AE51" s="24">
        <v>-464000</v>
      </c>
      <c r="AF51" s="24">
        <v>-273000</v>
      </c>
      <c r="AG51" s="24">
        <v>-245000</v>
      </c>
      <c r="AH51" s="24">
        <v>-260000</v>
      </c>
      <c r="AI51" s="24">
        <v>176000</v>
      </c>
      <c r="AJ51" s="24">
        <v>-388000</v>
      </c>
      <c r="AK51" s="24">
        <v>-573000</v>
      </c>
      <c r="AL51" s="24">
        <v>-260000</v>
      </c>
      <c r="AM51" s="24">
        <v>-128000</v>
      </c>
      <c r="AN51" s="24">
        <v>529000</v>
      </c>
      <c r="AO51" s="24">
        <v>281000</v>
      </c>
      <c r="AP51" s="24">
        <v>311000</v>
      </c>
      <c r="AQ51" s="24">
        <v>1803000</v>
      </c>
      <c r="AR51" s="24">
        <v>848000</v>
      </c>
      <c r="AS51" s="24">
        <v>321000</v>
      </c>
      <c r="AT51" s="24">
        <v>291000</v>
      </c>
      <c r="AU51" s="24">
        <v>-1368000</v>
      </c>
      <c r="AV51" s="24">
        <v>-1066000</v>
      </c>
      <c r="AW51" s="24">
        <v>-359000</v>
      </c>
      <c r="AX51" s="24">
        <v>-711000</v>
      </c>
      <c r="AY51" s="24">
        <v>-805000</v>
      </c>
      <c r="AZ51" s="24">
        <v>-487000</v>
      </c>
      <c r="BA51" s="24">
        <v>-426000</v>
      </c>
      <c r="BB51" s="24">
        <v>4000</v>
      </c>
      <c r="BC51" s="24">
        <v>-31000</v>
      </c>
      <c r="BD51" s="24">
        <v>129000</v>
      </c>
      <c r="BE51" s="24">
        <v>296000</v>
      </c>
      <c r="BF51" s="24">
        <v>155000</v>
      </c>
      <c r="BG51" s="24">
        <v>558000</v>
      </c>
      <c r="BH51" s="24">
        <v>369000</v>
      </c>
      <c r="BI51" s="24">
        <v>272000</v>
      </c>
      <c r="BJ51" s="24">
        <v>192000</v>
      </c>
      <c r="BK51" s="24"/>
      <c r="BL51" s="24"/>
      <c r="BM51" s="24"/>
      <c r="BN51" s="24">
        <v>-95000</v>
      </c>
      <c r="BO51" s="24"/>
      <c r="BP51" s="24"/>
      <c r="BQ51" s="24"/>
      <c r="BR51" s="24">
        <v>161000</v>
      </c>
      <c r="BS51" s="24">
        <v>430000</v>
      </c>
      <c r="BT51" s="24">
        <v>429000</v>
      </c>
      <c r="BU51" s="24">
        <v>73000</v>
      </c>
      <c r="BV51" s="24">
        <v>247000</v>
      </c>
      <c r="BW51" s="24"/>
      <c r="BX51" s="24"/>
      <c r="BY51" s="24"/>
      <c r="BZ51" s="24">
        <v>-569000</v>
      </c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10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</row>
    <row r="52" outlineLevel="5">
      <c r="A52" s="12"/>
      <c r="B52" s="6"/>
      <c r="C52" s="45" t="s">
        <v>710</v>
      </c>
      <c r="D52" s="33">
        <f t="shared" si="0"/>
      </c>
      <c r="E52" s="33">
        <f t="shared" si="3"/>
      </c>
      <c r="F52" s="33">
        <f t="shared" si="6"/>
      </c>
      <c r="G52" s="33">
        <f t="shared" si="9"/>
      </c>
      <c r="H52" s="33">
        <f t="shared" si="12"/>
      </c>
      <c r="I52" s="33">
        <f t="shared" si="15"/>
      </c>
      <c r="J52" s="33">
        <f t="shared" si="18"/>
      </c>
      <c r="K52" s="46">
        <f t="shared" si="21"/>
      </c>
      <c r="L52" s="4"/>
      <c r="M52" s="44">
        <v>981000</v>
      </c>
      <c r="N52" s="44">
        <v>416000</v>
      </c>
      <c r="O52" s="44">
        <v>2788000</v>
      </c>
      <c r="P52" s="44">
        <v>-98000</v>
      </c>
      <c r="Q52" s="44">
        <v>-630000</v>
      </c>
      <c r="R52" s="44">
        <v>-1415000</v>
      </c>
      <c r="S52" s="44">
        <v>-1418000</v>
      </c>
      <c r="T52" s="44">
        <v>-2136000</v>
      </c>
      <c r="U52" s="44">
        <v>-1881000</v>
      </c>
      <c r="V52" s="44">
        <v>-1562000</v>
      </c>
      <c r="W52" s="44">
        <v>-1771000</v>
      </c>
      <c r="X52" s="44">
        <v>248000</v>
      </c>
      <c r="Y52" s="44">
        <v>673000</v>
      </c>
      <c r="Z52" s="44">
        <v>1705000</v>
      </c>
      <c r="AA52" s="44">
        <v>2046000</v>
      </c>
      <c r="AB52" s="44">
        <v>1159000</v>
      </c>
      <c r="AC52" s="44">
        <v>1261000</v>
      </c>
      <c r="AD52" s="44">
        <v>753000</v>
      </c>
      <c r="AE52" s="44">
        <v>-141000</v>
      </c>
      <c r="AF52" s="44">
        <v>200000</v>
      </c>
      <c r="AG52" s="44">
        <v>-68000</v>
      </c>
      <c r="AH52" s="44">
        <v>436000</v>
      </c>
      <c r="AI52" s="44">
        <v>685000</v>
      </c>
      <c r="AJ52" s="44">
        <v>-20000</v>
      </c>
      <c r="AK52" s="44">
        <v>201000</v>
      </c>
      <c r="AL52" s="44">
        <v>-49000</v>
      </c>
      <c r="AM52" s="44">
        <v>322000</v>
      </c>
      <c r="AN52" s="44">
        <v>569000</v>
      </c>
      <c r="AO52" s="44">
        <v>357000</v>
      </c>
      <c r="AP52" s="44">
        <v>502000</v>
      </c>
      <c r="AQ52" s="44">
        <v>1968000</v>
      </c>
      <c r="AR52" s="44">
        <v>1080000</v>
      </c>
      <c r="AS52" s="44">
        <v>257000</v>
      </c>
      <c r="AT52" s="44">
        <v>473000</v>
      </c>
      <c r="AU52" s="44">
        <v>-1406000</v>
      </c>
      <c r="AV52" s="44">
        <v>-699000</v>
      </c>
      <c r="AW52" s="44">
        <v>-166000</v>
      </c>
      <c r="AX52" s="44">
        <v>-1023000</v>
      </c>
      <c r="AY52" s="44">
        <v>-848000</v>
      </c>
      <c r="AZ52" s="44">
        <v>-937000</v>
      </c>
      <c r="BA52" s="44">
        <v>-651000</v>
      </c>
      <c r="BB52" s="44">
        <v>-245000</v>
      </c>
      <c r="BC52" s="44">
        <v>-368000</v>
      </c>
      <c r="BD52" s="44">
        <v>109000</v>
      </c>
      <c r="BE52" s="44">
        <v>485000</v>
      </c>
      <c r="BF52" s="44">
        <v>422000</v>
      </c>
      <c r="BG52" s="44">
        <v>705000</v>
      </c>
      <c r="BH52" s="44">
        <v>308000</v>
      </c>
      <c r="BI52" s="44">
        <v>285000</v>
      </c>
      <c r="BJ52" s="44">
        <v>259000</v>
      </c>
      <c r="BK52" s="44">
        <v>-694000</v>
      </c>
      <c r="BL52" s="44">
        <v>-73000</v>
      </c>
      <c r="BM52" s="44">
        <v>-2348000</v>
      </c>
      <c r="BN52" s="44">
        <v>501000</v>
      </c>
      <c r="BO52" s="44">
        <v>1413000</v>
      </c>
      <c r="BP52" s="44">
        <v>783000</v>
      </c>
      <c r="BQ52" s="44">
        <v>2154000</v>
      </c>
      <c r="BR52" s="44">
        <v>568000</v>
      </c>
      <c r="BS52" s="44">
        <v>715000</v>
      </c>
      <c r="BT52" s="44">
        <v>917000</v>
      </c>
      <c r="BU52" s="44">
        <v>1573000</v>
      </c>
      <c r="BV52" s="44">
        <v>-149000</v>
      </c>
      <c r="BW52" s="44">
        <v>-1556000</v>
      </c>
      <c r="BX52" s="44">
        <v>-579000</v>
      </c>
      <c r="BY52" s="44">
        <v>-2389000</v>
      </c>
      <c r="BZ52" s="44">
        <v>-540000</v>
      </c>
      <c r="CA52" s="44">
        <v>168000</v>
      </c>
      <c r="CB52" s="44">
        <v>-1141000</v>
      </c>
      <c r="CC52" s="44">
        <v>62000</v>
      </c>
      <c r="CD52" s="44">
        <v>102000</v>
      </c>
      <c r="CE52" s="44">
        <v>-65000</v>
      </c>
      <c r="CF52" s="44">
        <v>-299000</v>
      </c>
      <c r="CG52" s="44">
        <v>-138000</v>
      </c>
      <c r="CH52" s="44">
        <v>7000</v>
      </c>
      <c r="CI52" s="44">
        <v>324000</v>
      </c>
      <c r="CJ52" s="44">
        <v>485000</v>
      </c>
      <c r="CK52" s="44">
        <v>327000</v>
      </c>
      <c r="CL52" s="44">
        <v>303000</v>
      </c>
      <c r="CM52" s="44">
        <v>557000</v>
      </c>
      <c r="CN52" s="44">
        <v>468000</v>
      </c>
      <c r="CO52" s="44">
        <v>842000</v>
      </c>
      <c r="CP52" s="44">
        <v>661000</v>
      </c>
      <c r="CQ52" s="44">
        <v>238000</v>
      </c>
      <c r="CR52" s="44">
        <v>296000</v>
      </c>
      <c r="CS52" s="44">
        <v>-15000</v>
      </c>
      <c r="CT52" s="44">
        <v>116000</v>
      </c>
      <c r="CU52" s="44">
        <v>35000</v>
      </c>
      <c r="CV52" s="44">
        <v>-55000</v>
      </c>
      <c r="CW52" s="44">
        <v>-294000</v>
      </c>
      <c r="CX52" s="44">
        <v>-226000</v>
      </c>
      <c r="CY52" s="44">
        <v>-171000</v>
      </c>
      <c r="CZ52" s="44">
        <v>-372000</v>
      </c>
      <c r="DA52" s="44">
        <v>-449000</v>
      </c>
      <c r="DB52" s="44">
        <v>-673000</v>
      </c>
      <c r="DC52" s="44">
        <v>-628000</v>
      </c>
      <c r="DD52" s="44">
        <v>-6000</v>
      </c>
      <c r="DE52" s="44">
        <v>540000</v>
      </c>
      <c r="DF52" s="44">
        <v>978000</v>
      </c>
      <c r="DG52" s="44">
        <v>747000</v>
      </c>
      <c r="DH52" s="44">
        <v>544000</v>
      </c>
      <c r="DI52" s="44">
        <v>247000</v>
      </c>
      <c r="DJ52" s="44">
        <v>79000</v>
      </c>
      <c r="DK52" s="44">
        <v>327000</v>
      </c>
      <c r="DL52" s="44">
        <v>259000</v>
      </c>
      <c r="DM52" s="44">
        <v>122000</v>
      </c>
      <c r="DN52" s="44">
        <v>-180000</v>
      </c>
      <c r="DO52" s="44">
        <v>-9000</v>
      </c>
      <c r="DP52" s="44">
        <v>497000</v>
      </c>
      <c r="DQ52" s="44">
        <v>263000</v>
      </c>
      <c r="DR52" s="44">
        <v>438000</v>
      </c>
      <c r="DS52" s="44">
        <v>407000</v>
      </c>
      <c r="DT52" s="44">
        <v>-178000</v>
      </c>
      <c r="DU52" s="44">
        <v>283000</v>
      </c>
      <c r="DV52" s="44">
        <v>105000</v>
      </c>
      <c r="DW52" s="44">
        <v>-151000</v>
      </c>
      <c r="DX52" s="44">
        <v>20000</v>
      </c>
      <c r="DY52" s="44">
        <v>47000</v>
      </c>
      <c r="DZ52" s="44">
        <v>289000</v>
      </c>
      <c r="EA52" s="44">
        <v>441000</v>
      </c>
      <c r="EB52" s="44">
        <v>193000</v>
      </c>
      <c r="EC52" s="44">
        <v>190000</v>
      </c>
      <c r="ED52" s="44">
        <v>148000</v>
      </c>
      <c r="EE52" s="44">
        <v>107000</v>
      </c>
      <c r="EF52" s="44">
        <v>208000</v>
      </c>
      <c r="EG52" s="44">
        <v>200000</v>
      </c>
      <c r="EH52" s="44">
        <v>146000</v>
      </c>
      <c r="EI52" s="44">
        <v>120500</v>
      </c>
      <c r="EJ52" s="44">
        <v>123700</v>
      </c>
      <c r="EK52" s="44">
        <v>125400</v>
      </c>
      <c r="EL52" s="44">
        <v>112000</v>
      </c>
      <c r="EM52" s="44">
        <v>34000</v>
      </c>
      <c r="EN52" s="44">
        <v>-44600</v>
      </c>
      <c r="EO52" s="44">
        <v>12800</v>
      </c>
      <c r="EP52" s="44">
        <v>-40500</v>
      </c>
      <c r="EQ52" s="44">
        <v>12200</v>
      </c>
      <c r="ER52" s="44">
        <v>87500</v>
      </c>
      <c r="ES52" s="44">
        <v>17500</v>
      </c>
      <c r="ET52" s="44">
        <v>44000</v>
      </c>
      <c r="EU52" s="44">
        <v>61200</v>
      </c>
      <c r="EV52" s="44">
        <v>38000</v>
      </c>
      <c r="EW52" s="44">
        <v>12800</v>
      </c>
      <c r="EX52" s="10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</row>
    <row r="53" outlineLevel="4">
      <c r="A53" s="12"/>
      <c r="B53" s="6"/>
      <c r="C53" s="32" t="s">
        <v>711</v>
      </c>
      <c r="D53" s="36">
        <f t="shared" si="0"/>
      </c>
      <c r="E53" s="36">
        <f t="shared" si="3"/>
      </c>
      <c r="F53" s="36">
        <f t="shared" si="6"/>
      </c>
      <c r="G53" s="36">
        <f t="shared" si="9"/>
      </c>
      <c r="H53" s="36">
        <f t="shared" si="12"/>
      </c>
      <c r="I53" s="36">
        <f t="shared" si="15"/>
      </c>
      <c r="J53" s="36">
        <f t="shared" si="18"/>
      </c>
      <c r="K53" s="37">
        <f t="shared" si="21"/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>
        <v>-1583000</v>
      </c>
      <c r="AA53" s="24">
        <v>-1667000</v>
      </c>
      <c r="AB53" s="24">
        <v>-1591000</v>
      </c>
      <c r="AC53" s="24">
        <v>-1660000</v>
      </c>
      <c r="AD53" s="24">
        <v>-181000</v>
      </c>
      <c r="AE53" s="24">
        <v>-199000</v>
      </c>
      <c r="AF53" s="24">
        <v>-499000</v>
      </c>
      <c r="AG53" s="24">
        <v>-641000</v>
      </c>
      <c r="AH53" s="24">
        <v>-782000</v>
      </c>
      <c r="AI53" s="24">
        <v>-779000</v>
      </c>
      <c r="AJ53" s="24">
        <v>-657000</v>
      </c>
      <c r="AK53" s="24">
        <v>-460000</v>
      </c>
      <c r="AL53" s="24">
        <v>1367000</v>
      </c>
      <c r="AM53" s="24">
        <v>2577000</v>
      </c>
      <c r="AN53" s="24"/>
      <c r="AO53" s="24"/>
      <c r="AP53" s="24">
        <v>1105000</v>
      </c>
      <c r="AQ53" s="24"/>
      <c r="AR53" s="24"/>
      <c r="AS53" s="24"/>
      <c r="AT53" s="24">
        <v>0</v>
      </c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10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</row>
    <row r="54" outlineLevel="4">
      <c r="A54" s="12"/>
      <c r="B54" s="6"/>
      <c r="C54" s="32" t="s">
        <v>712</v>
      </c>
      <c r="D54" s="36">
        <f t="shared" si="0"/>
      </c>
      <c r="E54" s="36">
        <f t="shared" si="3"/>
      </c>
      <c r="F54" s="36">
        <f t="shared" si="6"/>
      </c>
      <c r="G54" s="36">
        <f t="shared" si="9"/>
      </c>
      <c r="H54" s="36">
        <f t="shared" si="12"/>
      </c>
      <c r="I54" s="36">
        <f t="shared" si="15"/>
      </c>
      <c r="J54" s="36">
        <f t="shared" si="18"/>
      </c>
      <c r="K54" s="37">
        <f t="shared" si="21"/>
      </c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>
        <v>-675000</v>
      </c>
      <c r="CB54" s="24"/>
      <c r="CC54" s="24">
        <v>-620000</v>
      </c>
      <c r="CD54" s="24">
        <v>-248000</v>
      </c>
      <c r="CE54" s="24">
        <v>354000</v>
      </c>
      <c r="CF54" s="24">
        <v>1067000</v>
      </c>
      <c r="CG54" s="24">
        <v>187000</v>
      </c>
      <c r="CH54" s="24">
        <v>-60000</v>
      </c>
      <c r="CI54" s="24">
        <v>-151000</v>
      </c>
      <c r="CJ54" s="24">
        <v>-198000</v>
      </c>
      <c r="CK54" s="24">
        <v>16000</v>
      </c>
      <c r="CL54" s="24">
        <v>1093000</v>
      </c>
      <c r="CM54" s="24">
        <v>445000</v>
      </c>
      <c r="CN54" s="24">
        <v>-277000</v>
      </c>
      <c r="CO54" s="24">
        <v>1306000</v>
      </c>
      <c r="CP54" s="24">
        <v>295000</v>
      </c>
      <c r="CQ54" s="24">
        <v>18000</v>
      </c>
      <c r="CR54" s="24">
        <v>185000</v>
      </c>
      <c r="CS54" s="24">
        <v>-664000</v>
      </c>
      <c r="CT54" s="24">
        <v>-85000</v>
      </c>
      <c r="CU54" s="24">
        <v>855000</v>
      </c>
      <c r="CV54" s="24">
        <v>996000</v>
      </c>
      <c r="CW54" s="24">
        <v>421000</v>
      </c>
      <c r="CX54" s="24">
        <v>282000</v>
      </c>
      <c r="CY54" s="24">
        <v>347000</v>
      </c>
      <c r="CZ54" s="24">
        <v>-220000</v>
      </c>
      <c r="DA54" s="24">
        <v>98000</v>
      </c>
      <c r="DB54" s="24">
        <v>-794000</v>
      </c>
      <c r="DC54" s="24">
        <v>-1072000</v>
      </c>
      <c r="DD54" s="24">
        <v>-987000</v>
      </c>
      <c r="DE54" s="24">
        <v>-642000</v>
      </c>
      <c r="DF54" s="24">
        <v>-131000</v>
      </c>
      <c r="DG54" s="24">
        <v>399000</v>
      </c>
      <c r="DH54" s="24">
        <v>1169000</v>
      </c>
      <c r="DI54" s="24">
        <v>42000</v>
      </c>
      <c r="DJ54" s="24">
        <v>853000</v>
      </c>
      <c r="DK54" s="24">
        <v>472000</v>
      </c>
      <c r="DL54" s="24">
        <v>843000</v>
      </c>
      <c r="DM54" s="24">
        <v>-12000</v>
      </c>
      <c r="DN54" s="24">
        <v>-194000</v>
      </c>
      <c r="DO54" s="24">
        <v>-174000</v>
      </c>
      <c r="DP54" s="24">
        <v>-1569000</v>
      </c>
      <c r="DQ54" s="24">
        <v>175000</v>
      </c>
      <c r="DR54" s="24">
        <v>319000</v>
      </c>
      <c r="DS54" s="24">
        <v>809000</v>
      </c>
      <c r="DT54" s="24">
        <v>1191000</v>
      </c>
      <c r="DU54" s="24">
        <v>1197000</v>
      </c>
      <c r="DV54" s="24">
        <v>1088000</v>
      </c>
      <c r="DW54" s="24">
        <v>282000</v>
      </c>
      <c r="DX54" s="24">
        <v>378000</v>
      </c>
      <c r="DY54" s="24">
        <v>276000</v>
      </c>
      <c r="DZ54" s="24">
        <v>469000</v>
      </c>
      <c r="EA54" s="24">
        <v>580000</v>
      </c>
      <c r="EB54" s="24">
        <v>573000</v>
      </c>
      <c r="EC54" s="24">
        <v>484000</v>
      </c>
      <c r="ED54" s="24">
        <v>419000</v>
      </c>
      <c r="EE54" s="24">
        <v>350000</v>
      </c>
      <c r="EF54" s="24">
        <v>268000</v>
      </c>
      <c r="EG54" s="24">
        <v>281000</v>
      </c>
      <c r="EH54" s="24">
        <v>328000</v>
      </c>
      <c r="EI54" s="24">
        <v>404800</v>
      </c>
      <c r="EJ54" s="24">
        <v>437100</v>
      </c>
      <c r="EK54" s="24">
        <v>408100</v>
      </c>
      <c r="EL54" s="24">
        <v>398000</v>
      </c>
      <c r="EM54" s="24">
        <v>241100</v>
      </c>
      <c r="EN54" s="24">
        <v>138600</v>
      </c>
      <c r="EO54" s="24">
        <v>176500</v>
      </c>
      <c r="EP54" s="24">
        <v>95100</v>
      </c>
      <c r="EQ54" s="24">
        <v>68000</v>
      </c>
      <c r="ER54" s="24">
        <v>182800</v>
      </c>
      <c r="ES54" s="24">
        <v>203800</v>
      </c>
      <c r="ET54" s="24">
        <v>248100</v>
      </c>
      <c r="EU54" s="24">
        <v>354900</v>
      </c>
      <c r="EV54" s="24">
        <v>227500</v>
      </c>
      <c r="EW54" s="24">
        <v>50100</v>
      </c>
      <c r="EX54" s="10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</row>
    <row r="55" outlineLevel="4">
      <c r="A55" s="12"/>
      <c r="B55" s="6"/>
      <c r="C55" s="32" t="s">
        <v>713</v>
      </c>
      <c r="D55" s="36">
        <f t="shared" si="0"/>
      </c>
      <c r="E55" s="36">
        <f t="shared" si="3"/>
      </c>
      <c r="F55" s="36">
        <f t="shared" si="6"/>
      </c>
      <c r="G55" s="36">
        <f t="shared" si="9"/>
      </c>
      <c r="H55" s="36">
        <f t="shared" si="12"/>
      </c>
      <c r="I55" s="36">
        <f t="shared" si="15"/>
      </c>
      <c r="J55" s="36">
        <f t="shared" si="18"/>
      </c>
      <c r="K55" s="37">
        <f t="shared" si="21"/>
      </c>
      <c r="M55" s="24">
        <v>2858000</v>
      </c>
      <c r="N55" s="24">
        <v>1867000</v>
      </c>
      <c r="O55" s="24">
        <v>-1105000</v>
      </c>
      <c r="P55" s="24">
        <v>-2110000</v>
      </c>
      <c r="Q55" s="24">
        <v>-3916000</v>
      </c>
      <c r="R55" s="24">
        <v>-1982000</v>
      </c>
      <c r="S55" s="24">
        <v>3380000</v>
      </c>
      <c r="T55" s="24">
        <v>-1051000</v>
      </c>
      <c r="U55" s="24">
        <v>-1113000</v>
      </c>
      <c r="V55" s="24">
        <v>-990000</v>
      </c>
      <c r="W55" s="24">
        <v>-7021000</v>
      </c>
      <c r="X55" s="24">
        <v>-4195000</v>
      </c>
      <c r="Y55" s="24">
        <v>-132000</v>
      </c>
      <c r="Z55" s="24">
        <v>-517000</v>
      </c>
      <c r="AA55" s="24">
        <v>1908000</v>
      </c>
      <c r="AB55" s="24">
        <v>962000</v>
      </c>
      <c r="AC55" s="24">
        <v>1614000</v>
      </c>
      <c r="AD55" s="24">
        <v>1693000</v>
      </c>
      <c r="AE55" s="24">
        <v>755000</v>
      </c>
      <c r="AF55" s="24">
        <v>2835000</v>
      </c>
      <c r="AG55" s="24">
        <v>2244000</v>
      </c>
      <c r="AH55" s="24">
        <v>2827000</v>
      </c>
      <c r="AI55" s="24">
        <v>1986000</v>
      </c>
      <c r="AJ55" s="24">
        <v>669000</v>
      </c>
      <c r="AK55" s="24">
        <v>-569000</v>
      </c>
      <c r="AL55" s="24">
        <v>-1300000</v>
      </c>
      <c r="AM55" s="24">
        <v>4090000</v>
      </c>
      <c r="AN55" s="24">
        <v>4780000</v>
      </c>
      <c r="AO55" s="24">
        <v>5964000</v>
      </c>
      <c r="AP55" s="24">
        <v>6466000</v>
      </c>
      <c r="AQ55" s="24">
        <v>2442000</v>
      </c>
      <c r="AR55" s="24">
        <v>2551000</v>
      </c>
      <c r="AS55" s="24">
        <v>2152000</v>
      </c>
      <c r="AT55" s="24">
        <v>1776000</v>
      </c>
      <c r="AU55" s="24">
        <v>601000</v>
      </c>
      <c r="AV55" s="24">
        <v>-3000</v>
      </c>
      <c r="AW55" s="24">
        <v>-274000</v>
      </c>
      <c r="AX55" s="24">
        <v>903000</v>
      </c>
      <c r="AY55" s="24">
        <v>1614000</v>
      </c>
      <c r="AZ55" s="24">
        <v>1186000</v>
      </c>
      <c r="BA55" s="24">
        <v>1816000</v>
      </c>
      <c r="BB55" s="24">
        <v>1105000</v>
      </c>
      <c r="BC55" s="24">
        <v>1097000</v>
      </c>
      <c r="BD55" s="24">
        <v>1395000</v>
      </c>
      <c r="BE55" s="24">
        <v>1315000</v>
      </c>
      <c r="BF55" s="24">
        <v>1884000</v>
      </c>
      <c r="BG55" s="24">
        <v>1458000</v>
      </c>
      <c r="BH55" s="24">
        <v>1606000</v>
      </c>
      <c r="BI55" s="24">
        <v>556000</v>
      </c>
      <c r="BJ55" s="24">
        <v>323000</v>
      </c>
      <c r="BK55" s="24">
        <v>1631000</v>
      </c>
      <c r="BL55" s="24">
        <v>1079000</v>
      </c>
      <c r="BM55" s="24">
        <v>2516000</v>
      </c>
      <c r="BN55" s="24">
        <v>847000</v>
      </c>
      <c r="BO55" s="24">
        <v>96000</v>
      </c>
      <c r="BP55" s="24">
        <v>-379000</v>
      </c>
      <c r="BQ55" s="24">
        <v>-619000</v>
      </c>
      <c r="BR55" s="24">
        <v>954000</v>
      </c>
      <c r="BS55" s="24">
        <v>-257000</v>
      </c>
      <c r="BT55" s="24">
        <v>-516000</v>
      </c>
      <c r="BU55" s="24">
        <v>400000</v>
      </c>
      <c r="BV55" s="24">
        <v>-351000</v>
      </c>
      <c r="BW55" s="24">
        <v>-536000</v>
      </c>
      <c r="BX55" s="24">
        <v>-442000</v>
      </c>
      <c r="BY55" s="24">
        <v>-1815000</v>
      </c>
      <c r="BZ55" s="24">
        <v>-1023000</v>
      </c>
      <c r="CA55" s="24">
        <v>726000</v>
      </c>
      <c r="CB55" s="24">
        <v>2008000</v>
      </c>
      <c r="CC55" s="24">
        <v>1527000</v>
      </c>
      <c r="CD55" s="24">
        <v>633000</v>
      </c>
      <c r="CE55" s="24">
        <v>-548000</v>
      </c>
      <c r="CF55" s="24">
        <v>-1828000</v>
      </c>
      <c r="CG55" s="24">
        <v>-1138000</v>
      </c>
      <c r="CH55" s="24">
        <v>-444000</v>
      </c>
      <c r="CI55" s="24">
        <v>-757000</v>
      </c>
      <c r="CJ55" s="24">
        <v>168000</v>
      </c>
      <c r="CK55" s="24">
        <v>364000</v>
      </c>
      <c r="CL55" s="24">
        <v>-81000</v>
      </c>
      <c r="CM55" s="24">
        <v>338000</v>
      </c>
      <c r="CN55" s="24">
        <v>-63000</v>
      </c>
      <c r="CO55" s="24">
        <v>-358000</v>
      </c>
      <c r="CP55" s="24">
        <v>136000</v>
      </c>
      <c r="CQ55" s="24">
        <v>209000</v>
      </c>
      <c r="CR55" s="24">
        <v>314000</v>
      </c>
      <c r="CS55" s="24">
        <v>565000</v>
      </c>
      <c r="CT55" s="24">
        <v>230000</v>
      </c>
      <c r="CU55" s="24">
        <v>11000</v>
      </c>
      <c r="CV55" s="24">
        <v>28000</v>
      </c>
      <c r="CW55" s="24">
        <v>-301000</v>
      </c>
      <c r="CX55" s="24">
        <v>-21000</v>
      </c>
      <c r="CY55" s="24">
        <v>-993000</v>
      </c>
      <c r="CZ55" s="24">
        <v>-1086000</v>
      </c>
      <c r="DA55" s="24">
        <v>-927000</v>
      </c>
      <c r="DB55" s="24">
        <v>-971000</v>
      </c>
      <c r="DC55" s="24">
        <v>17000</v>
      </c>
      <c r="DD55" s="24">
        <v>-13000</v>
      </c>
      <c r="DE55" s="24">
        <v>313000</v>
      </c>
      <c r="DF55" s="24">
        <v>558000</v>
      </c>
      <c r="DG55" s="24">
        <v>635000</v>
      </c>
      <c r="DH55" s="24">
        <v>1129000</v>
      </c>
      <c r="DI55" s="24">
        <v>751000</v>
      </c>
      <c r="DJ55" s="24">
        <v>486000</v>
      </c>
      <c r="DK55" s="24">
        <v>967000</v>
      </c>
      <c r="DL55" s="24"/>
      <c r="DM55" s="24"/>
      <c r="DN55" s="24">
        <v>422000</v>
      </c>
      <c r="DO55" s="24"/>
      <c r="DP55" s="24"/>
      <c r="DQ55" s="24"/>
      <c r="DR55" s="24">
        <v>203000</v>
      </c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10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</row>
    <row r="56" outlineLevel="4">
      <c r="A56" s="12"/>
      <c r="B56" s="6"/>
      <c r="C56" s="45" t="s">
        <v>714</v>
      </c>
      <c r="D56" s="33">
        <f t="shared" si="0"/>
      </c>
      <c r="E56" s="33">
        <f t="shared" si="3"/>
      </c>
      <c r="F56" s="33">
        <f t="shared" si="6"/>
      </c>
      <c r="G56" s="33">
        <f t="shared" si="9"/>
      </c>
      <c r="H56" s="33">
        <f t="shared" si="12"/>
      </c>
      <c r="I56" s="33">
        <f t="shared" si="15"/>
      </c>
      <c r="J56" s="33">
        <f t="shared" si="18"/>
      </c>
      <c r="K56" s="46">
        <f t="shared" si="21"/>
      </c>
      <c r="L56" s="4"/>
      <c r="M56" s="44">
        <v>3276000</v>
      </c>
      <c r="N56" s="44">
        <v>1103000</v>
      </c>
      <c r="O56" s="44">
        <v>776000</v>
      </c>
      <c r="P56" s="44">
        <v>-1601000</v>
      </c>
      <c r="Q56" s="44">
        <v>-2521000</v>
      </c>
      <c r="R56" s="44">
        <v>-569000</v>
      </c>
      <c r="S56" s="44">
        <v>7953000</v>
      </c>
      <c r="T56" s="44">
        <v>70000</v>
      </c>
      <c r="U56" s="44">
        <v>-823000</v>
      </c>
      <c r="V56" s="44">
        <v>339000</v>
      </c>
      <c r="W56" s="44">
        <v>-11033000</v>
      </c>
      <c r="X56" s="44">
        <v>-6157000</v>
      </c>
      <c r="Y56" s="44">
        <v>-3006000</v>
      </c>
      <c r="Z56" s="44">
        <v>-5408000</v>
      </c>
      <c r="AA56" s="44">
        <v>-302000</v>
      </c>
      <c r="AB56" s="44">
        <v>-31000</v>
      </c>
      <c r="AC56" s="44">
        <v>2509000</v>
      </c>
      <c r="AD56" s="44">
        <v>2461000</v>
      </c>
      <c r="AE56" s="44">
        <v>-514000</v>
      </c>
      <c r="AF56" s="44">
        <v>1026000</v>
      </c>
      <c r="AG56" s="44">
        <v>-1478000</v>
      </c>
      <c r="AH56" s="44">
        <v>65000</v>
      </c>
      <c r="AI56" s="44">
        <v>-757000</v>
      </c>
      <c r="AJ56" s="44">
        <v>-2955000</v>
      </c>
      <c r="AK56" s="44">
        <v>-3509000</v>
      </c>
      <c r="AL56" s="44">
        <v>-1910000</v>
      </c>
      <c r="AM56" s="44">
        <v>6470000</v>
      </c>
      <c r="AN56" s="44">
        <v>7397000</v>
      </c>
      <c r="AO56" s="44">
        <v>7287000</v>
      </c>
      <c r="AP56" s="44">
        <v>5992000</v>
      </c>
      <c r="AQ56" s="44">
        <v>2439000</v>
      </c>
      <c r="AR56" s="44">
        <v>1807000</v>
      </c>
      <c r="AS56" s="44">
        <v>1371000</v>
      </c>
      <c r="AT56" s="44">
        <v>2433000</v>
      </c>
      <c r="AU56" s="44">
        <v>-1834000</v>
      </c>
      <c r="AV56" s="44">
        <v>-1275000</v>
      </c>
      <c r="AW56" s="44">
        <v>-1704000</v>
      </c>
      <c r="AX56" s="44">
        <v>-1239000</v>
      </c>
      <c r="AY56" s="44">
        <v>-484000</v>
      </c>
      <c r="AZ56" s="44">
        <v>-950000</v>
      </c>
      <c r="BA56" s="44">
        <v>753000</v>
      </c>
      <c r="BB56" s="44">
        <v>-99000</v>
      </c>
      <c r="BC56" s="44">
        <v>1210000</v>
      </c>
      <c r="BD56" s="44">
        <v>2099000</v>
      </c>
      <c r="BE56" s="44">
        <v>2452000</v>
      </c>
      <c r="BF56" s="44">
        <v>3140000</v>
      </c>
      <c r="BG56" s="44">
        <v>3178000</v>
      </c>
      <c r="BH56" s="44">
        <v>2354000</v>
      </c>
      <c r="BI56" s="44">
        <v>1472000</v>
      </c>
      <c r="BJ56" s="44">
        <v>-220000</v>
      </c>
      <c r="BK56" s="44">
        <v>-499000</v>
      </c>
      <c r="BL56" s="44">
        <v>-22000</v>
      </c>
      <c r="BM56" s="44">
        <v>-766000</v>
      </c>
      <c r="BN56" s="44">
        <v>427000</v>
      </c>
      <c r="BO56" s="44">
        <v>260000</v>
      </c>
      <c r="BP56" s="44">
        <v>-1016000</v>
      </c>
      <c r="BQ56" s="44">
        <v>-647000</v>
      </c>
      <c r="BR56" s="44">
        <v>132000</v>
      </c>
      <c r="BS56" s="44">
        <v>-1337000</v>
      </c>
      <c r="BT56" s="44">
        <v>-262000</v>
      </c>
      <c r="BU56" s="44">
        <v>2245000</v>
      </c>
      <c r="BV56" s="44">
        <v>60000</v>
      </c>
      <c r="BW56" s="44">
        <v>286000</v>
      </c>
      <c r="BX56" s="44">
        <v>-542000</v>
      </c>
      <c r="BY56" s="44">
        <v>-2667000</v>
      </c>
      <c r="BZ56" s="44">
        <v>-1505000</v>
      </c>
      <c r="CA56" s="44">
        <v>-318000</v>
      </c>
      <c r="CB56" s="44">
        <v>921000</v>
      </c>
      <c r="CC56" s="44">
        <v>746000</v>
      </c>
      <c r="CD56" s="44">
        <v>74000</v>
      </c>
      <c r="CE56" s="44">
        <v>144000</v>
      </c>
      <c r="CF56" s="44">
        <v>-609000</v>
      </c>
      <c r="CG56" s="44">
        <v>-749000</v>
      </c>
      <c r="CH56" s="44">
        <v>-72000</v>
      </c>
      <c r="CI56" s="44">
        <v>-882000</v>
      </c>
      <c r="CJ56" s="44">
        <v>211000</v>
      </c>
      <c r="CK56" s="44">
        <v>481000</v>
      </c>
      <c r="CL56" s="44">
        <v>1507000</v>
      </c>
      <c r="CM56" s="44">
        <v>1822000</v>
      </c>
      <c r="CN56" s="44">
        <v>894000</v>
      </c>
      <c r="CO56" s="44">
        <v>2106000</v>
      </c>
      <c r="CP56" s="44">
        <v>484000</v>
      </c>
      <c r="CQ56" s="44">
        <v>-487000</v>
      </c>
      <c r="CR56" s="44">
        <v>-817000</v>
      </c>
      <c r="CS56" s="44">
        <v>-1599000</v>
      </c>
      <c r="CT56" s="44">
        <v>-925000</v>
      </c>
      <c r="CU56" s="44">
        <v>370000</v>
      </c>
      <c r="CV56" s="44">
        <v>680000</v>
      </c>
      <c r="CW56" s="44">
        <v>-276000</v>
      </c>
      <c r="CX56" s="44">
        <v>-405000</v>
      </c>
      <c r="CY56" s="44">
        <v>-676000</v>
      </c>
      <c r="CZ56" s="44">
        <v>-862000</v>
      </c>
      <c r="DA56" s="44">
        <v>67000</v>
      </c>
      <c r="DB56" s="44">
        <v>45000</v>
      </c>
      <c r="DC56" s="44">
        <v>-1039000</v>
      </c>
      <c r="DD56" s="44">
        <v>-1122000</v>
      </c>
      <c r="DE56" s="44">
        <v>-433000</v>
      </c>
      <c r="DF56" s="44">
        <v>328000</v>
      </c>
      <c r="DG56" s="44">
        <v>1471000</v>
      </c>
      <c r="DH56" s="44">
        <v>2920000</v>
      </c>
      <c r="DI56" s="44">
        <v>1226000</v>
      </c>
      <c r="DJ56" s="44">
        <v>1740000</v>
      </c>
      <c r="DK56" s="44">
        <v>2105000</v>
      </c>
      <c r="DL56" s="44">
        <v>1403000</v>
      </c>
      <c r="DM56" s="44">
        <v>616000</v>
      </c>
      <c r="DN56" s="44">
        <v>177000</v>
      </c>
      <c r="DO56" s="44">
        <v>319000</v>
      </c>
      <c r="DP56" s="44">
        <v>-145000</v>
      </c>
      <c r="DQ56" s="44">
        <v>1116000</v>
      </c>
      <c r="DR56" s="44">
        <v>841000</v>
      </c>
      <c r="DS56" s="44">
        <v>620000</v>
      </c>
      <c r="DT56" s="44">
        <v>-227000</v>
      </c>
      <c r="DU56" s="44">
        <v>766000</v>
      </c>
      <c r="DV56" s="44">
        <v>1290000</v>
      </c>
      <c r="DW56" s="44">
        <v>682000</v>
      </c>
      <c r="DX56" s="44">
        <v>485000</v>
      </c>
      <c r="DY56" s="44">
        <v>-767000</v>
      </c>
      <c r="DZ56" s="44">
        <v>-1466000</v>
      </c>
      <c r="EA56" s="44">
        <v>-1368000</v>
      </c>
      <c r="EB56" s="44">
        <v>-1035000</v>
      </c>
      <c r="EC56" s="44">
        <v>-607000</v>
      </c>
      <c r="ED56" s="44">
        <v>-351000</v>
      </c>
      <c r="EE56" s="44">
        <v>-753000</v>
      </c>
      <c r="EF56" s="44">
        <v>-424000</v>
      </c>
      <c r="EG56" s="44">
        <v>-339000</v>
      </c>
      <c r="EH56" s="44">
        <v>-276000</v>
      </c>
      <c r="EI56" s="44">
        <v>-190900</v>
      </c>
      <c r="EJ56" s="44">
        <v>-182700</v>
      </c>
      <c r="EK56" s="44">
        <v>-168900</v>
      </c>
      <c r="EL56" s="44">
        <v>-35000</v>
      </c>
      <c r="EM56" s="44">
        <v>-120400</v>
      </c>
      <c r="EN56" s="44">
        <v>19800</v>
      </c>
      <c r="EO56" s="44">
        <v>148600</v>
      </c>
      <c r="EP56" s="44">
        <v>90600</v>
      </c>
      <c r="EQ56" s="44">
        <v>-20400</v>
      </c>
      <c r="ER56" s="44">
        <v>41700</v>
      </c>
      <c r="ES56" s="44">
        <v>28000</v>
      </c>
      <c r="ET56" s="44">
        <v>49000</v>
      </c>
      <c r="EU56" s="44">
        <v>217500</v>
      </c>
      <c r="EV56" s="44">
        <v>152600</v>
      </c>
      <c r="EW56" s="44">
        <v>9100</v>
      </c>
      <c r="EX56" s="10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</row>
    <row r="57" outlineLevel="3">
      <c r="A57" s="12"/>
      <c r="B57" s="6"/>
      <c r="C57" s="45" t="s">
        <v>715</v>
      </c>
      <c r="D57" s="33">
        <f t="shared" si="0"/>
      </c>
      <c r="E57" s="33">
        <f t="shared" si="3"/>
      </c>
      <c r="F57" s="33">
        <f t="shared" si="6"/>
      </c>
      <c r="G57" s="33">
        <f t="shared" si="9"/>
      </c>
      <c r="H57" s="33">
        <f t="shared" si="12"/>
      </c>
      <c r="I57" s="33">
        <f t="shared" si="15"/>
      </c>
      <c r="J57" s="33">
        <f t="shared" si="18"/>
      </c>
      <c r="K57" s="46">
        <f t="shared" si="21"/>
      </c>
      <c r="L57" s="4"/>
      <c r="M57" s="44">
        <v>10324000</v>
      </c>
      <c r="N57" s="44">
        <v>8288000</v>
      </c>
      <c r="O57" s="44">
        <v>9747000</v>
      </c>
      <c r="P57" s="44">
        <v>11517000</v>
      </c>
      <c r="Q57" s="44">
        <v>12033000</v>
      </c>
      <c r="R57" s="44">
        <v>11471000</v>
      </c>
      <c r="S57" s="44">
        <v>14550000</v>
      </c>
      <c r="T57" s="44">
        <v>9756000</v>
      </c>
      <c r="U57" s="44">
        <v>7757000</v>
      </c>
      <c r="V57" s="44">
        <v>15433000</v>
      </c>
      <c r="W57" s="44">
        <v>13133000</v>
      </c>
      <c r="X57" s="44">
        <v>22007000</v>
      </c>
      <c r="Y57" s="44">
        <v>29999000</v>
      </c>
      <c r="Z57" s="44">
        <v>29456000</v>
      </c>
      <c r="AA57" s="44">
        <v>34423000</v>
      </c>
      <c r="AB57" s="44">
        <v>32698000</v>
      </c>
      <c r="AC57" s="44">
        <v>35054000</v>
      </c>
      <c r="AD57" s="44">
        <v>35864000</v>
      </c>
      <c r="AE57" s="44">
        <v>35382000</v>
      </c>
      <c r="AF57" s="44">
        <v>37914000</v>
      </c>
      <c r="AG57" s="44">
        <v>34344000</v>
      </c>
      <c r="AH57" s="44">
        <v>33145000</v>
      </c>
      <c r="AI57" s="44">
        <v>30157000</v>
      </c>
      <c r="AJ57" s="44">
        <v>28281000</v>
      </c>
      <c r="AK57" s="44">
        <v>28107000</v>
      </c>
      <c r="AL57" s="44">
        <v>29432000</v>
      </c>
      <c r="AM57" s="44">
        <v>29773000</v>
      </c>
      <c r="AN57" s="44">
        <v>27202000</v>
      </c>
      <c r="AO57" s="44">
        <v>24496000</v>
      </c>
      <c r="AP57" s="44">
        <v>22110000</v>
      </c>
      <c r="AQ57" s="44">
        <v>23019000</v>
      </c>
      <c r="AR57" s="44">
        <v>22513000</v>
      </c>
      <c r="AS57" s="44">
        <v>21651000</v>
      </c>
      <c r="AT57" s="44">
        <v>21808000</v>
      </c>
      <c r="AU57" s="44">
        <v>19086000</v>
      </c>
      <c r="AV57" s="44">
        <v>19063000</v>
      </c>
      <c r="AW57" s="44">
        <v>18658000</v>
      </c>
      <c r="AX57" s="44">
        <v>19018000</v>
      </c>
      <c r="AY57" s="44">
        <v>19361000</v>
      </c>
      <c r="AZ57" s="44">
        <v>19319000</v>
      </c>
      <c r="BA57" s="44">
        <v>21332000</v>
      </c>
      <c r="BB57" s="44">
        <v>20418000</v>
      </c>
      <c r="BC57" s="44">
        <v>20685000</v>
      </c>
      <c r="BD57" s="44">
        <v>20723000</v>
      </c>
      <c r="BE57" s="44">
        <v>19992000</v>
      </c>
      <c r="BF57" s="44">
        <v>20776000</v>
      </c>
      <c r="BG57" s="44">
        <v>20764000</v>
      </c>
      <c r="BH57" s="44">
        <v>20180000</v>
      </c>
      <c r="BI57" s="44">
        <v>20197000</v>
      </c>
      <c r="BJ57" s="44">
        <v>18884000</v>
      </c>
      <c r="BK57" s="44">
        <v>29070000</v>
      </c>
      <c r="BL57" s="44">
        <v>26804000</v>
      </c>
      <c r="BM57" s="44">
        <v>23082000</v>
      </c>
      <c r="BN57" s="44">
        <v>20963000</v>
      </c>
      <c r="BO57" s="44">
        <v>10301000</v>
      </c>
      <c r="BP57" s="44">
        <v>10997000</v>
      </c>
      <c r="BQ57" s="44">
        <v>13466000</v>
      </c>
      <c r="BR57" s="44">
        <v>16692000</v>
      </c>
      <c r="BS57" s="44">
        <v>14547000</v>
      </c>
      <c r="BT57" s="44">
        <v>14973000</v>
      </c>
      <c r="BU57" s="44">
        <v>14871000</v>
      </c>
      <c r="BV57" s="44">
        <v>11170000</v>
      </c>
      <c r="BW57" s="44">
        <v>10361000</v>
      </c>
      <c r="BX57" s="44">
        <v>9645000</v>
      </c>
      <c r="BY57" s="44">
        <v>9089000</v>
      </c>
      <c r="BZ57" s="44">
        <v>10926000</v>
      </c>
      <c r="CA57" s="44">
        <v>13064000</v>
      </c>
      <c r="CB57" s="44">
        <v>13699000</v>
      </c>
      <c r="CC57" s="44">
        <v>13288000</v>
      </c>
      <c r="CD57" s="44">
        <v>12625000</v>
      </c>
      <c r="CE57" s="44">
        <v>12062000</v>
      </c>
      <c r="CF57" s="44">
        <v>10951000</v>
      </c>
      <c r="CG57" s="44">
        <v>10076000</v>
      </c>
      <c r="CH57" s="44">
        <v>10620000</v>
      </c>
      <c r="CI57" s="44">
        <v>10178000</v>
      </c>
      <c r="CJ57" s="44">
        <v>11733000</v>
      </c>
      <c r="CK57" s="44">
        <v>13163000</v>
      </c>
      <c r="CL57" s="44">
        <v>14823000</v>
      </c>
      <c r="CM57" s="44">
        <v>15209000</v>
      </c>
      <c r="CN57" s="44">
        <v>14013000</v>
      </c>
      <c r="CO57" s="44">
        <v>15106000</v>
      </c>
      <c r="CP57" s="44">
        <v>13119000</v>
      </c>
      <c r="CQ57" s="44">
        <v>12972000</v>
      </c>
      <c r="CR57" s="44">
        <v>12990000</v>
      </c>
      <c r="CS57" s="44">
        <v>11574000</v>
      </c>
      <c r="CT57" s="44">
        <v>11515000</v>
      </c>
      <c r="CU57" s="44">
        <v>11068000</v>
      </c>
      <c r="CV57" s="44">
        <v>10271000</v>
      </c>
      <c r="CW57" s="44">
        <v>9311000</v>
      </c>
      <c r="CX57" s="44">
        <v>9129000</v>
      </c>
      <c r="CY57" s="44">
        <v>9038000</v>
      </c>
      <c r="CZ57" s="44">
        <v>8706000</v>
      </c>
      <c r="DA57" s="44">
        <v>9136000</v>
      </c>
      <c r="DB57" s="44">
        <v>8789000</v>
      </c>
      <c r="DC57" s="44">
        <v>8739000</v>
      </c>
      <c r="DD57" s="44">
        <v>9690000</v>
      </c>
      <c r="DE57" s="44">
        <v>10727000</v>
      </c>
      <c r="DF57" s="44">
        <v>12827000</v>
      </c>
      <c r="DG57" s="44">
        <v>13134000</v>
      </c>
      <c r="DH57" s="44">
        <v>14061000</v>
      </c>
      <c r="DI57" s="44">
        <v>12514000</v>
      </c>
      <c r="DJ57" s="44">
        <v>12134000</v>
      </c>
      <c r="DK57" s="44">
        <v>12433000</v>
      </c>
      <c r="DL57" s="44">
        <v>11484000</v>
      </c>
      <c r="DM57" s="44">
        <v>10279000</v>
      </c>
      <c r="DN57" s="44">
        <v>9447000</v>
      </c>
      <c r="DO57" s="44">
        <v>8936000</v>
      </c>
      <c r="DP57" s="44">
        <v>8348000</v>
      </c>
      <c r="DQ57" s="44">
        <v>9855000</v>
      </c>
      <c r="DR57" s="44">
        <v>10008000</v>
      </c>
      <c r="DS57" s="44">
        <v>9790000</v>
      </c>
      <c r="DT57" s="44">
        <v>9054000</v>
      </c>
      <c r="DU57" s="44">
        <v>9380000</v>
      </c>
      <c r="DV57" s="44">
        <v>8743000</v>
      </c>
      <c r="DW57" s="44">
        <v>7352000</v>
      </c>
      <c r="DX57" s="44">
        <v>6303000</v>
      </c>
      <c r="DY57" s="44">
        <v>4843000</v>
      </c>
      <c r="DZ57" s="44">
        <v>4016000</v>
      </c>
      <c r="EA57" s="44">
        <v>3236000</v>
      </c>
      <c r="EB57" s="44">
        <v>3111000</v>
      </c>
      <c r="EC57" s="44">
        <v>3087000</v>
      </c>
      <c r="ED57" s="44">
        <v>2937000</v>
      </c>
      <c r="EE57" s="44">
        <v>2727000</v>
      </c>
      <c r="EF57" s="44">
        <v>2938000</v>
      </c>
      <c r="EG57" s="44">
        <v>2879000</v>
      </c>
      <c r="EH57" s="44">
        <v>2801000</v>
      </c>
      <c r="EI57" s="44">
        <v>2702400</v>
      </c>
      <c r="EJ57" s="44">
        <v>2273800</v>
      </c>
      <c r="EK57" s="44">
        <v>1903900</v>
      </c>
      <c r="EL57" s="44">
        <v>1636000</v>
      </c>
      <c r="EM57" s="44">
        <v>1262400</v>
      </c>
      <c r="EN57" s="44">
        <v>1317800</v>
      </c>
      <c r="EO57" s="44">
        <v>1423200</v>
      </c>
      <c r="EP57" s="44">
        <v>1349500</v>
      </c>
      <c r="EQ57" s="44">
        <v>1198500</v>
      </c>
      <c r="ER57" s="44">
        <v>1205900</v>
      </c>
      <c r="ES57" s="44">
        <v>1086900</v>
      </c>
      <c r="ET57" s="44">
        <v>1017800</v>
      </c>
      <c r="EU57" s="44">
        <v>1099800</v>
      </c>
      <c r="EV57" s="44">
        <v>936100</v>
      </c>
      <c r="EW57" s="44">
        <v>704000</v>
      </c>
      <c r="EX57" s="10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</row>
    <row r="58" outlineLevel="2">
      <c r="A58" s="12"/>
      <c r="B58" s="6"/>
      <c r="C58" s="32" t="s">
        <v>716</v>
      </c>
      <c r="D58" s="36">
        <f t="shared" si="0"/>
      </c>
      <c r="E58" s="36">
        <f t="shared" si="3"/>
      </c>
      <c r="F58" s="36">
        <f t="shared" si="6"/>
      </c>
      <c r="G58" s="36">
        <f t="shared" si="9"/>
      </c>
      <c r="H58" s="36">
        <f t="shared" si="12"/>
      </c>
      <c r="I58" s="36">
        <f t="shared" si="15"/>
      </c>
      <c r="J58" s="36">
        <f t="shared" si="18"/>
      </c>
      <c r="K58" s="37">
        <f t="shared" si="21"/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>
        <v>-2100</v>
      </c>
      <c r="EJ58" s="24"/>
      <c r="EK58" s="24"/>
      <c r="EL58" s="24">
        <v>-1000</v>
      </c>
      <c r="EM58" s="24"/>
      <c r="EN58" s="24"/>
      <c r="EO58" s="24"/>
      <c r="EP58" s="24"/>
      <c r="EQ58" s="24">
        <v>100</v>
      </c>
      <c r="ER58" s="24"/>
      <c r="ES58" s="24"/>
      <c r="ET58" s="24">
        <v>100</v>
      </c>
      <c r="EU58" s="24">
        <v>-200</v>
      </c>
      <c r="EV58" s="24"/>
      <c r="EW58" s="24">
        <v>-200</v>
      </c>
      <c r="EX58" s="10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</row>
    <row r="59" outlineLevel="2">
      <c r="A59" s="12"/>
      <c r="B59" s="6"/>
      <c r="C59" s="45" t="s">
        <v>717</v>
      </c>
      <c r="D59" s="33">
        <f t="shared" si="0"/>
      </c>
      <c r="E59" s="33">
        <f t="shared" si="3"/>
      </c>
      <c r="F59" s="33">
        <f t="shared" si="6"/>
      </c>
      <c r="G59" s="33">
        <f t="shared" si="9"/>
      </c>
      <c r="H59" s="33">
        <f t="shared" si="12"/>
      </c>
      <c r="I59" s="33">
        <f t="shared" si="15"/>
      </c>
      <c r="J59" s="33">
        <f t="shared" si="18"/>
      </c>
      <c r="K59" s="46">
        <f t="shared" si="21"/>
      </c>
      <c r="L59" s="4"/>
      <c r="M59" s="44">
        <v>10324000</v>
      </c>
      <c r="N59" s="44">
        <v>8288000</v>
      </c>
      <c r="O59" s="44">
        <v>9747000</v>
      </c>
      <c r="P59" s="44">
        <v>11517000</v>
      </c>
      <c r="Q59" s="44">
        <v>12033000</v>
      </c>
      <c r="R59" s="44">
        <v>11471000</v>
      </c>
      <c r="S59" s="44">
        <v>14550000</v>
      </c>
      <c r="T59" s="44">
        <v>9756000</v>
      </c>
      <c r="U59" s="44">
        <v>7757000</v>
      </c>
      <c r="V59" s="44">
        <v>15433000</v>
      </c>
      <c r="W59" s="44">
        <v>13133000</v>
      </c>
      <c r="X59" s="44">
        <v>22007000</v>
      </c>
      <c r="Y59" s="44">
        <v>29999000</v>
      </c>
      <c r="Z59" s="44">
        <v>29456000</v>
      </c>
      <c r="AA59" s="44">
        <v>34423000</v>
      </c>
      <c r="AB59" s="44">
        <v>32698000</v>
      </c>
      <c r="AC59" s="44">
        <v>35054000</v>
      </c>
      <c r="AD59" s="44">
        <v>35864000</v>
      </c>
      <c r="AE59" s="44">
        <v>35382000</v>
      </c>
      <c r="AF59" s="44">
        <v>37914000</v>
      </c>
      <c r="AG59" s="44">
        <v>34344000</v>
      </c>
      <c r="AH59" s="44">
        <v>33145000</v>
      </c>
      <c r="AI59" s="44">
        <v>30157000</v>
      </c>
      <c r="AJ59" s="44">
        <v>28281000</v>
      </c>
      <c r="AK59" s="44">
        <v>28107000</v>
      </c>
      <c r="AL59" s="44">
        <v>29432000</v>
      </c>
      <c r="AM59" s="44">
        <v>29773000</v>
      </c>
      <c r="AN59" s="44">
        <v>27202000</v>
      </c>
      <c r="AO59" s="44">
        <v>24496000</v>
      </c>
      <c r="AP59" s="44">
        <v>22110000</v>
      </c>
      <c r="AQ59" s="44">
        <v>23019000</v>
      </c>
      <c r="AR59" s="44">
        <v>22513000</v>
      </c>
      <c r="AS59" s="44">
        <v>21651000</v>
      </c>
      <c r="AT59" s="44">
        <v>21808000</v>
      </c>
      <c r="AU59" s="44">
        <v>19086000</v>
      </c>
      <c r="AV59" s="44">
        <v>19063000</v>
      </c>
      <c r="AW59" s="44">
        <v>18658000</v>
      </c>
      <c r="AX59" s="44">
        <v>19018000</v>
      </c>
      <c r="AY59" s="44">
        <v>19361000</v>
      </c>
      <c r="AZ59" s="44">
        <v>19319000</v>
      </c>
      <c r="BA59" s="44">
        <v>21332000</v>
      </c>
      <c r="BB59" s="44">
        <v>20418000</v>
      </c>
      <c r="BC59" s="44">
        <v>20685000</v>
      </c>
      <c r="BD59" s="44">
        <v>20723000</v>
      </c>
      <c r="BE59" s="44">
        <v>19992000</v>
      </c>
      <c r="BF59" s="44">
        <v>20776000</v>
      </c>
      <c r="BG59" s="44">
        <v>20764000</v>
      </c>
      <c r="BH59" s="44">
        <v>20180000</v>
      </c>
      <c r="BI59" s="44">
        <v>20197000</v>
      </c>
      <c r="BJ59" s="44">
        <v>18884000</v>
      </c>
      <c r="BK59" s="44">
        <v>19488000</v>
      </c>
      <c r="BL59" s="44">
        <v>20690000</v>
      </c>
      <c r="BM59" s="44">
        <v>19922000</v>
      </c>
      <c r="BN59" s="44">
        <v>20963000</v>
      </c>
      <c r="BO59" s="44">
        <v>19883000</v>
      </c>
      <c r="BP59" s="44">
        <v>17111000</v>
      </c>
      <c r="BQ59" s="44">
        <v>16626000</v>
      </c>
      <c r="BR59" s="44">
        <v>16692000</v>
      </c>
      <c r="BS59" s="44">
        <v>14547000</v>
      </c>
      <c r="BT59" s="44">
        <v>14973000</v>
      </c>
      <c r="BU59" s="44">
        <v>14871000</v>
      </c>
      <c r="BV59" s="44">
        <v>11170000</v>
      </c>
      <c r="BW59" s="44">
        <v>10361000</v>
      </c>
      <c r="BX59" s="44">
        <v>9645000</v>
      </c>
      <c r="BY59" s="44">
        <v>9089000</v>
      </c>
      <c r="BZ59" s="44">
        <v>10926000</v>
      </c>
      <c r="CA59" s="44">
        <v>13064000</v>
      </c>
      <c r="CB59" s="44">
        <v>13699000</v>
      </c>
      <c r="CC59" s="44">
        <v>13288000</v>
      </c>
      <c r="CD59" s="44">
        <v>12625000</v>
      </c>
      <c r="CE59" s="44">
        <v>12062000</v>
      </c>
      <c r="CF59" s="44">
        <v>10951000</v>
      </c>
      <c r="CG59" s="44">
        <v>10076000</v>
      </c>
      <c r="CH59" s="44">
        <v>10620000</v>
      </c>
      <c r="CI59" s="44">
        <v>10178000</v>
      </c>
      <c r="CJ59" s="44">
        <v>11733000</v>
      </c>
      <c r="CK59" s="44">
        <v>13163000</v>
      </c>
      <c r="CL59" s="44">
        <v>14823000</v>
      </c>
      <c r="CM59" s="44">
        <v>15209000</v>
      </c>
      <c r="CN59" s="44">
        <v>14013000</v>
      </c>
      <c r="CO59" s="44">
        <v>15106000</v>
      </c>
      <c r="CP59" s="44">
        <v>13119000</v>
      </c>
      <c r="CQ59" s="44">
        <v>12972000</v>
      </c>
      <c r="CR59" s="44">
        <v>12990000</v>
      </c>
      <c r="CS59" s="44">
        <v>11574000</v>
      </c>
      <c r="CT59" s="44">
        <v>11515000</v>
      </c>
      <c r="CU59" s="44">
        <v>11068000</v>
      </c>
      <c r="CV59" s="44">
        <v>10271000</v>
      </c>
      <c r="CW59" s="44">
        <v>9311000</v>
      </c>
      <c r="CX59" s="44">
        <v>9129000</v>
      </c>
      <c r="CY59" s="44">
        <v>9038000</v>
      </c>
      <c r="CZ59" s="44">
        <v>8706000</v>
      </c>
      <c r="DA59" s="44">
        <v>9136000</v>
      </c>
      <c r="DB59" s="44">
        <v>8789000</v>
      </c>
      <c r="DC59" s="44">
        <v>8737000</v>
      </c>
      <c r="DD59" s="44">
        <v>9690000</v>
      </c>
      <c r="DE59" s="44">
        <v>10727000</v>
      </c>
      <c r="DF59" s="44">
        <v>12827000</v>
      </c>
      <c r="DG59" s="44">
        <v>13136000</v>
      </c>
      <c r="DH59" s="44">
        <v>14061000</v>
      </c>
      <c r="DI59" s="44">
        <v>12514000</v>
      </c>
      <c r="DJ59" s="44">
        <v>12134000</v>
      </c>
      <c r="DK59" s="44">
        <v>12433000</v>
      </c>
      <c r="DL59" s="44">
        <v>11484000</v>
      </c>
      <c r="DM59" s="44">
        <v>10279000</v>
      </c>
      <c r="DN59" s="44">
        <v>9447000</v>
      </c>
      <c r="DO59" s="44">
        <v>8936000</v>
      </c>
      <c r="DP59" s="44">
        <v>8348000</v>
      </c>
      <c r="DQ59" s="44">
        <v>9855000</v>
      </c>
      <c r="DR59" s="44">
        <v>10008000</v>
      </c>
      <c r="DS59" s="44">
        <v>9790000</v>
      </c>
      <c r="DT59" s="44">
        <v>9054000</v>
      </c>
      <c r="DU59" s="44">
        <v>9380000</v>
      </c>
      <c r="DV59" s="44">
        <v>8743000</v>
      </c>
      <c r="DW59" s="44">
        <v>7352000</v>
      </c>
      <c r="DX59" s="44">
        <v>6303000</v>
      </c>
      <c r="DY59" s="44">
        <v>4843000</v>
      </c>
      <c r="DZ59" s="44">
        <v>4016000</v>
      </c>
      <c r="EA59" s="44">
        <v>3236000</v>
      </c>
      <c r="EB59" s="44">
        <v>3111000</v>
      </c>
      <c r="EC59" s="44">
        <v>3087000</v>
      </c>
      <c r="ED59" s="44">
        <v>2937000</v>
      </c>
      <c r="EE59" s="44">
        <v>2728000</v>
      </c>
      <c r="EF59" s="44">
        <v>2937000</v>
      </c>
      <c r="EG59" s="44">
        <v>2877000</v>
      </c>
      <c r="EH59" s="44">
        <v>2801000</v>
      </c>
      <c r="EI59" s="44">
        <v>2700300</v>
      </c>
      <c r="EJ59" s="44">
        <v>2273800</v>
      </c>
      <c r="EK59" s="44">
        <v>1905000</v>
      </c>
      <c r="EL59" s="44">
        <v>1635000</v>
      </c>
      <c r="EM59" s="44">
        <v>1262400</v>
      </c>
      <c r="EN59" s="44">
        <v>1317900</v>
      </c>
      <c r="EO59" s="44">
        <v>1423100</v>
      </c>
      <c r="EP59" s="44">
        <v>1349500</v>
      </c>
      <c r="EQ59" s="44">
        <v>1198600</v>
      </c>
      <c r="ER59" s="44">
        <v>1205900</v>
      </c>
      <c r="ES59" s="44">
        <v>1087000</v>
      </c>
      <c r="ET59" s="44">
        <v>1017900</v>
      </c>
      <c r="EU59" s="44">
        <v>1099600</v>
      </c>
      <c r="EV59" s="44">
        <v>935900</v>
      </c>
      <c r="EW59" s="44">
        <v>703800</v>
      </c>
      <c r="EX59" s="10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</row>
    <row r="60" outlineLevel="1">
      <c r="A60" s="12"/>
      <c r="B60" s="6"/>
      <c r="C60" s="42" t="s">
        <v>718</v>
      </c>
      <c r="D60" s="33">
        <f t="shared" si="0"/>
      </c>
      <c r="E60" s="33">
        <f t="shared" si="3"/>
      </c>
      <c r="F60" s="33">
        <f t="shared" si="6"/>
      </c>
      <c r="G60" s="33">
        <f t="shared" si="9"/>
      </c>
      <c r="H60" s="33">
        <f t="shared" si="12"/>
      </c>
      <c r="I60" s="33">
        <f t="shared" si="15"/>
      </c>
      <c r="J60" s="33">
        <f t="shared" si="18"/>
      </c>
      <c r="K60" s="46">
        <f t="shared" si="21"/>
      </c>
      <c r="L60" s="47"/>
      <c r="M60" s="33">
        <v>10324000</v>
      </c>
      <c r="N60" s="33">
        <v>8288000</v>
      </c>
      <c r="O60" s="33">
        <v>9747000</v>
      </c>
      <c r="P60" s="33">
        <v>11517000</v>
      </c>
      <c r="Q60" s="33">
        <v>12033000</v>
      </c>
      <c r="R60" s="33">
        <v>11471000</v>
      </c>
      <c r="S60" s="33">
        <v>14550000</v>
      </c>
      <c r="T60" s="33">
        <v>9756000</v>
      </c>
      <c r="U60" s="33">
        <v>7757000</v>
      </c>
      <c r="V60" s="33">
        <v>15433000</v>
      </c>
      <c r="W60" s="33">
        <v>13133000</v>
      </c>
      <c r="X60" s="33">
        <v>22007000</v>
      </c>
      <c r="Y60" s="33">
        <v>29999000</v>
      </c>
      <c r="Z60" s="33">
        <v>29456000</v>
      </c>
      <c r="AA60" s="33">
        <v>34423000</v>
      </c>
      <c r="AB60" s="33">
        <v>32698000</v>
      </c>
      <c r="AC60" s="33">
        <v>35054000</v>
      </c>
      <c r="AD60" s="33">
        <v>35864000</v>
      </c>
      <c r="AE60" s="33">
        <v>35382000</v>
      </c>
      <c r="AF60" s="33">
        <v>37914000</v>
      </c>
      <c r="AG60" s="33">
        <v>34344000</v>
      </c>
      <c r="AH60" s="33">
        <v>33145000</v>
      </c>
      <c r="AI60" s="33">
        <v>30157000</v>
      </c>
      <c r="AJ60" s="33">
        <v>28281000</v>
      </c>
      <c r="AK60" s="33">
        <v>28107000</v>
      </c>
      <c r="AL60" s="33">
        <v>29432000</v>
      </c>
      <c r="AM60" s="33">
        <v>29773000</v>
      </c>
      <c r="AN60" s="33">
        <v>27202000</v>
      </c>
      <c r="AO60" s="33">
        <v>24496000</v>
      </c>
      <c r="AP60" s="33">
        <v>22110000</v>
      </c>
      <c r="AQ60" s="33">
        <v>23019000</v>
      </c>
      <c r="AR60" s="33">
        <v>22513000</v>
      </c>
      <c r="AS60" s="33">
        <v>21651000</v>
      </c>
      <c r="AT60" s="33">
        <v>21808000</v>
      </c>
      <c r="AU60" s="33">
        <v>19086000</v>
      </c>
      <c r="AV60" s="33">
        <v>19063000</v>
      </c>
      <c r="AW60" s="33">
        <v>18658000</v>
      </c>
      <c r="AX60" s="33">
        <v>19018000</v>
      </c>
      <c r="AY60" s="33">
        <v>19361000</v>
      </c>
      <c r="AZ60" s="33">
        <v>19319000</v>
      </c>
      <c r="BA60" s="33">
        <v>21332000</v>
      </c>
      <c r="BB60" s="33">
        <v>20418000</v>
      </c>
      <c r="BC60" s="33">
        <v>20685000</v>
      </c>
      <c r="BD60" s="33">
        <v>20723000</v>
      </c>
      <c r="BE60" s="33">
        <v>19992000</v>
      </c>
      <c r="BF60" s="33">
        <v>20776000</v>
      </c>
      <c r="BG60" s="33">
        <v>20764000</v>
      </c>
      <c r="BH60" s="33">
        <v>20180000</v>
      </c>
      <c r="BI60" s="33">
        <v>20197000</v>
      </c>
      <c r="BJ60" s="33">
        <v>18884000</v>
      </c>
      <c r="BK60" s="33">
        <v>19488000</v>
      </c>
      <c r="BL60" s="33">
        <v>20690000</v>
      </c>
      <c r="BM60" s="33">
        <v>19922000</v>
      </c>
      <c r="BN60" s="33">
        <v>20963000</v>
      </c>
      <c r="BO60" s="33">
        <v>19883000</v>
      </c>
      <c r="BP60" s="33">
        <v>17111000</v>
      </c>
      <c r="BQ60" s="33">
        <v>16626000</v>
      </c>
      <c r="BR60" s="33">
        <v>16692000</v>
      </c>
      <c r="BS60" s="33">
        <v>14547000</v>
      </c>
      <c r="BT60" s="33">
        <v>14973000</v>
      </c>
      <c r="BU60" s="33">
        <v>14871000</v>
      </c>
      <c r="BV60" s="33">
        <v>11170000</v>
      </c>
      <c r="BW60" s="33">
        <v>10361000</v>
      </c>
      <c r="BX60" s="33">
        <v>9645000</v>
      </c>
      <c r="BY60" s="33">
        <v>9089000</v>
      </c>
      <c r="BZ60" s="33">
        <v>10926000</v>
      </c>
      <c r="CA60" s="33">
        <v>13064000</v>
      </c>
      <c r="CB60" s="33">
        <v>13699000</v>
      </c>
      <c r="CC60" s="33">
        <v>13288000</v>
      </c>
      <c r="CD60" s="33">
        <v>12625000</v>
      </c>
      <c r="CE60" s="33">
        <v>12062000</v>
      </c>
      <c r="CF60" s="33">
        <v>10951000</v>
      </c>
      <c r="CG60" s="33">
        <v>10076000</v>
      </c>
      <c r="CH60" s="33">
        <v>10620000</v>
      </c>
      <c r="CI60" s="33">
        <v>10178000</v>
      </c>
      <c r="CJ60" s="33">
        <v>11733000</v>
      </c>
      <c r="CK60" s="33">
        <v>13163000</v>
      </c>
      <c r="CL60" s="33">
        <v>14823000</v>
      </c>
      <c r="CM60" s="33">
        <v>15209000</v>
      </c>
      <c r="CN60" s="33">
        <v>14013000</v>
      </c>
      <c r="CO60" s="33">
        <v>15106000</v>
      </c>
      <c r="CP60" s="33">
        <v>13119000</v>
      </c>
      <c r="CQ60" s="33">
        <v>12972000</v>
      </c>
      <c r="CR60" s="33">
        <v>12990000</v>
      </c>
      <c r="CS60" s="33">
        <v>11574000</v>
      </c>
      <c r="CT60" s="33">
        <v>11515000</v>
      </c>
      <c r="CU60" s="33">
        <v>11068000</v>
      </c>
      <c r="CV60" s="33">
        <v>10271000</v>
      </c>
      <c r="CW60" s="33">
        <v>9311000</v>
      </c>
      <c r="CX60" s="33">
        <v>9129000</v>
      </c>
      <c r="CY60" s="33">
        <v>9038000</v>
      </c>
      <c r="CZ60" s="33">
        <v>8706000</v>
      </c>
      <c r="DA60" s="33">
        <v>9136000</v>
      </c>
      <c r="DB60" s="33">
        <v>8789000</v>
      </c>
      <c r="DC60" s="33">
        <v>8737000</v>
      </c>
      <c r="DD60" s="33">
        <v>9690000</v>
      </c>
      <c r="DE60" s="33">
        <v>10727000</v>
      </c>
      <c r="DF60" s="33">
        <v>12827000</v>
      </c>
      <c r="DG60" s="33">
        <v>13136000</v>
      </c>
      <c r="DH60" s="33">
        <v>14061000</v>
      </c>
      <c r="DI60" s="33">
        <v>12514000</v>
      </c>
      <c r="DJ60" s="33">
        <v>12134000</v>
      </c>
      <c r="DK60" s="33">
        <v>12433000</v>
      </c>
      <c r="DL60" s="33">
        <v>11484000</v>
      </c>
      <c r="DM60" s="33">
        <v>10279000</v>
      </c>
      <c r="DN60" s="33">
        <v>9447000</v>
      </c>
      <c r="DO60" s="33">
        <v>8936000</v>
      </c>
      <c r="DP60" s="33">
        <v>8348000</v>
      </c>
      <c r="DQ60" s="33">
        <v>9855000</v>
      </c>
      <c r="DR60" s="33">
        <v>10008000</v>
      </c>
      <c r="DS60" s="33">
        <v>9790000</v>
      </c>
      <c r="DT60" s="33">
        <v>9054000</v>
      </c>
      <c r="DU60" s="33">
        <v>9380000</v>
      </c>
      <c r="DV60" s="33">
        <v>8743000</v>
      </c>
      <c r="DW60" s="33">
        <v>7352000</v>
      </c>
      <c r="DX60" s="33">
        <v>6303000</v>
      </c>
      <c r="DY60" s="33">
        <v>4843000</v>
      </c>
      <c r="DZ60" s="33">
        <v>4016000</v>
      </c>
      <c r="EA60" s="33">
        <v>3236000</v>
      </c>
      <c r="EB60" s="33">
        <v>3111000</v>
      </c>
      <c r="EC60" s="33">
        <v>3087000</v>
      </c>
      <c r="ED60" s="33">
        <v>2937000</v>
      </c>
      <c r="EE60" s="33">
        <v>2728000</v>
      </c>
      <c r="EF60" s="33">
        <v>2937000</v>
      </c>
      <c r="EG60" s="33">
        <v>2877000</v>
      </c>
      <c r="EH60" s="33">
        <v>2801000</v>
      </c>
      <c r="EI60" s="33">
        <v>2700300</v>
      </c>
      <c r="EJ60" s="33">
        <v>2273800</v>
      </c>
      <c r="EK60" s="33">
        <v>1905000</v>
      </c>
      <c r="EL60" s="33">
        <v>1635000</v>
      </c>
      <c r="EM60" s="33">
        <v>1262400</v>
      </c>
      <c r="EN60" s="33">
        <v>1317900</v>
      </c>
      <c r="EO60" s="33">
        <v>1423100</v>
      </c>
      <c r="EP60" s="33">
        <v>1349500</v>
      </c>
      <c r="EQ60" s="33">
        <v>1198600</v>
      </c>
      <c r="ER60" s="33">
        <v>1205900</v>
      </c>
      <c r="ES60" s="33">
        <v>1087000</v>
      </c>
      <c r="ET60" s="33">
        <v>1017900</v>
      </c>
      <c r="EU60" s="33">
        <v>1099600</v>
      </c>
      <c r="EV60" s="33">
        <v>935900</v>
      </c>
      <c r="EW60" s="33">
        <v>703800</v>
      </c>
      <c r="EX60" s="10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</row>
    <row r="61">
      <c r="A61" s="12"/>
      <c r="B61" s="6"/>
      <c r="C61" s="42" t="s">
        <v>719</v>
      </c>
      <c r="D61" s="43">
        <f t="shared" si="0"/>
      </c>
      <c r="E61" s="43">
        <f t="shared" si="3"/>
      </c>
      <c r="F61" s="43">
        <f t="shared" si="6"/>
      </c>
      <c r="G61" s="43">
        <f t="shared" si="9"/>
      </c>
      <c r="H61" s="43">
        <f t="shared" si="12"/>
      </c>
      <c r="I61" s="43">
        <f t="shared" si="15"/>
      </c>
      <c r="J61" s="43">
        <f t="shared" si="18"/>
      </c>
      <c r="K61" s="41">
        <f t="shared" si="21"/>
      </c>
      <c r="L61" s="14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10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</row>
    <row r="62" outlineLevel="1">
      <c r="A62" s="12"/>
      <c r="B62" s="6"/>
      <c r="C62" s="32" t="s">
        <v>720</v>
      </c>
      <c r="D62" s="36">
        <f t="shared" si="0"/>
      </c>
      <c r="E62" s="36">
        <f t="shared" si="3"/>
      </c>
      <c r="F62" s="36">
        <f t="shared" si="6"/>
      </c>
      <c r="G62" s="36">
        <f t="shared" si="9"/>
      </c>
      <c r="H62" s="36">
        <f t="shared" si="12"/>
      </c>
      <c r="I62" s="36">
        <f t="shared" si="15"/>
      </c>
      <c r="J62" s="36">
        <f t="shared" si="18"/>
      </c>
      <c r="K62" s="37">
        <f t="shared" si="21"/>
      </c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10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</row>
    <row r="63" outlineLevel="2">
      <c r="A63" s="12"/>
      <c r="B63" s="6"/>
      <c r="C63" s="32" t="s">
        <v>721</v>
      </c>
      <c r="D63" s="36">
        <f t="shared" si="0"/>
      </c>
      <c r="E63" s="36">
        <f t="shared" si="3"/>
      </c>
      <c r="F63" s="36">
        <f t="shared" si="6"/>
      </c>
      <c r="G63" s="36">
        <f t="shared" si="9"/>
      </c>
      <c r="H63" s="36">
        <f t="shared" si="12"/>
      </c>
      <c r="I63" s="36">
        <f t="shared" si="15"/>
      </c>
      <c r="J63" s="36">
        <f t="shared" si="18"/>
      </c>
      <c r="K63" s="37">
        <f t="shared" si="21"/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10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</row>
    <row r="64" outlineLevel="3">
      <c r="A64" s="12"/>
      <c r="B64" s="6"/>
      <c r="C64" s="32" t="s">
        <v>722</v>
      </c>
      <c r="D64" s="36">
        <f t="shared" si="0"/>
      </c>
      <c r="E64" s="36">
        <f t="shared" si="3"/>
      </c>
      <c r="F64" s="36">
        <f t="shared" si="6"/>
      </c>
      <c r="G64" s="36">
        <f t="shared" si="9"/>
      </c>
      <c r="H64" s="36">
        <f t="shared" si="12"/>
      </c>
      <c r="I64" s="36">
        <f t="shared" si="15"/>
      </c>
      <c r="J64" s="36">
        <f t="shared" si="18"/>
      </c>
      <c r="K64" s="37">
        <f t="shared" si="21"/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>
        <v>-2550000</v>
      </c>
      <c r="AZ64" s="24"/>
      <c r="BA64" s="24"/>
      <c r="BB64" s="24">
        <v>-150000</v>
      </c>
      <c r="BC64" s="24">
        <v>-250000</v>
      </c>
      <c r="BD64" s="24"/>
      <c r="BE64" s="24"/>
      <c r="BF64" s="24">
        <v>-200000</v>
      </c>
      <c r="BG64" s="24">
        <v>-100000</v>
      </c>
      <c r="BH64" s="24">
        <v>-150000</v>
      </c>
      <c r="BI64" s="24"/>
      <c r="BJ64" s="24">
        <v>-216000</v>
      </c>
      <c r="BK64" s="24"/>
      <c r="BL64" s="24"/>
      <c r="BM64" s="24"/>
      <c r="BN64" s="24">
        <v>-206000</v>
      </c>
      <c r="BO64" s="24"/>
      <c r="BP64" s="24"/>
      <c r="BQ64" s="24"/>
      <c r="BR64" s="24">
        <v>-498000</v>
      </c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10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</row>
    <row r="65" outlineLevel="3">
      <c r="A65" s="12"/>
      <c r="B65" s="6"/>
      <c r="C65" s="32" t="s">
        <v>723</v>
      </c>
      <c r="D65" s="36">
        <f t="shared" si="0"/>
      </c>
      <c r="E65" s="36">
        <f t="shared" si="3"/>
      </c>
      <c r="F65" s="36">
        <f t="shared" si="6"/>
      </c>
      <c r="G65" s="36">
        <f t="shared" si="9"/>
      </c>
      <c r="H65" s="36">
        <f t="shared" si="12"/>
      </c>
      <c r="I65" s="36">
        <f t="shared" si="15"/>
      </c>
      <c r="J65" s="36">
        <f t="shared" si="18"/>
      </c>
      <c r="K65" s="37">
        <f t="shared" si="21"/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>
        <v>466000</v>
      </c>
      <c r="AZ65" s="24">
        <v>266000</v>
      </c>
      <c r="BA65" s="24"/>
      <c r="BB65" s="24">
        <v>117000</v>
      </c>
      <c r="BC65" s="24">
        <v>43000</v>
      </c>
      <c r="BD65" s="24">
        <v>-49000</v>
      </c>
      <c r="BE65" s="24"/>
      <c r="BF65" s="24">
        <v>50000</v>
      </c>
      <c r="BG65" s="24"/>
      <c r="BH65" s="24"/>
      <c r="BI65" s="24"/>
      <c r="BJ65" s="24"/>
      <c r="BK65" s="24"/>
      <c r="BL65" s="24"/>
      <c r="BM65" s="24"/>
      <c r="BN65" s="24">
        <v>134000</v>
      </c>
      <c r="BO65" s="24"/>
      <c r="BP65" s="24"/>
      <c r="BQ65" s="24"/>
      <c r="BR65" s="24">
        <v>0</v>
      </c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10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</row>
    <row r="66" outlineLevel="3">
      <c r="A66" s="12"/>
      <c r="B66" s="6"/>
      <c r="C66" s="45" t="s">
        <v>724</v>
      </c>
      <c r="D66" s="33">
        <f t="shared" si="0"/>
      </c>
      <c r="E66" s="33">
        <f t="shared" si="3"/>
      </c>
      <c r="F66" s="33">
        <f t="shared" si="6"/>
      </c>
      <c r="G66" s="33">
        <f t="shared" si="9"/>
      </c>
      <c r="H66" s="33">
        <f t="shared" si="12"/>
      </c>
      <c r="I66" s="33">
        <f t="shared" si="15"/>
      </c>
      <c r="J66" s="33">
        <f t="shared" si="18"/>
      </c>
      <c r="K66" s="46">
        <f t="shared" si="21"/>
      </c>
      <c r="L66" s="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>
        <v>-2084000</v>
      </c>
      <c r="AZ66" s="44">
        <v>116000</v>
      </c>
      <c r="BA66" s="44"/>
      <c r="BB66" s="44">
        <v>-33000</v>
      </c>
      <c r="BC66" s="44">
        <v>-207000</v>
      </c>
      <c r="BD66" s="44">
        <v>-149000</v>
      </c>
      <c r="BE66" s="44"/>
      <c r="BF66" s="44">
        <v>-150000</v>
      </c>
      <c r="BG66" s="44">
        <v>-117000</v>
      </c>
      <c r="BH66" s="44">
        <v>-167000</v>
      </c>
      <c r="BI66" s="44">
        <v>-341000</v>
      </c>
      <c r="BJ66" s="44">
        <v>-216000</v>
      </c>
      <c r="BK66" s="44"/>
      <c r="BL66" s="44"/>
      <c r="BM66" s="44"/>
      <c r="BN66" s="44">
        <v>-72000</v>
      </c>
      <c r="BO66" s="44"/>
      <c r="BP66" s="44"/>
      <c r="BQ66" s="44"/>
      <c r="BR66" s="44">
        <v>-498000</v>
      </c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10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</row>
    <row r="67" outlineLevel="2">
      <c r="A67" s="12"/>
      <c r="B67" s="6"/>
      <c r="C67" s="32" t="s">
        <v>725</v>
      </c>
      <c r="D67" s="36">
        <f t="shared" si="0"/>
      </c>
      <c r="E67" s="36">
        <f t="shared" si="3"/>
      </c>
      <c r="F67" s="36">
        <f t="shared" si="6"/>
      </c>
      <c r="G67" s="36">
        <f t="shared" si="9"/>
      </c>
      <c r="H67" s="36">
        <f t="shared" si="12"/>
      </c>
      <c r="I67" s="36">
        <f t="shared" si="15"/>
      </c>
      <c r="J67" s="36">
        <f t="shared" si="18"/>
      </c>
      <c r="K67" s="37">
        <f t="shared" si="21"/>
      </c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10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</row>
    <row r="68" outlineLevel="3">
      <c r="A68" s="12"/>
      <c r="B68" s="6"/>
      <c r="C68" s="32" t="s">
        <v>726</v>
      </c>
      <c r="D68" s="36">
        <f t="shared" si="0"/>
      </c>
      <c r="E68" s="36">
        <f t="shared" si="3"/>
      </c>
      <c r="F68" s="36">
        <f t="shared" si="6"/>
      </c>
      <c r="G68" s="36">
        <f t="shared" si="9"/>
      </c>
      <c r="H68" s="36">
        <f t="shared" si="12"/>
      </c>
      <c r="I68" s="36">
        <f t="shared" si="15"/>
      </c>
      <c r="J68" s="36">
        <f t="shared" si="18"/>
      </c>
      <c r="K68" s="37">
        <f t="shared" si="21"/>
      </c>
      <c r="M68" s="24">
        <v>-23157000</v>
      </c>
      <c r="N68" s="24">
        <v>-23944000</v>
      </c>
      <c r="O68" s="24">
        <v>-24806000</v>
      </c>
      <c r="P68" s="24">
        <v>-24101000</v>
      </c>
      <c r="Q68" s="24">
        <v>-24307000</v>
      </c>
      <c r="R68" s="24">
        <v>-25750000</v>
      </c>
      <c r="S68" s="24">
        <v>-24753000</v>
      </c>
      <c r="T68" s="24">
        <v>-26299000</v>
      </c>
      <c r="U68" s="24">
        <v>-27653000</v>
      </c>
      <c r="V68" s="24">
        <v>-24844000</v>
      </c>
      <c r="W68" s="24">
        <v>-26777000</v>
      </c>
      <c r="X68" s="24">
        <v>-23919000</v>
      </c>
      <c r="Y68" s="24">
        <v>-20545000</v>
      </c>
      <c r="Z68" s="24">
        <v>-20329000</v>
      </c>
      <c r="AA68" s="24">
        <v>-16758000</v>
      </c>
      <c r="AB68" s="24">
        <v>-16033000</v>
      </c>
      <c r="AC68" s="24">
        <v>-15573000</v>
      </c>
      <c r="AD68" s="24">
        <v>-14453000</v>
      </c>
      <c r="AE68" s="24">
        <v>-15058000</v>
      </c>
      <c r="AF68" s="24">
        <v>-16014000</v>
      </c>
      <c r="AG68" s="24">
        <v>-16160000</v>
      </c>
      <c r="AH68" s="24">
        <v>-16213000</v>
      </c>
      <c r="AI68" s="24">
        <v>-15437000</v>
      </c>
      <c r="AJ68" s="24">
        <v>-14616000</v>
      </c>
      <c r="AK68" s="24">
        <v>-15592000</v>
      </c>
      <c r="AL68" s="24">
        <v>-15181000</v>
      </c>
      <c r="AM68" s="24">
        <v>-15360000</v>
      </c>
      <c r="AN68" s="24">
        <v>-14488000</v>
      </c>
      <c r="AO68" s="24">
        <v>-12736000</v>
      </c>
      <c r="AP68" s="24">
        <v>-11778000</v>
      </c>
      <c r="AQ68" s="24">
        <v>-11239000</v>
      </c>
      <c r="AR68" s="24">
        <v>-10723000</v>
      </c>
      <c r="AS68" s="24">
        <v>-10231000</v>
      </c>
      <c r="AT68" s="24">
        <v>-9625000</v>
      </c>
      <c r="AU68" s="24">
        <v>-8423000</v>
      </c>
      <c r="AV68" s="24">
        <v>-7166000</v>
      </c>
      <c r="AW68" s="24">
        <v>-6647000</v>
      </c>
      <c r="AX68" s="24">
        <v>-7326000</v>
      </c>
      <c r="AY68" s="24">
        <v>-7141000</v>
      </c>
      <c r="AZ68" s="24">
        <v>-8380000</v>
      </c>
      <c r="BA68" s="24">
        <v>-9441000</v>
      </c>
      <c r="BB68" s="24">
        <v>-10105000</v>
      </c>
      <c r="BC68" s="24">
        <v>-10910000</v>
      </c>
      <c r="BD68" s="24">
        <v>-11331000</v>
      </c>
      <c r="BE68" s="24">
        <v>-11226000</v>
      </c>
      <c r="BF68" s="24">
        <v>-10711000</v>
      </c>
      <c r="BG68" s="24">
        <v>-10267000</v>
      </c>
      <c r="BH68" s="24">
        <v>-10288000</v>
      </c>
      <c r="BI68" s="24">
        <v>-10227000</v>
      </c>
      <c r="BJ68" s="24">
        <v>-11027000</v>
      </c>
      <c r="BK68" s="24">
        <v>-11367000</v>
      </c>
      <c r="BL68" s="24">
        <v>-11193000</v>
      </c>
      <c r="BM68" s="24">
        <v>-11015000</v>
      </c>
      <c r="BN68" s="24">
        <v>-10764000</v>
      </c>
      <c r="BO68" s="24">
        <v>-9789000</v>
      </c>
      <c r="BP68" s="24">
        <v>-8438000</v>
      </c>
      <c r="BQ68" s="24">
        <v>-7002000</v>
      </c>
      <c r="BR68" s="24">
        <v>-5207000</v>
      </c>
      <c r="BS68" s="24">
        <v>-4419000</v>
      </c>
      <c r="BT68" s="24">
        <v>-4001000</v>
      </c>
      <c r="BU68" s="24">
        <v>-3934000</v>
      </c>
      <c r="BV68" s="24">
        <v>-4515000</v>
      </c>
      <c r="BW68" s="24">
        <v>-5199000</v>
      </c>
      <c r="BX68" s="24">
        <v>-5629000</v>
      </c>
      <c r="BY68" s="24">
        <v>-5799000</v>
      </c>
      <c r="BZ68" s="24">
        <v>-5197000</v>
      </c>
      <c r="CA68" s="24">
        <v>-4705000</v>
      </c>
      <c r="CB68" s="24">
        <v>-4419000</v>
      </c>
      <c r="CC68" s="24">
        <v>-4546000</v>
      </c>
      <c r="CD68" s="24">
        <v>-5000000</v>
      </c>
      <c r="CE68" s="24">
        <v>-4794000</v>
      </c>
      <c r="CF68" s="24">
        <v>-4894000</v>
      </c>
      <c r="CG68" s="24">
        <v>-5382000</v>
      </c>
      <c r="CH68" s="24">
        <v>-5779000</v>
      </c>
      <c r="CI68" s="24">
        <v>-6071000</v>
      </c>
      <c r="CJ68" s="24">
        <v>-6165000</v>
      </c>
      <c r="CK68" s="24">
        <v>-5788000</v>
      </c>
      <c r="CL68" s="24">
        <v>-5818000</v>
      </c>
      <c r="CM68" s="24">
        <v>-5490000</v>
      </c>
      <c r="CN68" s="24">
        <v>-5314000</v>
      </c>
      <c r="CO68" s="24">
        <v>-4951000</v>
      </c>
      <c r="CP68" s="24">
        <v>-3843000</v>
      </c>
      <c r="CQ68" s="24">
        <v>-3519000</v>
      </c>
      <c r="CR68" s="24">
        <v>-3485000</v>
      </c>
      <c r="CS68" s="24">
        <v>-3382000</v>
      </c>
      <c r="CT68" s="24">
        <v>-3656000</v>
      </c>
      <c r="CU68" s="24">
        <v>-4152000</v>
      </c>
      <c r="CV68" s="24">
        <v>-4035000</v>
      </c>
      <c r="CW68" s="24">
        <v>-4227000</v>
      </c>
      <c r="CX68" s="24">
        <v>-4703000</v>
      </c>
      <c r="CY68" s="24">
        <v>-4636000</v>
      </c>
      <c r="CZ68" s="24">
        <v>-5046000</v>
      </c>
      <c r="DA68" s="24">
        <v>-6075000</v>
      </c>
      <c r="DB68" s="24">
        <v>-7309000</v>
      </c>
      <c r="DC68" s="24">
        <v>-8596000</v>
      </c>
      <c r="DD68" s="24">
        <v>-9156000</v>
      </c>
      <c r="DE68" s="24">
        <v>-8264000</v>
      </c>
      <c r="DF68" s="24">
        <v>-6674000</v>
      </c>
      <c r="DG68" s="24">
        <v>-5231000</v>
      </c>
      <c r="DH68" s="24">
        <v>-4288000</v>
      </c>
      <c r="DI68" s="24">
        <v>-3802000</v>
      </c>
      <c r="DJ68" s="24">
        <v>-3403000</v>
      </c>
      <c r="DK68" s="24">
        <v>-2106000</v>
      </c>
      <c r="DL68" s="24">
        <v>-1846000</v>
      </c>
      <c r="DM68" s="24">
        <v>-2782000</v>
      </c>
      <c r="DN68" s="24">
        <v>-3557000</v>
      </c>
      <c r="DO68" s="24">
        <v>-5458000</v>
      </c>
      <c r="DP68" s="24">
        <v>-5895000</v>
      </c>
      <c r="DQ68" s="24">
        <v>-5162000</v>
      </c>
      <c r="DR68" s="24">
        <v>-4501000</v>
      </c>
      <c r="DS68" s="24">
        <v>-3707000</v>
      </c>
      <c r="DT68" s="24">
        <v>-3178000</v>
      </c>
      <c r="DU68" s="24">
        <v>-2981000</v>
      </c>
      <c r="DV68" s="24">
        <v>-3024000</v>
      </c>
      <c r="DW68" s="24">
        <v>-3214000</v>
      </c>
      <c r="DX68" s="24">
        <v>-3540000</v>
      </c>
      <c r="DY68" s="24">
        <v>-3589000</v>
      </c>
      <c r="DZ68" s="24">
        <v>-3550000</v>
      </c>
      <c r="EA68" s="24">
        <v>-3330000</v>
      </c>
      <c r="EB68" s="24">
        <v>-2914000</v>
      </c>
      <c r="EC68" s="24">
        <v>-2696000</v>
      </c>
      <c r="ED68" s="24">
        <v>-2441000</v>
      </c>
      <c r="EE68" s="24">
        <v>-2310000</v>
      </c>
      <c r="EF68" s="24">
        <v>-2258000</v>
      </c>
      <c r="EG68" s="24">
        <v>-2103000</v>
      </c>
      <c r="EH68" s="24">
        <v>-1933000</v>
      </c>
      <c r="EI68" s="24">
        <v>-1667700</v>
      </c>
      <c r="EJ68" s="24">
        <v>-1514000</v>
      </c>
      <c r="EK68" s="24">
        <v>-1351600</v>
      </c>
      <c r="EL68" s="24">
        <v>-1228000</v>
      </c>
      <c r="EM68" s="24">
        <v>-1157100</v>
      </c>
      <c r="EN68" s="24">
        <v>-1057200</v>
      </c>
      <c r="EO68" s="24">
        <v>-1013500</v>
      </c>
      <c r="EP68" s="24">
        <v>-948300</v>
      </c>
      <c r="EQ68" s="24">
        <v>-890900</v>
      </c>
      <c r="ER68" s="24">
        <v>-843800</v>
      </c>
      <c r="ES68" s="24">
        <v>-741100</v>
      </c>
      <c r="ET68" s="24">
        <v>-679500</v>
      </c>
      <c r="EU68" s="24">
        <v>-551500</v>
      </c>
      <c r="EV68" s="24">
        <v>-454900</v>
      </c>
      <c r="EW68" s="24">
        <v>-422100</v>
      </c>
      <c r="EX68" s="10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</row>
    <row r="69" outlineLevel="3">
      <c r="A69" s="12"/>
      <c r="B69" s="6"/>
      <c r="C69" s="45" t="s">
        <v>727</v>
      </c>
      <c r="D69" s="33">
        <f t="shared" si="0"/>
      </c>
      <c r="E69" s="33">
        <f t="shared" si="3"/>
      </c>
      <c r="F69" s="33">
        <f t="shared" si="6"/>
      </c>
      <c r="G69" s="33">
        <f t="shared" si="9"/>
      </c>
      <c r="H69" s="33">
        <f t="shared" si="12"/>
      </c>
      <c r="I69" s="33">
        <f t="shared" si="15"/>
      </c>
      <c r="J69" s="33">
        <f t="shared" si="18"/>
      </c>
      <c r="K69" s="46">
        <f t="shared" si="21"/>
      </c>
      <c r="L69" s="4"/>
      <c r="M69" s="44">
        <v>-23157000</v>
      </c>
      <c r="N69" s="44">
        <v>-23944000</v>
      </c>
      <c r="O69" s="44">
        <v>-24806000</v>
      </c>
      <c r="P69" s="44">
        <v>-24101000</v>
      </c>
      <c r="Q69" s="44">
        <v>-24307000</v>
      </c>
      <c r="R69" s="44">
        <v>-25750000</v>
      </c>
      <c r="S69" s="44">
        <v>-24753000</v>
      </c>
      <c r="T69" s="44">
        <v>-26299000</v>
      </c>
      <c r="U69" s="44">
        <v>-27653000</v>
      </c>
      <c r="V69" s="44">
        <v>-24844000</v>
      </c>
      <c r="W69" s="44">
        <v>-26777000</v>
      </c>
      <c r="X69" s="44">
        <v>-23919000</v>
      </c>
      <c r="Y69" s="44">
        <v>-20545000</v>
      </c>
      <c r="Z69" s="44">
        <v>-20329000</v>
      </c>
      <c r="AA69" s="44">
        <v>-16758000</v>
      </c>
      <c r="AB69" s="44">
        <v>-16033000</v>
      </c>
      <c r="AC69" s="44">
        <v>-15573000</v>
      </c>
      <c r="AD69" s="44">
        <v>-14453000</v>
      </c>
      <c r="AE69" s="44">
        <v>-15058000</v>
      </c>
      <c r="AF69" s="44">
        <v>-16014000</v>
      </c>
      <c r="AG69" s="44">
        <v>-16160000</v>
      </c>
      <c r="AH69" s="44">
        <v>-16213000</v>
      </c>
      <c r="AI69" s="44">
        <v>-15437000</v>
      </c>
      <c r="AJ69" s="44">
        <v>-14616000</v>
      </c>
      <c r="AK69" s="44">
        <v>-15592000</v>
      </c>
      <c r="AL69" s="44">
        <v>-15181000</v>
      </c>
      <c r="AM69" s="44">
        <v>-15360000</v>
      </c>
      <c r="AN69" s="44">
        <v>-14488000</v>
      </c>
      <c r="AO69" s="44">
        <v>-12736000</v>
      </c>
      <c r="AP69" s="44">
        <v>-11778000</v>
      </c>
      <c r="AQ69" s="44">
        <v>-11239000</v>
      </c>
      <c r="AR69" s="44">
        <v>-10723000</v>
      </c>
      <c r="AS69" s="44">
        <v>-10231000</v>
      </c>
      <c r="AT69" s="44">
        <v>-9625000</v>
      </c>
      <c r="AU69" s="44">
        <v>-8423000</v>
      </c>
      <c r="AV69" s="44">
        <v>-7166000</v>
      </c>
      <c r="AW69" s="44">
        <v>-6647000</v>
      </c>
      <c r="AX69" s="44">
        <v>-7326000</v>
      </c>
      <c r="AY69" s="44">
        <v>-7141000</v>
      </c>
      <c r="AZ69" s="44">
        <v>-8380000</v>
      </c>
      <c r="BA69" s="44">
        <v>-9441000</v>
      </c>
      <c r="BB69" s="44">
        <v>-10105000</v>
      </c>
      <c r="BC69" s="44">
        <v>-10910000</v>
      </c>
      <c r="BD69" s="44">
        <v>-11331000</v>
      </c>
      <c r="BE69" s="44">
        <v>-11226000</v>
      </c>
      <c r="BF69" s="44">
        <v>-10711000</v>
      </c>
      <c r="BG69" s="44">
        <v>-10267000</v>
      </c>
      <c r="BH69" s="44">
        <v>-10288000</v>
      </c>
      <c r="BI69" s="44">
        <v>-10227000</v>
      </c>
      <c r="BJ69" s="44">
        <v>-11027000</v>
      </c>
      <c r="BK69" s="44">
        <v>-11367000</v>
      </c>
      <c r="BL69" s="44">
        <v>-11193000</v>
      </c>
      <c r="BM69" s="44">
        <v>-11015000</v>
      </c>
      <c r="BN69" s="44">
        <v>-10764000</v>
      </c>
      <c r="BO69" s="44">
        <v>-9789000</v>
      </c>
      <c r="BP69" s="44">
        <v>-8438000</v>
      </c>
      <c r="BQ69" s="44">
        <v>-7002000</v>
      </c>
      <c r="BR69" s="44">
        <v>-5207000</v>
      </c>
      <c r="BS69" s="44">
        <v>-4419000</v>
      </c>
      <c r="BT69" s="44">
        <v>-4001000</v>
      </c>
      <c r="BU69" s="44">
        <v>-3934000</v>
      </c>
      <c r="BV69" s="44">
        <v>-4515000</v>
      </c>
      <c r="BW69" s="44">
        <v>-5199000</v>
      </c>
      <c r="BX69" s="44">
        <v>-5629000</v>
      </c>
      <c r="BY69" s="44">
        <v>-5799000</v>
      </c>
      <c r="BZ69" s="44">
        <v>-5197000</v>
      </c>
      <c r="CA69" s="44">
        <v>-4705000</v>
      </c>
      <c r="CB69" s="44">
        <v>-4419000</v>
      </c>
      <c r="CC69" s="44">
        <v>-4546000</v>
      </c>
      <c r="CD69" s="44">
        <v>-5000000</v>
      </c>
      <c r="CE69" s="44">
        <v>-4794000</v>
      </c>
      <c r="CF69" s="44">
        <v>-4894000</v>
      </c>
      <c r="CG69" s="44">
        <v>-5382000</v>
      </c>
      <c r="CH69" s="44">
        <v>-5779000</v>
      </c>
      <c r="CI69" s="44">
        <v>-6071000</v>
      </c>
      <c r="CJ69" s="44">
        <v>-6165000</v>
      </c>
      <c r="CK69" s="44">
        <v>-5788000</v>
      </c>
      <c r="CL69" s="44">
        <v>-5818000</v>
      </c>
      <c r="CM69" s="44">
        <v>-5490000</v>
      </c>
      <c r="CN69" s="44">
        <v>-5314000</v>
      </c>
      <c r="CO69" s="44">
        <v>-4951000</v>
      </c>
      <c r="CP69" s="44">
        <v>-3843000</v>
      </c>
      <c r="CQ69" s="44">
        <v>-3519000</v>
      </c>
      <c r="CR69" s="44">
        <v>-3485000</v>
      </c>
      <c r="CS69" s="44">
        <v>-3382000</v>
      </c>
      <c r="CT69" s="44">
        <v>-3656000</v>
      </c>
      <c r="CU69" s="44">
        <v>-4152000</v>
      </c>
      <c r="CV69" s="44">
        <v>-4035000</v>
      </c>
      <c r="CW69" s="44">
        <v>-4227000</v>
      </c>
      <c r="CX69" s="44">
        <v>-4703000</v>
      </c>
      <c r="CY69" s="44">
        <v>-4636000</v>
      </c>
      <c r="CZ69" s="44">
        <v>-5046000</v>
      </c>
      <c r="DA69" s="44">
        <v>-6075000</v>
      </c>
      <c r="DB69" s="44">
        <v>-7309000</v>
      </c>
      <c r="DC69" s="44">
        <v>-8596000</v>
      </c>
      <c r="DD69" s="44">
        <v>-9156000</v>
      </c>
      <c r="DE69" s="44">
        <v>-8264000</v>
      </c>
      <c r="DF69" s="44">
        <v>-6674000</v>
      </c>
      <c r="DG69" s="44">
        <v>-5231000</v>
      </c>
      <c r="DH69" s="44">
        <v>-4288000</v>
      </c>
      <c r="DI69" s="44">
        <v>-3802000</v>
      </c>
      <c r="DJ69" s="44">
        <v>-3403000</v>
      </c>
      <c r="DK69" s="44">
        <v>-2106000</v>
      </c>
      <c r="DL69" s="44">
        <v>-1846000</v>
      </c>
      <c r="DM69" s="44">
        <v>-2782000</v>
      </c>
      <c r="DN69" s="44">
        <v>-3557000</v>
      </c>
      <c r="DO69" s="44">
        <v>-5458000</v>
      </c>
      <c r="DP69" s="44">
        <v>-5895000</v>
      </c>
      <c r="DQ69" s="44">
        <v>-5162000</v>
      </c>
      <c r="DR69" s="44">
        <v>-4501000</v>
      </c>
      <c r="DS69" s="44">
        <v>-3707000</v>
      </c>
      <c r="DT69" s="44">
        <v>-3178000</v>
      </c>
      <c r="DU69" s="44">
        <v>-2981000</v>
      </c>
      <c r="DV69" s="44">
        <v>-3024000</v>
      </c>
      <c r="DW69" s="44">
        <v>-3214000</v>
      </c>
      <c r="DX69" s="44">
        <v>-3540000</v>
      </c>
      <c r="DY69" s="44">
        <v>-3589000</v>
      </c>
      <c r="DZ69" s="44">
        <v>-3550000</v>
      </c>
      <c r="EA69" s="44">
        <v>-3330000</v>
      </c>
      <c r="EB69" s="44">
        <v>-2914000</v>
      </c>
      <c r="EC69" s="44">
        <v>-2696000</v>
      </c>
      <c r="ED69" s="44">
        <v>-2441000</v>
      </c>
      <c r="EE69" s="44">
        <v>-2310000</v>
      </c>
      <c r="EF69" s="44">
        <v>-2258000</v>
      </c>
      <c r="EG69" s="44">
        <v>-2103000</v>
      </c>
      <c r="EH69" s="44">
        <v>-1933000</v>
      </c>
      <c r="EI69" s="44">
        <v>-1667700</v>
      </c>
      <c r="EJ69" s="44">
        <v>-1514000</v>
      </c>
      <c r="EK69" s="44">
        <v>-1351600</v>
      </c>
      <c r="EL69" s="44">
        <v>-1228000</v>
      </c>
      <c r="EM69" s="44">
        <v>-1157100</v>
      </c>
      <c r="EN69" s="44">
        <v>-1057200</v>
      </c>
      <c r="EO69" s="44">
        <v>-1013500</v>
      </c>
      <c r="EP69" s="44">
        <v>-948300</v>
      </c>
      <c r="EQ69" s="44">
        <v>-890900</v>
      </c>
      <c r="ER69" s="44">
        <v>-843800</v>
      </c>
      <c r="ES69" s="44">
        <v>-741100</v>
      </c>
      <c r="ET69" s="44">
        <v>-679500</v>
      </c>
      <c r="EU69" s="44">
        <v>-551500</v>
      </c>
      <c r="EV69" s="44">
        <v>-454900</v>
      </c>
      <c r="EW69" s="44">
        <v>-422100</v>
      </c>
      <c r="EX69" s="10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</row>
    <row r="70" outlineLevel="2">
      <c r="A70" s="12"/>
      <c r="B70" s="6"/>
      <c r="C70" s="32" t="s">
        <v>728</v>
      </c>
      <c r="D70" s="36">
        <f t="shared" si="0"/>
      </c>
      <c r="E70" s="36">
        <f t="shared" si="3"/>
      </c>
      <c r="F70" s="36">
        <f t="shared" si="6"/>
      </c>
      <c r="G70" s="36">
        <f t="shared" si="9"/>
      </c>
      <c r="H70" s="36">
        <f t="shared" si="12"/>
      </c>
      <c r="I70" s="36">
        <f t="shared" si="15"/>
      </c>
      <c r="J70" s="36">
        <f t="shared" si="18"/>
      </c>
      <c r="K70" s="37">
        <f t="shared" si="21"/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10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</row>
    <row r="71" outlineLevel="3">
      <c r="A71" s="12"/>
      <c r="B71" s="6"/>
      <c r="C71" s="32" t="s">
        <v>729</v>
      </c>
      <c r="D71" s="36">
        <f t="shared" si="0"/>
      </c>
      <c r="E71" s="36">
        <f t="shared" si="3"/>
      </c>
      <c r="F71" s="36">
        <f t="shared" si="6"/>
      </c>
      <c r="G71" s="36">
        <f t="shared" si="9"/>
      </c>
      <c r="H71" s="36">
        <f t="shared" si="12"/>
      </c>
      <c r="I71" s="36">
        <f t="shared" si="15"/>
      </c>
      <c r="J71" s="36">
        <f t="shared" si="18"/>
      </c>
      <c r="K71" s="37">
        <f t="shared" si="21"/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>
        <v>-36000</v>
      </c>
      <c r="BG71" s="24"/>
      <c r="BH71" s="24"/>
      <c r="BI71" s="24">
        <v>-845000</v>
      </c>
      <c r="BJ71" s="24">
        <v>-815000</v>
      </c>
      <c r="BK71" s="24">
        <v>-586000</v>
      </c>
      <c r="BL71" s="24"/>
      <c r="BM71" s="24"/>
      <c r="BN71" s="24">
        <v>-66000</v>
      </c>
      <c r="BO71" s="24"/>
      <c r="BP71" s="24"/>
      <c r="BQ71" s="24"/>
      <c r="BR71" s="24">
        <v>-14000</v>
      </c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10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</row>
    <row r="72" outlineLevel="3">
      <c r="A72" s="12"/>
      <c r="B72" s="6"/>
      <c r="C72" s="45" t="s">
        <v>730</v>
      </c>
      <c r="D72" s="33">
        <f t="shared" si="0"/>
      </c>
      <c r="E72" s="33">
        <f t="shared" si="3"/>
      </c>
      <c r="F72" s="33">
        <f t="shared" si="6"/>
      </c>
      <c r="G72" s="33">
        <f t="shared" si="9"/>
      </c>
      <c r="H72" s="33">
        <f t="shared" si="12"/>
      </c>
      <c r="I72" s="33">
        <f t="shared" si="15"/>
      </c>
      <c r="J72" s="33">
        <f t="shared" si="18"/>
      </c>
      <c r="K72" s="46">
        <f t="shared" si="21"/>
      </c>
      <c r="L72" s="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>
        <v>-36000</v>
      </c>
      <c r="BG72" s="44"/>
      <c r="BH72" s="44"/>
      <c r="BI72" s="44">
        <v>-845000</v>
      </c>
      <c r="BJ72" s="44">
        <v>-815000</v>
      </c>
      <c r="BK72" s="44">
        <v>-586000</v>
      </c>
      <c r="BL72" s="44"/>
      <c r="BM72" s="44"/>
      <c r="BN72" s="44">
        <v>-66000</v>
      </c>
      <c r="BO72" s="44"/>
      <c r="BP72" s="44"/>
      <c r="BQ72" s="44"/>
      <c r="BR72" s="44">
        <v>-14000</v>
      </c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10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</row>
    <row r="73" outlineLevel="2">
      <c r="A73" s="12"/>
      <c r="B73" s="6"/>
      <c r="C73" s="32" t="s">
        <v>731</v>
      </c>
      <c r="D73" s="36">
        <f t="shared" si="0"/>
      </c>
      <c r="E73" s="36">
        <f t="shared" si="3"/>
      </c>
      <c r="F73" s="36">
        <f t="shared" si="6"/>
      </c>
      <c r="G73" s="36">
        <f t="shared" si="9"/>
      </c>
      <c r="H73" s="36">
        <f t="shared" si="12"/>
      </c>
      <c r="I73" s="36">
        <f t="shared" si="15"/>
      </c>
      <c r="J73" s="36">
        <f t="shared" si="18"/>
      </c>
      <c r="K73" s="37">
        <f t="shared" si="21"/>
      </c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10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</row>
    <row r="74" outlineLevel="3">
      <c r="A74" s="12"/>
      <c r="B74" s="6"/>
      <c r="C74" s="32" t="s">
        <v>732</v>
      </c>
      <c r="D74" s="36">
        <f t="shared" si="0"/>
      </c>
      <c r="E74" s="36">
        <f t="shared" si="3"/>
      </c>
      <c r="F74" s="36">
        <f t="shared" si="6"/>
      </c>
      <c r="G74" s="36">
        <f t="shared" si="9"/>
      </c>
      <c r="H74" s="36">
        <f t="shared" si="12"/>
      </c>
      <c r="I74" s="36">
        <f t="shared" si="15"/>
      </c>
      <c r="J74" s="36">
        <f t="shared" si="18"/>
      </c>
      <c r="K74" s="37">
        <f t="shared" si="21"/>
      </c>
      <c r="M74" s="24"/>
      <c r="N74" s="24">
        <v>-82000</v>
      </c>
      <c r="O74" s="24"/>
      <c r="P74" s="24"/>
      <c r="Q74" s="24"/>
      <c r="R74" s="24">
        <v>-13000</v>
      </c>
      <c r="S74" s="24"/>
      <c r="T74" s="24"/>
      <c r="U74" s="24"/>
      <c r="V74" s="24">
        <v>-681000</v>
      </c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>
        <v>-1958000</v>
      </c>
      <c r="AI74" s="24"/>
      <c r="AJ74" s="24"/>
      <c r="AK74" s="24"/>
      <c r="AL74" s="24">
        <v>-190000</v>
      </c>
      <c r="AM74" s="24"/>
      <c r="AN74" s="24"/>
      <c r="AO74" s="24"/>
      <c r="AP74" s="24">
        <v>-14499000</v>
      </c>
      <c r="AQ74" s="24">
        <v>-14818000</v>
      </c>
      <c r="AR74" s="24"/>
      <c r="AS74" s="24"/>
      <c r="AT74" s="24">
        <v>-15470000</v>
      </c>
      <c r="AU74" s="24">
        <v>-15526000</v>
      </c>
      <c r="AV74" s="24">
        <v>-15008000</v>
      </c>
      <c r="AW74" s="24">
        <v>-15425000</v>
      </c>
      <c r="AX74" s="24">
        <v>-913000</v>
      </c>
      <c r="AY74" s="24">
        <v>-1279000</v>
      </c>
      <c r="AZ74" s="24">
        <v>-1321000</v>
      </c>
      <c r="BA74" s="24">
        <v>-883000</v>
      </c>
      <c r="BB74" s="24">
        <v>-934000</v>
      </c>
      <c r="BC74" s="24">
        <v>-236000</v>
      </c>
      <c r="BD74" s="24">
        <v>-678000</v>
      </c>
      <c r="BE74" s="24">
        <v>-935000</v>
      </c>
      <c r="BF74" s="24">
        <v>-925000</v>
      </c>
      <c r="BG74" s="24">
        <v>-952000</v>
      </c>
      <c r="BH74" s="24">
        <v>-564000</v>
      </c>
      <c r="BI74" s="24">
        <v>-560000</v>
      </c>
      <c r="BJ74" s="24">
        <v>-638000</v>
      </c>
      <c r="BK74" s="24">
        <v>-812000</v>
      </c>
      <c r="BL74" s="24">
        <v>-888000</v>
      </c>
      <c r="BM74" s="24">
        <v>-681000</v>
      </c>
      <c r="BN74" s="24">
        <v>-8721000</v>
      </c>
      <c r="BO74" s="24">
        <v>-8625000</v>
      </c>
      <c r="BP74" s="24">
        <v>-8439000</v>
      </c>
      <c r="BQ74" s="24">
        <v>-8397000</v>
      </c>
      <c r="BR74" s="24">
        <v>-218000</v>
      </c>
      <c r="BS74" s="24">
        <v>-70000</v>
      </c>
      <c r="BT74" s="24">
        <v>-923000</v>
      </c>
      <c r="BU74" s="24">
        <v>-890000</v>
      </c>
      <c r="BV74" s="24">
        <v>-853000</v>
      </c>
      <c r="BW74" s="24"/>
      <c r="BX74" s="24"/>
      <c r="BY74" s="24"/>
      <c r="BZ74" s="24">
        <v>-16000</v>
      </c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10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</row>
    <row r="75" outlineLevel="3">
      <c r="A75" s="12"/>
      <c r="B75" s="6"/>
      <c r="C75" s="32" t="s">
        <v>733</v>
      </c>
      <c r="D75" s="36">
        <f t="shared" si="1" ref="D75:D138">IF(COUNT(L75:EW75)&gt;0,MEDIAN(L75:EW75),"")</f>
      </c>
      <c r="E75" s="36">
        <f t="shared" si="4" ref="E75:E138">IF(COUNT(L75:EW75)&gt;0,AVERAGE(L75:EW75),"")</f>
      </c>
      <c r="F75" s="36">
        <f t="shared" si="7" ref="F75:F138">IF(COUNT(L75:EW75)&gt;0,MIN(L75:EW75),"")</f>
      </c>
      <c r="G75" s="36">
        <f t="shared" si="10" ref="G75:G138">IF(COUNT(L75:EW75)&gt;0,MAX(L75:EW75),"")</f>
      </c>
      <c r="H75" s="36">
        <f t="shared" si="13" ref="H75:H138">IF(COUNT(L75:EW75)&gt;0,QUARTILE(L75:EW75,1),"")</f>
      </c>
      <c r="I75" s="36">
        <f t="shared" si="16" ref="I75:I138">IF(COUNT(L75:EW75)&gt;0,QUARTILE(L75:EW75,3),"")</f>
      </c>
      <c r="J75" s="36">
        <f t="shared" si="19" ref="J75:J138">IF(COUNT(L75:EW75)&gt;1,STDEV(L75:EW75),"")</f>
      </c>
      <c r="K75" s="37">
        <f t="shared" si="22" ref="K75:K138">IF(COUNT(L75:EW75)&gt;1,STDEV(L75:EW75)/AVERAGE(L75:EW75),"")</f>
      </c>
      <c r="M75" s="24"/>
      <c r="N75" s="24">
        <v>0</v>
      </c>
      <c r="O75" s="24"/>
      <c r="P75" s="24"/>
      <c r="Q75" s="24"/>
      <c r="R75" s="24">
        <v>0</v>
      </c>
      <c r="S75" s="24"/>
      <c r="T75" s="24"/>
      <c r="U75" s="24"/>
      <c r="V75" s="24">
        <v>6579000</v>
      </c>
      <c r="W75" s="24">
        <v>6579000</v>
      </c>
      <c r="X75" s="24">
        <v>6579000</v>
      </c>
      <c r="Y75" s="24">
        <v>6544000</v>
      </c>
      <c r="Z75" s="24">
        <v>0</v>
      </c>
      <c r="AA75" s="24"/>
      <c r="AB75" s="24"/>
      <c r="AC75" s="24"/>
      <c r="AD75" s="24">
        <v>123000</v>
      </c>
      <c r="AE75" s="24"/>
      <c r="AF75" s="24"/>
      <c r="AG75" s="24"/>
      <c r="AH75" s="24"/>
      <c r="AI75" s="24"/>
      <c r="AJ75" s="24"/>
      <c r="AK75" s="24"/>
      <c r="AL75" s="24">
        <v>548000</v>
      </c>
      <c r="AM75" s="24"/>
      <c r="AN75" s="24"/>
      <c r="AO75" s="24"/>
      <c r="AP75" s="24">
        <v>3124000</v>
      </c>
      <c r="AQ75" s="24">
        <v>3124000</v>
      </c>
      <c r="AR75" s="24">
        <v>924000</v>
      </c>
      <c r="AS75" s="24"/>
      <c r="AT75" s="24">
        <v>0</v>
      </c>
      <c r="AU75" s="24"/>
      <c r="AV75" s="24"/>
      <c r="AW75" s="24"/>
      <c r="AX75" s="24">
        <v>0</v>
      </c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>
        <v>50000</v>
      </c>
      <c r="BO75" s="24">
        <v>50000</v>
      </c>
      <c r="BP75" s="24">
        <v>50000</v>
      </c>
      <c r="BQ75" s="24">
        <v>50000</v>
      </c>
      <c r="BR75" s="24">
        <v>0</v>
      </c>
      <c r="BS75" s="24"/>
      <c r="BT75" s="24"/>
      <c r="BU75" s="24"/>
      <c r="BV75" s="24">
        <v>0</v>
      </c>
      <c r="BW75" s="24"/>
      <c r="BX75" s="24"/>
      <c r="BY75" s="24"/>
      <c r="BZ75" s="24">
        <v>85000</v>
      </c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10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</row>
    <row r="76" outlineLevel="3">
      <c r="A76" s="12"/>
      <c r="B76" s="6"/>
      <c r="C76" s="45" t="s">
        <v>734</v>
      </c>
      <c r="D76" s="33">
        <f t="shared" si="1"/>
      </c>
      <c r="E76" s="33">
        <f t="shared" si="4"/>
      </c>
      <c r="F76" s="33">
        <f t="shared" si="7"/>
      </c>
      <c r="G76" s="33">
        <f t="shared" si="10"/>
      </c>
      <c r="H76" s="33">
        <f t="shared" si="13"/>
      </c>
      <c r="I76" s="33">
        <f t="shared" si="16"/>
      </c>
      <c r="J76" s="33">
        <f t="shared" si="19"/>
      </c>
      <c r="K76" s="46">
        <f t="shared" si="22"/>
      </c>
      <c r="L76" s="4"/>
      <c r="M76" s="44"/>
      <c r="N76" s="44">
        <v>-82000</v>
      </c>
      <c r="O76" s="44"/>
      <c r="P76" s="44"/>
      <c r="Q76" s="44"/>
      <c r="R76" s="44">
        <v>-13000</v>
      </c>
      <c r="S76" s="44"/>
      <c r="T76" s="44"/>
      <c r="U76" s="44"/>
      <c r="V76" s="44">
        <v>5898000</v>
      </c>
      <c r="W76" s="44">
        <v>6579000</v>
      </c>
      <c r="X76" s="44">
        <v>6579000</v>
      </c>
      <c r="Y76" s="44">
        <v>6544000</v>
      </c>
      <c r="Z76" s="44">
        <v>0</v>
      </c>
      <c r="AA76" s="44"/>
      <c r="AB76" s="44"/>
      <c r="AC76" s="44"/>
      <c r="AD76" s="44">
        <v>123000</v>
      </c>
      <c r="AE76" s="44"/>
      <c r="AF76" s="44"/>
      <c r="AG76" s="44"/>
      <c r="AH76" s="44">
        <v>-1958000</v>
      </c>
      <c r="AI76" s="44"/>
      <c r="AJ76" s="44"/>
      <c r="AK76" s="44"/>
      <c r="AL76" s="44">
        <v>358000</v>
      </c>
      <c r="AM76" s="44"/>
      <c r="AN76" s="44"/>
      <c r="AO76" s="44"/>
      <c r="AP76" s="44">
        <v>-11375000</v>
      </c>
      <c r="AQ76" s="44">
        <v>-11694000</v>
      </c>
      <c r="AR76" s="44">
        <v>73000</v>
      </c>
      <c r="AS76" s="44"/>
      <c r="AT76" s="44">
        <v>-15470000</v>
      </c>
      <c r="AU76" s="44">
        <v>-15526000</v>
      </c>
      <c r="AV76" s="44">
        <v>-15008000</v>
      </c>
      <c r="AW76" s="44">
        <v>-15425000</v>
      </c>
      <c r="AX76" s="44">
        <v>-913000</v>
      </c>
      <c r="AY76" s="44">
        <v>-1279000</v>
      </c>
      <c r="AZ76" s="44">
        <v>-1321000</v>
      </c>
      <c r="BA76" s="44">
        <v>-883000</v>
      </c>
      <c r="BB76" s="44">
        <v>-934000</v>
      </c>
      <c r="BC76" s="44">
        <v>-236000</v>
      </c>
      <c r="BD76" s="44">
        <v>-678000</v>
      </c>
      <c r="BE76" s="44">
        <v>-935000</v>
      </c>
      <c r="BF76" s="44">
        <v>-925000</v>
      </c>
      <c r="BG76" s="44">
        <v>-952000</v>
      </c>
      <c r="BH76" s="44">
        <v>-564000</v>
      </c>
      <c r="BI76" s="44">
        <v>-560000</v>
      </c>
      <c r="BJ76" s="44">
        <v>-638000</v>
      </c>
      <c r="BK76" s="44">
        <v>-812000</v>
      </c>
      <c r="BL76" s="44">
        <v>-888000</v>
      </c>
      <c r="BM76" s="44">
        <v>-681000</v>
      </c>
      <c r="BN76" s="44">
        <v>-8671000</v>
      </c>
      <c r="BO76" s="44">
        <v>-8575000</v>
      </c>
      <c r="BP76" s="44">
        <v>-8389000</v>
      </c>
      <c r="BQ76" s="44">
        <v>-8347000</v>
      </c>
      <c r="BR76" s="44">
        <v>-218000</v>
      </c>
      <c r="BS76" s="44">
        <v>-70000</v>
      </c>
      <c r="BT76" s="44">
        <v>-923000</v>
      </c>
      <c r="BU76" s="44">
        <v>-890000</v>
      </c>
      <c r="BV76" s="44">
        <v>-853000</v>
      </c>
      <c r="BW76" s="44">
        <v>-850000</v>
      </c>
      <c r="BX76" s="44">
        <v>-6000</v>
      </c>
      <c r="BY76" s="44">
        <v>-6000</v>
      </c>
      <c r="BZ76" s="44">
        <v>69000</v>
      </c>
      <c r="CA76" s="44">
        <v>64000</v>
      </c>
      <c r="CB76" s="44"/>
      <c r="CC76" s="44"/>
      <c r="CD76" s="44">
        <v>-44000</v>
      </c>
      <c r="CE76" s="44"/>
      <c r="CF76" s="44"/>
      <c r="CG76" s="44"/>
      <c r="CH76" s="44">
        <v>752000</v>
      </c>
      <c r="CI76" s="44"/>
      <c r="CJ76" s="44"/>
      <c r="CK76" s="44"/>
      <c r="CL76" s="44">
        <v>-191000</v>
      </c>
      <c r="CM76" s="44">
        <v>-103000</v>
      </c>
      <c r="CN76" s="44">
        <v>-101000</v>
      </c>
      <c r="CO76" s="44"/>
      <c r="CP76" s="44">
        <v>-53000</v>
      </c>
      <c r="CQ76" s="44">
        <v>-93000</v>
      </c>
      <c r="CR76" s="44"/>
      <c r="CS76" s="44"/>
      <c r="CT76" s="44">
        <v>-61000</v>
      </c>
      <c r="CU76" s="44">
        <v>-21000</v>
      </c>
      <c r="CV76" s="44"/>
      <c r="CW76" s="44"/>
      <c r="CX76" s="44">
        <v>-57000</v>
      </c>
      <c r="CY76" s="44">
        <v>-61000</v>
      </c>
      <c r="CZ76" s="44">
        <v>-54000</v>
      </c>
      <c r="DA76" s="44"/>
      <c r="DB76" s="44">
        <v>-883000</v>
      </c>
      <c r="DC76" s="44">
        <v>-1094000</v>
      </c>
      <c r="DD76" s="44">
        <v>-1273000</v>
      </c>
      <c r="DE76" s="44">
        <v>-1409000</v>
      </c>
      <c r="DF76" s="44">
        <v>-2317000</v>
      </c>
      <c r="DG76" s="44">
        <v>-4042000</v>
      </c>
      <c r="DH76" s="44">
        <v>-4770000</v>
      </c>
      <c r="DI76" s="44">
        <v>-4253000</v>
      </c>
      <c r="DJ76" s="44">
        <v>-2979000</v>
      </c>
      <c r="DK76" s="44"/>
      <c r="DL76" s="44"/>
      <c r="DM76" s="44"/>
      <c r="DN76" s="44">
        <v>-906000</v>
      </c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10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</row>
    <row r="77" outlineLevel="2">
      <c r="A77" s="12"/>
      <c r="B77" s="6"/>
      <c r="C77" s="32" t="s">
        <v>735</v>
      </c>
      <c r="D77" s="36">
        <f t="shared" si="1"/>
      </c>
      <c r="E77" s="36">
        <f t="shared" si="4"/>
      </c>
      <c r="F77" s="36">
        <f t="shared" si="7"/>
      </c>
      <c r="G77" s="36">
        <f t="shared" si="10"/>
      </c>
      <c r="H77" s="36">
        <f t="shared" si="13"/>
      </c>
      <c r="I77" s="36">
        <f t="shared" si="16"/>
      </c>
      <c r="J77" s="36">
        <f t="shared" si="19"/>
      </c>
      <c r="K77" s="37">
        <f t="shared" si="22"/>
      </c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10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</row>
    <row r="78" outlineLevel="3">
      <c r="A78" s="12"/>
      <c r="B78" s="6"/>
      <c r="C78" s="32" t="s">
        <v>736</v>
      </c>
      <c r="D78" s="36">
        <f t="shared" si="1"/>
      </c>
      <c r="E78" s="36">
        <f t="shared" si="4"/>
      </c>
      <c r="F78" s="36">
        <f t="shared" si="7"/>
      </c>
      <c r="G78" s="36">
        <f t="shared" si="10"/>
      </c>
      <c r="H78" s="36">
        <f t="shared" si="13"/>
      </c>
      <c r="I78" s="36">
        <f t="shared" si="16"/>
      </c>
      <c r="J78" s="36">
        <f t="shared" si="19"/>
      </c>
      <c r="K78" s="37">
        <f t="shared" si="22"/>
      </c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>
        <v>-393000</v>
      </c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10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</row>
    <row r="79" outlineLevel="3">
      <c r="A79" s="12"/>
      <c r="B79" s="6"/>
      <c r="C79" s="32" t="s">
        <v>737</v>
      </c>
      <c r="D79" s="36">
        <f t="shared" si="1"/>
      </c>
      <c r="E79" s="36">
        <f t="shared" si="4"/>
      </c>
      <c r="F79" s="36">
        <f t="shared" si="7"/>
      </c>
      <c r="G79" s="36">
        <f t="shared" si="10"/>
      </c>
      <c r="H79" s="36">
        <f t="shared" si="13"/>
      </c>
      <c r="I79" s="36">
        <f t="shared" si="16"/>
      </c>
      <c r="J79" s="36">
        <f t="shared" si="19"/>
      </c>
      <c r="K79" s="37">
        <f t="shared" si="22"/>
      </c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>
        <v>263000</v>
      </c>
      <c r="BO79" s="24"/>
      <c r="BP79" s="24"/>
      <c r="BQ79" s="24"/>
      <c r="BR79" s="24">
        <v>199000</v>
      </c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10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</row>
    <row r="80" outlineLevel="3">
      <c r="A80" s="12"/>
      <c r="B80" s="6"/>
      <c r="C80" s="45" t="s">
        <v>738</v>
      </c>
      <c r="D80" s="33">
        <f t="shared" si="1"/>
      </c>
      <c r="E80" s="33">
        <f t="shared" si="4"/>
      </c>
      <c r="F80" s="33">
        <f t="shared" si="7"/>
      </c>
      <c r="G80" s="33">
        <f t="shared" si="10"/>
      </c>
      <c r="H80" s="33">
        <f t="shared" si="13"/>
      </c>
      <c r="I80" s="33">
        <f t="shared" si="16"/>
      </c>
      <c r="J80" s="33">
        <f t="shared" si="19"/>
      </c>
      <c r="K80" s="46">
        <f t="shared" si="22"/>
      </c>
      <c r="L80" s="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>
        <v>263000</v>
      </c>
      <c r="BO80" s="44"/>
      <c r="BP80" s="44"/>
      <c r="BQ80" s="44"/>
      <c r="BR80" s="44">
        <v>-194000</v>
      </c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10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</row>
    <row r="81" outlineLevel="2">
      <c r="A81" s="12"/>
      <c r="B81" s="6"/>
      <c r="C81" s="32" t="s">
        <v>739</v>
      </c>
      <c r="D81" s="36">
        <f t="shared" si="1"/>
      </c>
      <c r="E81" s="36">
        <f t="shared" si="4"/>
      </c>
      <c r="F81" s="36">
        <f t="shared" si="7"/>
      </c>
      <c r="G81" s="36">
        <f t="shared" si="10"/>
      </c>
      <c r="H81" s="36">
        <f t="shared" si="13"/>
      </c>
      <c r="I81" s="36">
        <f t="shared" si="16"/>
      </c>
      <c r="J81" s="36">
        <f t="shared" si="19"/>
      </c>
      <c r="K81" s="37">
        <f t="shared" si="22"/>
      </c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10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</row>
    <row r="82" outlineLevel="3">
      <c r="A82" s="12"/>
      <c r="B82" s="6"/>
      <c r="C82" s="32" t="s">
        <v>740</v>
      </c>
      <c r="D82" s="36">
        <f t="shared" si="1"/>
      </c>
      <c r="E82" s="36">
        <f t="shared" si="4"/>
      </c>
      <c r="F82" s="36">
        <f t="shared" si="7"/>
      </c>
      <c r="G82" s="36">
        <f t="shared" si="10"/>
      </c>
      <c r="H82" s="36">
        <f t="shared" si="13"/>
      </c>
      <c r="I82" s="36">
        <f t="shared" si="16"/>
      </c>
      <c r="J82" s="36">
        <f t="shared" si="19"/>
      </c>
      <c r="K82" s="37">
        <f t="shared" si="22"/>
      </c>
      <c r="M82" s="24">
        <v>-34866000</v>
      </c>
      <c r="N82" s="24">
        <v>-37940000</v>
      </c>
      <c r="O82" s="24">
        <v>-38646000</v>
      </c>
      <c r="P82" s="24">
        <v>-36352000</v>
      </c>
      <c r="Q82" s="24">
        <v>-34742000</v>
      </c>
      <c r="R82" s="24">
        <v>-44414000</v>
      </c>
      <c r="S82" s="24">
        <v>-49265000</v>
      </c>
      <c r="T82" s="24">
        <v>-43829000</v>
      </c>
      <c r="U82" s="24">
        <v>-40688000</v>
      </c>
      <c r="V82" s="24">
        <v>-43647000</v>
      </c>
      <c r="W82" s="24">
        <v>-42510000</v>
      </c>
      <c r="X82" s="24">
        <v>-50044000</v>
      </c>
      <c r="Y82" s="24">
        <v>-53684000</v>
      </c>
      <c r="Z82" s="24">
        <v>-41167000</v>
      </c>
      <c r="AA82" s="24">
        <v>-39218000</v>
      </c>
      <c r="AB82" s="24">
        <v>-30609000</v>
      </c>
      <c r="AC82" s="24">
        <v>-32123000</v>
      </c>
      <c r="AD82" s="24">
        <v>-29959000</v>
      </c>
      <c r="AE82" s="24">
        <v>-25222000</v>
      </c>
      <c r="AF82" s="24">
        <v>-21720000</v>
      </c>
      <c r="AG82" s="24">
        <v>-13621000</v>
      </c>
      <c r="AH82" s="24">
        <v>-11952000</v>
      </c>
      <c r="AI82" s="24">
        <v>-10611000</v>
      </c>
      <c r="AJ82" s="24">
        <v>-12360000</v>
      </c>
      <c r="AK82" s="24">
        <v>-10704000</v>
      </c>
      <c r="AL82" s="24">
        <v>-14220000</v>
      </c>
      <c r="AM82" s="24">
        <v>-17720000</v>
      </c>
      <c r="AN82" s="24">
        <v>-16307000</v>
      </c>
      <c r="AO82" s="24">
        <v>-19501000</v>
      </c>
      <c r="AP82" s="24">
        <v>-18065000</v>
      </c>
      <c r="AQ82" s="24">
        <v>-16305000</v>
      </c>
      <c r="AR82" s="24">
        <v>-19408000</v>
      </c>
      <c r="AS82" s="24">
        <v>-19910000</v>
      </c>
      <c r="AT82" s="24">
        <v>-22469000</v>
      </c>
      <c r="AU82" s="24">
        <v>-24205000</v>
      </c>
      <c r="AV82" s="24">
        <v>-28107000</v>
      </c>
      <c r="AW82" s="24">
        <v>-26521000</v>
      </c>
      <c r="AX82" s="24">
        <v>-21755000</v>
      </c>
      <c r="AY82" s="24">
        <v>-21822000</v>
      </c>
      <c r="AZ82" s="24">
        <v>-17389000</v>
      </c>
      <c r="BA82" s="24">
        <v>-19661000</v>
      </c>
      <c r="BB82" s="24">
        <v>-22781000</v>
      </c>
      <c r="BC82" s="24">
        <v>-22934000</v>
      </c>
      <c r="BD82" s="24">
        <v>-24651000</v>
      </c>
      <c r="BE82" s="24">
        <v>-26719000</v>
      </c>
      <c r="BF82" s="24">
        <v>-29651000</v>
      </c>
      <c r="BG82" s="24">
        <v>-30011000</v>
      </c>
      <c r="BH82" s="24">
        <v>-32761000</v>
      </c>
      <c r="BI82" s="24">
        <v>-28895000</v>
      </c>
      <c r="BJ82" s="24">
        <v>-26061000</v>
      </c>
      <c r="BK82" s="24">
        <v>-27638000</v>
      </c>
      <c r="BL82" s="24">
        <v>-24147000</v>
      </c>
      <c r="BM82" s="24">
        <v>-23813000</v>
      </c>
      <c r="BN82" s="24">
        <v>-23237000</v>
      </c>
      <c r="BO82" s="24">
        <v>-22571000</v>
      </c>
      <c r="BP82" s="24">
        <v>-24124000</v>
      </c>
      <c r="BQ82" s="24">
        <v>-26174000</v>
      </c>
      <c r="BR82" s="24">
        <v>-26619000</v>
      </c>
      <c r="BS82" s="24">
        <v>-24049000</v>
      </c>
      <c r="BT82" s="24">
        <v>-20713000</v>
      </c>
      <c r="BU82" s="24">
        <v>-17846000</v>
      </c>
      <c r="BV82" s="24">
        <v>-13091000</v>
      </c>
      <c r="BW82" s="24">
        <v>-10334000</v>
      </c>
      <c r="BX82" s="24">
        <v>-6712000</v>
      </c>
      <c r="BY82" s="24">
        <v>-6704000</v>
      </c>
      <c r="BZ82" s="24">
        <v>-8170000</v>
      </c>
      <c r="CA82" s="24">
        <v>-9111000</v>
      </c>
      <c r="CB82" s="24">
        <v>-12624000</v>
      </c>
      <c r="CC82" s="24">
        <v>-12186000</v>
      </c>
      <c r="CD82" s="24">
        <v>-13187000</v>
      </c>
      <c r="CE82" s="24">
        <v>-11966000</v>
      </c>
      <c r="CF82" s="24">
        <v>-9783000</v>
      </c>
      <c r="CG82" s="24">
        <v>-8314000</v>
      </c>
      <c r="CH82" s="24">
        <v>-6994000</v>
      </c>
      <c r="CI82" s="24">
        <v>-7869000</v>
      </c>
      <c r="CJ82" s="24">
        <v>-8241000</v>
      </c>
      <c r="CK82" s="24">
        <v>-8400000</v>
      </c>
      <c r="CL82" s="24">
        <v>-8475000</v>
      </c>
      <c r="CM82" s="24">
        <v>-9338000</v>
      </c>
      <c r="CN82" s="24">
        <v>-11492000</v>
      </c>
      <c r="CO82" s="24">
        <v>-15021000</v>
      </c>
      <c r="CP82" s="24">
        <v>-16618000</v>
      </c>
      <c r="CQ82" s="24">
        <v>-17768000</v>
      </c>
      <c r="CR82" s="24">
        <v>-16808000</v>
      </c>
      <c r="CS82" s="24">
        <v>-13174000</v>
      </c>
      <c r="CT82" s="24">
        <v>-11662000</v>
      </c>
      <c r="CU82" s="24">
        <v>-8290000</v>
      </c>
      <c r="CV82" s="24">
        <v>-7000000</v>
      </c>
      <c r="CW82" s="24">
        <v>-6633000</v>
      </c>
      <c r="CX82" s="24">
        <v>-6309000</v>
      </c>
      <c r="CY82" s="24">
        <v>-5837000</v>
      </c>
      <c r="CZ82" s="24">
        <v>-4962000</v>
      </c>
      <c r="DA82" s="24">
        <v>-6632000</v>
      </c>
      <c r="DB82" s="24">
        <v>-7141000</v>
      </c>
      <c r="DC82" s="24">
        <v>-11861000</v>
      </c>
      <c r="DD82" s="24">
        <v>-16515000</v>
      </c>
      <c r="DE82" s="24">
        <v>-17399000</v>
      </c>
      <c r="DF82" s="24">
        <v>-17188000</v>
      </c>
      <c r="DG82" s="24">
        <v>-12106000</v>
      </c>
      <c r="DH82" s="24">
        <v>-9558000</v>
      </c>
      <c r="DI82" s="24">
        <v>-7226000</v>
      </c>
      <c r="DJ82" s="24">
        <v>-7055000</v>
      </c>
      <c r="DK82" s="24">
        <v>-10777000</v>
      </c>
      <c r="DL82" s="24">
        <v>-9702000</v>
      </c>
      <c r="DM82" s="24">
        <v>-10838000</v>
      </c>
      <c r="DN82" s="24">
        <v>-10925000</v>
      </c>
      <c r="DO82" s="24">
        <v>-10006000</v>
      </c>
      <c r="DP82" s="24">
        <v>-10372000</v>
      </c>
      <c r="DQ82" s="24">
        <v>-9104000</v>
      </c>
      <c r="DR82" s="24">
        <v>-9224000</v>
      </c>
      <c r="DS82" s="24">
        <v>-8227000</v>
      </c>
      <c r="DT82" s="24">
        <v>-7561000</v>
      </c>
      <c r="DU82" s="24">
        <v>-6402000</v>
      </c>
      <c r="DV82" s="24">
        <v>-4683000</v>
      </c>
      <c r="DW82" s="24">
        <v>-2608000</v>
      </c>
      <c r="DX82" s="24">
        <v>-1089000</v>
      </c>
      <c r="DY82" s="24">
        <v>-1153000</v>
      </c>
      <c r="DZ82" s="24">
        <v>-685000</v>
      </c>
      <c r="EA82" s="24">
        <v>-2398000</v>
      </c>
      <c r="EB82" s="24">
        <v>-2632000</v>
      </c>
      <c r="EC82" s="24">
        <v>-3005000</v>
      </c>
      <c r="ED82" s="24">
        <v>-3168000</v>
      </c>
      <c r="EE82" s="24">
        <v>-547000</v>
      </c>
      <c r="EF82" s="24">
        <v>-605000</v>
      </c>
      <c r="EG82" s="24">
        <v>-299000</v>
      </c>
      <c r="EH82" s="24">
        <v>-244000</v>
      </c>
      <c r="EI82" s="24">
        <v>-610400</v>
      </c>
      <c r="EJ82" s="24">
        <v>-429600</v>
      </c>
      <c r="EK82" s="24">
        <v>-421600</v>
      </c>
      <c r="EL82" s="24">
        <v>-293000</v>
      </c>
      <c r="EM82" s="24">
        <v>-406200</v>
      </c>
      <c r="EN82" s="24">
        <v>-538400</v>
      </c>
      <c r="EO82" s="24">
        <v>-559500</v>
      </c>
      <c r="EP82" s="24">
        <v>-547400</v>
      </c>
      <c r="EQ82" s="24">
        <v>-439700</v>
      </c>
      <c r="ER82" s="24">
        <v>-224400</v>
      </c>
      <c r="ES82" s="24">
        <v>-187800</v>
      </c>
      <c r="ET82" s="24">
        <v>-237700</v>
      </c>
      <c r="EU82" s="24">
        <v>-201100</v>
      </c>
      <c r="EV82" s="24">
        <v>-206100</v>
      </c>
      <c r="EW82" s="24">
        <v>-159300</v>
      </c>
      <c r="EX82" s="10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</row>
    <row r="83" outlineLevel="3">
      <c r="A83" s="12"/>
      <c r="B83" s="6"/>
      <c r="C83" s="32" t="s">
        <v>741</v>
      </c>
      <c r="D83" s="36">
        <f t="shared" si="1"/>
      </c>
      <c r="E83" s="36">
        <f t="shared" si="4"/>
      </c>
      <c r="F83" s="36">
        <f t="shared" si="7"/>
      </c>
      <c r="G83" s="36">
        <f t="shared" si="10"/>
      </c>
      <c r="H83" s="36">
        <f t="shared" si="13"/>
      </c>
      <c r="I83" s="36">
        <f t="shared" si="16"/>
      </c>
      <c r="J83" s="36">
        <f t="shared" si="19"/>
      </c>
      <c r="K83" s="37">
        <f t="shared" si="22"/>
      </c>
      <c r="M83" s="24">
        <v>38239000</v>
      </c>
      <c r="N83" s="24">
        <v>42510000</v>
      </c>
      <c r="O83" s="24">
        <v>42092000</v>
      </c>
      <c r="P83" s="24">
        <v>34806000</v>
      </c>
      <c r="Q83" s="24">
        <v>39974000</v>
      </c>
      <c r="R83" s="24">
        <v>44549000</v>
      </c>
      <c r="S83" s="24">
        <v>50407000</v>
      </c>
      <c r="T83" s="24">
        <v>50466000</v>
      </c>
      <c r="U83" s="24">
        <v>52692000</v>
      </c>
      <c r="V83" s="24">
        <v>53691000</v>
      </c>
      <c r="W83" s="24">
        <v>53175000</v>
      </c>
      <c r="X83" s="24">
        <v>50851000</v>
      </c>
      <c r="Y83" s="24">
        <v>42957000</v>
      </c>
      <c r="Z83" s="24">
        <v>35880000</v>
      </c>
      <c r="AA83" s="24">
        <v>29518000</v>
      </c>
      <c r="AB83" s="24">
        <v>29546000</v>
      </c>
      <c r="AC83" s="24">
        <v>26878000</v>
      </c>
      <c r="AD83" s="24">
        <v>23068000</v>
      </c>
      <c r="AE83" s="24">
        <v>20357000</v>
      </c>
      <c r="AF83" s="24">
        <v>15655000</v>
      </c>
      <c r="AG83" s="24">
        <v>14798000</v>
      </c>
      <c r="AH83" s="24">
        <v>14092000</v>
      </c>
      <c r="AI83" s="24">
        <v>14357000</v>
      </c>
      <c r="AJ83" s="24">
        <v>15620000</v>
      </c>
      <c r="AK83" s="24">
        <v>16839000</v>
      </c>
      <c r="AL83" s="24">
        <v>18076000</v>
      </c>
      <c r="AM83" s="24">
        <v>18466000</v>
      </c>
      <c r="AN83" s="24">
        <v>24427000</v>
      </c>
      <c r="AO83" s="24">
        <v>25601000</v>
      </c>
      <c r="AP83" s="24">
        <v>24726000</v>
      </c>
      <c r="AQ83" s="24">
        <v>23869000</v>
      </c>
      <c r="AR83" s="24">
        <v>19013000</v>
      </c>
      <c r="AS83" s="24">
        <v>17113000</v>
      </c>
      <c r="AT83" s="24">
        <v>20479000</v>
      </c>
      <c r="AU83" s="24">
        <v>24560000</v>
      </c>
      <c r="AV83" s="24">
        <v>23614000</v>
      </c>
      <c r="AW83" s="24">
        <v>24417000</v>
      </c>
      <c r="AX83" s="24">
        <v>21630000</v>
      </c>
      <c r="AY83" s="24">
        <v>19271000</v>
      </c>
      <c r="AZ83" s="24">
        <v>21235000</v>
      </c>
      <c r="BA83" s="24">
        <v>22076000</v>
      </c>
      <c r="BB83" s="24">
        <v>23336000</v>
      </c>
      <c r="BC83" s="24">
        <v>23330000</v>
      </c>
      <c r="BD83" s="24">
        <v>23138000</v>
      </c>
      <c r="BE83" s="24">
        <v>23154000</v>
      </c>
      <c r="BF83" s="24">
        <v>22947000</v>
      </c>
      <c r="BG83" s="24">
        <v>21326000</v>
      </c>
      <c r="BH83" s="24">
        <v>22938000</v>
      </c>
      <c r="BI83" s="24">
        <v>22283000</v>
      </c>
      <c r="BJ83" s="24">
        <v>23437000</v>
      </c>
      <c r="BK83" s="24">
        <v>25770000</v>
      </c>
      <c r="BL83" s="24">
        <v>22480000</v>
      </c>
      <c r="BM83" s="24">
        <v>23235000</v>
      </c>
      <c r="BN83" s="24">
        <v>31876000</v>
      </c>
      <c r="BO83" s="24">
        <v>32643000</v>
      </c>
      <c r="BP83" s="24">
        <v>33559000</v>
      </c>
      <c r="BQ83" s="24">
        <v>33108000</v>
      </c>
      <c r="BR83" s="24">
        <v>21979000</v>
      </c>
      <c r="BS83" s="24">
        <v>18678000</v>
      </c>
      <c r="BT83" s="24">
        <v>15505000</v>
      </c>
      <c r="BU83" s="24">
        <v>12123000</v>
      </c>
      <c r="BV83" s="24">
        <v>10748000</v>
      </c>
      <c r="BW83" s="24">
        <v>8560000</v>
      </c>
      <c r="BX83" s="24">
        <v>8086000</v>
      </c>
      <c r="BY83" s="24">
        <v>8549000</v>
      </c>
      <c r="BZ83" s="24">
        <v>8309000</v>
      </c>
      <c r="CA83" s="24">
        <v>9052000</v>
      </c>
      <c r="CB83" s="24">
        <v>9893000</v>
      </c>
      <c r="CC83" s="24">
        <v>9102000</v>
      </c>
      <c r="CD83" s="24">
        <v>8011000</v>
      </c>
      <c r="CE83" s="24">
        <v>6726000</v>
      </c>
      <c r="CF83" s="24">
        <v>6027000</v>
      </c>
      <c r="CG83" s="24">
        <v>6356000</v>
      </c>
      <c r="CH83" s="24">
        <v>7147000</v>
      </c>
      <c r="CI83" s="24">
        <v>7086000</v>
      </c>
      <c r="CJ83" s="24">
        <v>6824000</v>
      </c>
      <c r="CK83" s="24">
        <v>7138000</v>
      </c>
      <c r="CL83" s="24">
        <v>8433000</v>
      </c>
      <c r="CM83" s="24">
        <v>12439000</v>
      </c>
      <c r="CN83" s="24">
        <v>14727000</v>
      </c>
      <c r="CO83" s="24">
        <v>15727000</v>
      </c>
      <c r="CP83" s="24">
        <v>15633000</v>
      </c>
      <c r="CQ83" s="24">
        <v>13115000</v>
      </c>
      <c r="CR83" s="24">
        <v>11083000</v>
      </c>
      <c r="CS83" s="24">
        <v>9740000</v>
      </c>
      <c r="CT83" s="24">
        <v>8488000</v>
      </c>
      <c r="CU83" s="24">
        <v>7257000</v>
      </c>
      <c r="CV83" s="24">
        <v>7416000</v>
      </c>
      <c r="CW83" s="24">
        <v>6504000</v>
      </c>
      <c r="CX83" s="24">
        <v>5634000</v>
      </c>
      <c r="CY83" s="24">
        <v>7392000</v>
      </c>
      <c r="CZ83" s="24">
        <v>8295000</v>
      </c>
      <c r="DA83" s="24">
        <v>11580000</v>
      </c>
      <c r="DB83" s="24">
        <v>15398000</v>
      </c>
      <c r="DC83" s="24">
        <v>15565000</v>
      </c>
      <c r="DD83" s="24">
        <v>17546000</v>
      </c>
      <c r="DE83" s="24">
        <v>17445000</v>
      </c>
      <c r="DF83" s="24">
        <v>17124000</v>
      </c>
      <c r="DG83" s="24">
        <v>15279000</v>
      </c>
      <c r="DH83" s="24">
        <v>12202000</v>
      </c>
      <c r="DI83" s="24">
        <v>11185000</v>
      </c>
      <c r="DJ83" s="24">
        <v>7987000</v>
      </c>
      <c r="DK83" s="24">
        <v>8655000</v>
      </c>
      <c r="DL83" s="24">
        <v>9059000</v>
      </c>
      <c r="DM83" s="24">
        <v>8123000</v>
      </c>
      <c r="DN83" s="24">
        <v>8882000</v>
      </c>
      <c r="DO83" s="24">
        <v>8592000</v>
      </c>
      <c r="DP83" s="24">
        <v>8489000</v>
      </c>
      <c r="DQ83" s="24">
        <v>7960000</v>
      </c>
      <c r="DR83" s="24">
        <v>6866000</v>
      </c>
      <c r="DS83" s="24">
        <v>6347000</v>
      </c>
      <c r="DT83" s="24"/>
      <c r="DU83" s="24"/>
      <c r="DV83" s="24">
        <v>2439000</v>
      </c>
      <c r="DW83" s="24">
        <v>1732000</v>
      </c>
      <c r="DX83" s="24"/>
      <c r="DY83" s="24">
        <v>1747000</v>
      </c>
      <c r="DZ83" s="24">
        <v>1558000</v>
      </c>
      <c r="EA83" s="24">
        <v>3282000</v>
      </c>
      <c r="EB83" s="24">
        <v>3081000</v>
      </c>
      <c r="EC83" s="24">
        <v>2889000</v>
      </c>
      <c r="ED83" s="24">
        <v>2750000</v>
      </c>
      <c r="EE83" s="24"/>
      <c r="EF83" s="24"/>
      <c r="EG83" s="24"/>
      <c r="EH83" s="24"/>
      <c r="EI83" s="24"/>
      <c r="EJ83" s="24"/>
      <c r="EK83" s="24"/>
      <c r="EL83" s="24">
        <v>41000</v>
      </c>
      <c r="EM83" s="24">
        <v>28000</v>
      </c>
      <c r="EN83" s="24">
        <v>299700</v>
      </c>
      <c r="EO83" s="24"/>
      <c r="EP83" s="24">
        <v>36800</v>
      </c>
      <c r="EQ83" s="24">
        <v>18600</v>
      </c>
      <c r="ER83" s="24">
        <v>4300</v>
      </c>
      <c r="ES83" s="24"/>
      <c r="ET83" s="24">
        <v>38300</v>
      </c>
      <c r="EU83" s="24">
        <v>53400</v>
      </c>
      <c r="EV83" s="24">
        <v>74700</v>
      </c>
      <c r="EW83" s="24">
        <v>69600</v>
      </c>
      <c r="EX83" s="10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</row>
    <row r="84" outlineLevel="3">
      <c r="A84" s="12"/>
      <c r="B84" s="6"/>
      <c r="C84" s="45" t="s">
        <v>742</v>
      </c>
      <c r="D84" s="33">
        <f t="shared" si="1"/>
      </c>
      <c r="E84" s="33">
        <f t="shared" si="4"/>
      </c>
      <c r="F84" s="33">
        <f t="shared" si="7"/>
      </c>
      <c r="G84" s="33">
        <f t="shared" si="10"/>
      </c>
      <c r="H84" s="33">
        <f t="shared" si="13"/>
      </c>
      <c r="I84" s="33">
        <f t="shared" si="16"/>
      </c>
      <c r="J84" s="33">
        <f t="shared" si="19"/>
      </c>
      <c r="K84" s="46">
        <f t="shared" si="22"/>
      </c>
      <c r="L84" s="4"/>
      <c r="M84" s="44">
        <v>3373000</v>
      </c>
      <c r="N84" s="44">
        <v>4570000</v>
      </c>
      <c r="O84" s="44">
        <v>3446000</v>
      </c>
      <c r="P84" s="44">
        <v>-1546000</v>
      </c>
      <c r="Q84" s="44">
        <v>5232000</v>
      </c>
      <c r="R84" s="44">
        <v>135000</v>
      </c>
      <c r="S84" s="44">
        <v>1142000</v>
      </c>
      <c r="T84" s="44">
        <v>6637000</v>
      </c>
      <c r="U84" s="44">
        <v>12004000</v>
      </c>
      <c r="V84" s="44">
        <v>10044000</v>
      </c>
      <c r="W84" s="44">
        <v>10665000</v>
      </c>
      <c r="X84" s="44">
        <v>807000</v>
      </c>
      <c r="Y84" s="44">
        <v>-10727000</v>
      </c>
      <c r="Z84" s="44">
        <v>-5287000</v>
      </c>
      <c r="AA84" s="44">
        <v>-9700000</v>
      </c>
      <c r="AB84" s="44">
        <v>-1063000</v>
      </c>
      <c r="AC84" s="44">
        <v>-5245000</v>
      </c>
      <c r="AD84" s="44">
        <v>-6891000</v>
      </c>
      <c r="AE84" s="44">
        <v>-4865000</v>
      </c>
      <c r="AF84" s="44">
        <v>-6065000</v>
      </c>
      <c r="AG84" s="44">
        <v>1177000</v>
      </c>
      <c r="AH84" s="44">
        <v>2140000</v>
      </c>
      <c r="AI84" s="44">
        <v>3746000</v>
      </c>
      <c r="AJ84" s="44">
        <v>3260000</v>
      </c>
      <c r="AK84" s="44">
        <v>6135000</v>
      </c>
      <c r="AL84" s="44">
        <v>3856000</v>
      </c>
      <c r="AM84" s="44">
        <v>746000</v>
      </c>
      <c r="AN84" s="44">
        <v>8120000</v>
      </c>
      <c r="AO84" s="44">
        <v>6100000</v>
      </c>
      <c r="AP84" s="44">
        <v>6661000</v>
      </c>
      <c r="AQ84" s="44">
        <v>7564000</v>
      </c>
      <c r="AR84" s="44">
        <v>-395000</v>
      </c>
      <c r="AS84" s="44">
        <v>-2797000</v>
      </c>
      <c r="AT84" s="44">
        <v>-1990000</v>
      </c>
      <c r="AU84" s="44">
        <v>355000</v>
      </c>
      <c r="AV84" s="44">
        <v>-4493000</v>
      </c>
      <c r="AW84" s="44">
        <v>-2104000</v>
      </c>
      <c r="AX84" s="44">
        <v>-125000</v>
      </c>
      <c r="AY84" s="44">
        <v>-2551000</v>
      </c>
      <c r="AZ84" s="44">
        <v>3846000</v>
      </c>
      <c r="BA84" s="44">
        <v>2415000</v>
      </c>
      <c r="BB84" s="44">
        <v>555000</v>
      </c>
      <c r="BC84" s="44">
        <v>396000</v>
      </c>
      <c r="BD84" s="44">
        <v>-1513000</v>
      </c>
      <c r="BE84" s="44">
        <v>-3565000</v>
      </c>
      <c r="BF84" s="44">
        <v>-6704000</v>
      </c>
      <c r="BG84" s="44">
        <v>-8685000</v>
      </c>
      <c r="BH84" s="44">
        <v>-9823000</v>
      </c>
      <c r="BI84" s="44">
        <v>-6612000</v>
      </c>
      <c r="BJ84" s="44">
        <v>-2624000</v>
      </c>
      <c r="BK84" s="44">
        <v>-1868000</v>
      </c>
      <c r="BL84" s="44">
        <v>-1667000</v>
      </c>
      <c r="BM84" s="44">
        <v>-578000</v>
      </c>
      <c r="BN84" s="44">
        <v>8639000</v>
      </c>
      <c r="BO84" s="44">
        <v>10072000</v>
      </c>
      <c r="BP84" s="44">
        <v>9435000</v>
      </c>
      <c r="BQ84" s="44">
        <v>6934000</v>
      </c>
      <c r="BR84" s="44">
        <v>-4640000</v>
      </c>
      <c r="BS84" s="44">
        <v>-5371000</v>
      </c>
      <c r="BT84" s="44">
        <v>-5208000</v>
      </c>
      <c r="BU84" s="44">
        <v>-5723000</v>
      </c>
      <c r="BV84" s="44">
        <v>-2343000</v>
      </c>
      <c r="BW84" s="44">
        <v>-1774000</v>
      </c>
      <c r="BX84" s="44">
        <v>1374000</v>
      </c>
      <c r="BY84" s="44">
        <v>1845000</v>
      </c>
      <c r="BZ84" s="44">
        <v>139000</v>
      </c>
      <c r="CA84" s="44">
        <v>-59000</v>
      </c>
      <c r="CB84" s="44">
        <v>-2731000</v>
      </c>
      <c r="CC84" s="44">
        <v>-3084000</v>
      </c>
      <c r="CD84" s="44">
        <v>-5176000</v>
      </c>
      <c r="CE84" s="44">
        <v>-5240000</v>
      </c>
      <c r="CF84" s="44">
        <v>-3756000</v>
      </c>
      <c r="CG84" s="44">
        <v>-1958000</v>
      </c>
      <c r="CH84" s="44">
        <v>153000</v>
      </c>
      <c r="CI84" s="44">
        <v>-783000</v>
      </c>
      <c r="CJ84" s="44">
        <v>-1417000</v>
      </c>
      <c r="CK84" s="44">
        <v>-1262000</v>
      </c>
      <c r="CL84" s="44">
        <v>-42000</v>
      </c>
      <c r="CM84" s="44">
        <v>3101000</v>
      </c>
      <c r="CN84" s="44">
        <v>3235000</v>
      </c>
      <c r="CO84" s="44">
        <v>706000</v>
      </c>
      <c r="CP84" s="44">
        <v>-985000</v>
      </c>
      <c r="CQ84" s="44">
        <v>-4653000</v>
      </c>
      <c r="CR84" s="44">
        <v>-5725000</v>
      </c>
      <c r="CS84" s="44">
        <v>-3434000</v>
      </c>
      <c r="CT84" s="44">
        <v>-3174000</v>
      </c>
      <c r="CU84" s="44">
        <v>-1033000</v>
      </c>
      <c r="CV84" s="44">
        <v>416000</v>
      </c>
      <c r="CW84" s="44">
        <v>-129000</v>
      </c>
      <c r="CX84" s="44">
        <v>-675000</v>
      </c>
      <c r="CY84" s="44">
        <v>1555000</v>
      </c>
      <c r="CZ84" s="44">
        <v>3333000</v>
      </c>
      <c r="DA84" s="44">
        <v>4948000</v>
      </c>
      <c r="DB84" s="44">
        <v>8257000</v>
      </c>
      <c r="DC84" s="44">
        <v>3704000</v>
      </c>
      <c r="DD84" s="44">
        <v>1031000</v>
      </c>
      <c r="DE84" s="44">
        <v>46000</v>
      </c>
      <c r="DF84" s="44">
        <v>-64000</v>
      </c>
      <c r="DG84" s="44">
        <v>3173000</v>
      </c>
      <c r="DH84" s="44">
        <v>2644000</v>
      </c>
      <c r="DI84" s="44">
        <v>3959000</v>
      </c>
      <c r="DJ84" s="44">
        <v>932000</v>
      </c>
      <c r="DK84" s="44">
        <v>-2122000</v>
      </c>
      <c r="DL84" s="44">
        <v>-643000</v>
      </c>
      <c r="DM84" s="44">
        <v>-2715000</v>
      </c>
      <c r="DN84" s="44">
        <v>-2043000</v>
      </c>
      <c r="DO84" s="44">
        <v>-1414000</v>
      </c>
      <c r="DP84" s="44">
        <v>-1883000</v>
      </c>
      <c r="DQ84" s="44">
        <v>-1144000</v>
      </c>
      <c r="DR84" s="44">
        <v>-2358000</v>
      </c>
      <c r="DS84" s="44">
        <v>-1880000</v>
      </c>
      <c r="DT84" s="44">
        <v>-1982000</v>
      </c>
      <c r="DU84" s="44">
        <v>-2955000</v>
      </c>
      <c r="DV84" s="44">
        <v>-2244000</v>
      </c>
      <c r="DW84" s="44">
        <v>-876000</v>
      </c>
      <c r="DX84" s="44">
        <v>-134000</v>
      </c>
      <c r="DY84" s="44">
        <v>594000</v>
      </c>
      <c r="DZ84" s="44">
        <v>873000</v>
      </c>
      <c r="EA84" s="44">
        <v>884000</v>
      </c>
      <c r="EB84" s="44">
        <v>449000</v>
      </c>
      <c r="EC84" s="44">
        <v>-116000</v>
      </c>
      <c r="ED84" s="44">
        <v>-418000</v>
      </c>
      <c r="EE84" s="44">
        <v>-4000</v>
      </c>
      <c r="EF84" s="44">
        <v>-333000</v>
      </c>
      <c r="EG84" s="44">
        <v>-268000</v>
      </c>
      <c r="EH84" s="44">
        <v>-244000</v>
      </c>
      <c r="EI84" s="44">
        <v>-578300</v>
      </c>
      <c r="EJ84" s="44">
        <v>-654700</v>
      </c>
      <c r="EK84" s="44">
        <v>-470600</v>
      </c>
      <c r="EL84" s="44">
        <v>-252000</v>
      </c>
      <c r="EM84" s="44">
        <v>-378200</v>
      </c>
      <c r="EN84" s="44">
        <v>-238700</v>
      </c>
      <c r="EO84" s="44">
        <v>-432700</v>
      </c>
      <c r="EP84" s="44">
        <v>-510600</v>
      </c>
      <c r="EQ84" s="44">
        <v>-421100</v>
      </c>
      <c r="ER84" s="44">
        <v>-220100</v>
      </c>
      <c r="ES84" s="44">
        <v>-150500</v>
      </c>
      <c r="ET84" s="44">
        <v>-199400</v>
      </c>
      <c r="EU84" s="44">
        <v>-147700</v>
      </c>
      <c r="EV84" s="44">
        <v>-131400</v>
      </c>
      <c r="EW84" s="44">
        <v>-89700</v>
      </c>
      <c r="EX84" s="10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</row>
    <row r="85" outlineLevel="2">
      <c r="A85" s="12"/>
      <c r="B85" s="6"/>
      <c r="C85" s="32" t="s">
        <v>743</v>
      </c>
      <c r="D85" s="36">
        <f t="shared" si="1"/>
      </c>
      <c r="E85" s="36">
        <f t="shared" si="4"/>
      </c>
      <c r="F85" s="36">
        <f t="shared" si="7"/>
      </c>
      <c r="G85" s="36">
        <f t="shared" si="10"/>
      </c>
      <c r="H85" s="36">
        <f t="shared" si="13"/>
      </c>
      <c r="I85" s="36">
        <f t="shared" si="16"/>
      </c>
      <c r="J85" s="36">
        <f t="shared" si="19"/>
      </c>
      <c r="K85" s="37">
        <f t="shared" si="22"/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10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</row>
    <row r="86" outlineLevel="3">
      <c r="A86" s="12"/>
      <c r="B86" s="6"/>
      <c r="C86" s="32" t="s">
        <v>744</v>
      </c>
      <c r="D86" s="36">
        <f t="shared" si="1"/>
      </c>
      <c r="E86" s="36">
        <f t="shared" si="4"/>
      </c>
      <c r="F86" s="36">
        <f t="shared" si="7"/>
      </c>
      <c r="G86" s="36">
        <f t="shared" si="10"/>
      </c>
      <c r="H86" s="36">
        <f t="shared" si="13"/>
      </c>
      <c r="I86" s="36">
        <f t="shared" si="16"/>
      </c>
      <c r="J86" s="36">
        <f t="shared" si="19"/>
      </c>
      <c r="K86" s="37">
        <f t="shared" si="22"/>
      </c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>
        <v>605000</v>
      </c>
      <c r="BK86" s="24"/>
      <c r="BL86" s="24"/>
      <c r="BM86" s="24"/>
      <c r="BN86" s="24">
        <v>0</v>
      </c>
      <c r="BO86" s="24"/>
      <c r="BP86" s="24"/>
      <c r="BQ86" s="24"/>
      <c r="BR86" s="24">
        <v>0</v>
      </c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10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</row>
    <row r="87" outlineLevel="3">
      <c r="A87" s="12"/>
      <c r="B87" s="6"/>
      <c r="C87" s="45" t="s">
        <v>745</v>
      </c>
      <c r="D87" s="33">
        <f t="shared" si="1"/>
      </c>
      <c r="E87" s="33">
        <f t="shared" si="4"/>
      </c>
      <c r="F87" s="33">
        <f t="shared" si="7"/>
      </c>
      <c r="G87" s="33">
        <f t="shared" si="10"/>
      </c>
      <c r="H87" s="33">
        <f t="shared" si="13"/>
      </c>
      <c r="I87" s="33">
        <f t="shared" si="16"/>
      </c>
      <c r="J87" s="33">
        <f t="shared" si="19"/>
      </c>
      <c r="K87" s="46">
        <f t="shared" si="22"/>
      </c>
      <c r="L87" s="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>
        <v>605000</v>
      </c>
      <c r="BK87" s="44"/>
      <c r="BL87" s="44"/>
      <c r="BM87" s="44"/>
      <c r="BN87" s="44">
        <v>0</v>
      </c>
      <c r="BO87" s="44"/>
      <c r="BP87" s="44"/>
      <c r="BQ87" s="44"/>
      <c r="BR87" s="44">
        <v>0</v>
      </c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10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</row>
    <row r="88" outlineLevel="2">
      <c r="A88" s="12"/>
      <c r="B88" s="6"/>
      <c r="C88" s="32" t="s">
        <v>746</v>
      </c>
      <c r="D88" s="36">
        <f t="shared" si="1"/>
      </c>
      <c r="E88" s="36">
        <f t="shared" si="4"/>
      </c>
      <c r="F88" s="36">
        <f t="shared" si="7"/>
      </c>
      <c r="G88" s="36">
        <f t="shared" si="10"/>
      </c>
      <c r="H88" s="36">
        <f t="shared" si="13"/>
      </c>
      <c r="I88" s="36">
        <f t="shared" si="16"/>
      </c>
      <c r="J88" s="36">
        <f t="shared" si="19"/>
      </c>
      <c r="K88" s="37">
        <f t="shared" si="22"/>
      </c>
      <c r="M88" s="24">
        <v>2319000</v>
      </c>
      <c r="N88" s="24">
        <v>1200000</v>
      </c>
      <c r="O88" s="24">
        <v>1563000</v>
      </c>
      <c r="P88" s="24">
        <v>1220000</v>
      </c>
      <c r="Q88" s="24">
        <v>1005000</v>
      </c>
      <c r="R88" s="24">
        <v>1587000</v>
      </c>
      <c r="S88" s="24">
        <v>2328000</v>
      </c>
      <c r="T88" s="24">
        <v>1202000</v>
      </c>
      <c r="U88" s="24">
        <v>182000</v>
      </c>
      <c r="V88" s="24">
        <v>-1329000</v>
      </c>
      <c r="W88" s="24">
        <v>-2197000</v>
      </c>
      <c r="X88" s="24">
        <v>-1255000</v>
      </c>
      <c r="Y88" s="24">
        <v>-193000</v>
      </c>
      <c r="Z88" s="24">
        <v>1333000</v>
      </c>
      <c r="AA88" s="24">
        <v>380000</v>
      </c>
      <c r="AB88" s="24">
        <v>881000</v>
      </c>
      <c r="AC88" s="24">
        <v>906000</v>
      </c>
      <c r="AD88" s="24">
        <v>-303000</v>
      </c>
      <c r="AE88" s="24">
        <v>2284000</v>
      </c>
      <c r="AF88" s="24">
        <v>1296000</v>
      </c>
      <c r="AG88" s="24">
        <v>1522000</v>
      </c>
      <c r="AH88" s="24">
        <v>1626000</v>
      </c>
      <c r="AI88" s="24">
        <v>-407000</v>
      </c>
      <c r="AJ88" s="24">
        <v>-267000</v>
      </c>
      <c r="AK88" s="24">
        <v>-71000</v>
      </c>
      <c r="AL88" s="24">
        <v>-272000</v>
      </c>
      <c r="AM88" s="24">
        <v>-779000</v>
      </c>
      <c r="AN88" s="24">
        <v>494000</v>
      </c>
      <c r="AO88" s="24">
        <v>236000</v>
      </c>
      <c r="AP88" s="24">
        <v>730000</v>
      </c>
      <c r="AQ88" s="24">
        <v>1932000</v>
      </c>
      <c r="AR88" s="24">
        <v>1109000</v>
      </c>
      <c r="AS88" s="24">
        <v>1099000</v>
      </c>
      <c r="AT88" s="24">
        <v>1268000</v>
      </c>
      <c r="AU88" s="24">
        <v>206000</v>
      </c>
      <c r="AV88" s="24">
        <v>382000</v>
      </c>
      <c r="AW88" s="24">
        <v>399000</v>
      </c>
      <c r="AX88" s="24">
        <v>181000</v>
      </c>
      <c r="AY88" s="24">
        <v>774000</v>
      </c>
      <c r="AZ88" s="24">
        <v>548000</v>
      </c>
      <c r="BA88" s="24">
        <v>471000</v>
      </c>
      <c r="BB88" s="24">
        <v>612000</v>
      </c>
      <c r="BC88" s="24">
        <v>143000</v>
      </c>
      <c r="BD88" s="24">
        <v>438000</v>
      </c>
      <c r="BE88" s="24">
        <v>504000</v>
      </c>
      <c r="BF88" s="24">
        <v>453000</v>
      </c>
      <c r="BG88" s="24">
        <v>824000</v>
      </c>
      <c r="BH88" s="24">
        <v>623000</v>
      </c>
      <c r="BI88" s="24">
        <v>687000</v>
      </c>
      <c r="BJ88" s="24">
        <v>655000</v>
      </c>
      <c r="BK88" s="24">
        <v>638000</v>
      </c>
      <c r="BL88" s="24">
        <v>447000</v>
      </c>
      <c r="BM88" s="24">
        <v>300000</v>
      </c>
      <c r="BN88" s="24">
        <v>370000</v>
      </c>
      <c r="BO88" s="24">
        <v>537000</v>
      </c>
      <c r="BP88" s="24">
        <v>774000</v>
      </c>
      <c r="BQ88" s="24">
        <v>610000</v>
      </c>
      <c r="BR88" s="24">
        <v>232000</v>
      </c>
      <c r="BS88" s="24">
        <v>-536000</v>
      </c>
      <c r="BT88" s="24"/>
      <c r="BU88" s="24"/>
      <c r="BV88" s="24">
        <v>-254000</v>
      </c>
      <c r="BW88" s="24">
        <v>-833000</v>
      </c>
      <c r="BX88" s="24"/>
      <c r="BY88" s="24"/>
      <c r="BZ88" s="24">
        <v>-876000</v>
      </c>
      <c r="CA88" s="24">
        <v>193000</v>
      </c>
      <c r="CB88" s="24"/>
      <c r="CC88" s="24">
        <v>-32000</v>
      </c>
      <c r="CD88" s="24">
        <v>294000</v>
      </c>
      <c r="CE88" s="24">
        <v>-24000</v>
      </c>
      <c r="CF88" s="24">
        <v>118000</v>
      </c>
      <c r="CG88" s="24">
        <v>762000</v>
      </c>
      <c r="CH88" s="24">
        <v>-33000</v>
      </c>
      <c r="CI88" s="24">
        <v>47000</v>
      </c>
      <c r="CJ88" s="24">
        <v>-392000</v>
      </c>
      <c r="CK88" s="24">
        <v>-1087000</v>
      </c>
      <c r="CL88" s="24">
        <v>-311000</v>
      </c>
      <c r="CM88" s="24">
        <v>-358000</v>
      </c>
      <c r="CN88" s="24">
        <v>-157000</v>
      </c>
      <c r="CO88" s="24">
        <v>-136000</v>
      </c>
      <c r="CP88" s="24">
        <v>-151000</v>
      </c>
      <c r="CQ88" s="24">
        <v>-149000</v>
      </c>
      <c r="CR88" s="24">
        <v>-203000</v>
      </c>
      <c r="CS88" s="24">
        <v>-215000</v>
      </c>
      <c r="CT88" s="24">
        <v>-199000</v>
      </c>
      <c r="CU88" s="24">
        <v>-249000</v>
      </c>
      <c r="CV88" s="24">
        <v>-162000</v>
      </c>
      <c r="CW88" s="24">
        <v>-158000</v>
      </c>
      <c r="CX88" s="24">
        <v>-330000</v>
      </c>
      <c r="CY88" s="24">
        <v>-245000</v>
      </c>
      <c r="CZ88" s="24">
        <v>-325000</v>
      </c>
      <c r="DA88" s="24">
        <v>-393000</v>
      </c>
      <c r="DB88" s="24">
        <v>-395000</v>
      </c>
      <c r="DC88" s="24">
        <v>-773000</v>
      </c>
      <c r="DD88" s="24">
        <v>-896000</v>
      </c>
      <c r="DE88" s="24">
        <v>-854000</v>
      </c>
      <c r="DF88" s="24">
        <v>-980000</v>
      </c>
      <c r="DG88" s="24">
        <v>-784000</v>
      </c>
      <c r="DH88" s="24">
        <v>-797000</v>
      </c>
      <c r="DI88" s="24">
        <v>-924000</v>
      </c>
      <c r="DJ88" s="24">
        <v>-799000</v>
      </c>
      <c r="DK88" s="24"/>
      <c r="DL88" s="24"/>
      <c r="DM88" s="24"/>
      <c r="DN88" s="24">
        <v>-256000</v>
      </c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>
        <v>-1160000</v>
      </c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10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</row>
    <row r="89" outlineLevel="2">
      <c r="A89" s="12"/>
      <c r="B89" s="6"/>
      <c r="C89" s="45" t="s">
        <v>747</v>
      </c>
      <c r="D89" s="33">
        <f t="shared" si="1"/>
      </c>
      <c r="E89" s="33">
        <f t="shared" si="4"/>
      </c>
      <c r="F89" s="33">
        <f t="shared" si="7"/>
      </c>
      <c r="G89" s="33">
        <f t="shared" si="10"/>
      </c>
      <c r="H89" s="33">
        <f t="shared" si="13"/>
      </c>
      <c r="I89" s="33">
        <f t="shared" si="16"/>
      </c>
      <c r="J89" s="33">
        <f t="shared" si="19"/>
      </c>
      <c r="K89" s="46">
        <f t="shared" si="22"/>
      </c>
      <c r="L89" s="4"/>
      <c r="M89" s="44">
        <v>-15612000</v>
      </c>
      <c r="N89" s="44">
        <v>-18256000</v>
      </c>
      <c r="O89" s="44">
        <v>-19810000</v>
      </c>
      <c r="P89" s="44">
        <v>-24440000</v>
      </c>
      <c r="Q89" s="44">
        <v>-18083000</v>
      </c>
      <c r="R89" s="44">
        <v>-24041000</v>
      </c>
      <c r="S89" s="44">
        <v>-21964000</v>
      </c>
      <c r="T89" s="44">
        <v>-19141000</v>
      </c>
      <c r="U89" s="44">
        <v>-16113000</v>
      </c>
      <c r="V89" s="44">
        <v>-10231000</v>
      </c>
      <c r="W89" s="44">
        <v>-11730000</v>
      </c>
      <c r="X89" s="44">
        <v>-17788000</v>
      </c>
      <c r="Y89" s="44">
        <v>-24921000</v>
      </c>
      <c r="Z89" s="44">
        <v>-24283000</v>
      </c>
      <c r="AA89" s="44">
        <v>-25955000</v>
      </c>
      <c r="AB89" s="44">
        <v>-16092000</v>
      </c>
      <c r="AC89" s="44">
        <v>-19789000</v>
      </c>
      <c r="AD89" s="44">
        <v>-21524000</v>
      </c>
      <c r="AE89" s="44">
        <v>-19597000</v>
      </c>
      <c r="AF89" s="44">
        <v>-22741000</v>
      </c>
      <c r="AG89" s="44">
        <v>-15419000</v>
      </c>
      <c r="AH89" s="44">
        <v>-14405000</v>
      </c>
      <c r="AI89" s="44">
        <v>-11740000</v>
      </c>
      <c r="AJ89" s="44">
        <v>-11265000</v>
      </c>
      <c r="AK89" s="44">
        <v>-9170000</v>
      </c>
      <c r="AL89" s="44">
        <v>-11239000</v>
      </c>
      <c r="AM89" s="44">
        <v>-14649000</v>
      </c>
      <c r="AN89" s="44">
        <v>-17530000</v>
      </c>
      <c r="AO89" s="44">
        <v>-17775000</v>
      </c>
      <c r="AP89" s="44">
        <v>-15762000</v>
      </c>
      <c r="AQ89" s="44">
        <v>-13976000</v>
      </c>
      <c r="AR89" s="44">
        <v>-10343000</v>
      </c>
      <c r="AS89" s="44">
        <v>-13075000</v>
      </c>
      <c r="AT89" s="44">
        <v>-25817000</v>
      </c>
      <c r="AU89" s="44">
        <v>-19645000</v>
      </c>
      <c r="AV89" s="44">
        <v>-26129000</v>
      </c>
      <c r="AW89" s="44">
        <v>-23254000</v>
      </c>
      <c r="AX89" s="44">
        <v>-8183000</v>
      </c>
      <c r="AY89" s="44">
        <v>-12815000</v>
      </c>
      <c r="AZ89" s="44">
        <v>-4634000</v>
      </c>
      <c r="BA89" s="44">
        <v>-7605000</v>
      </c>
      <c r="BB89" s="44">
        <v>-9905000</v>
      </c>
      <c r="BC89" s="44">
        <v>-11922000</v>
      </c>
      <c r="BD89" s="44">
        <v>-14259000</v>
      </c>
      <c r="BE89" s="44">
        <v>-15505000</v>
      </c>
      <c r="BF89" s="44">
        <v>-18073000</v>
      </c>
      <c r="BG89" s="44">
        <v>-19484000</v>
      </c>
      <c r="BH89" s="44">
        <v>-21013000</v>
      </c>
      <c r="BI89" s="44">
        <v>-17266000</v>
      </c>
      <c r="BJ89" s="44">
        <v>-14060000</v>
      </c>
      <c r="BK89" s="44">
        <v>-13495000</v>
      </c>
      <c r="BL89" s="44">
        <v>-12750000</v>
      </c>
      <c r="BM89" s="44">
        <v>-11768000</v>
      </c>
      <c r="BN89" s="44">
        <v>-10301000</v>
      </c>
      <c r="BO89" s="44">
        <v>-8506000</v>
      </c>
      <c r="BP89" s="44">
        <v>-7324000</v>
      </c>
      <c r="BQ89" s="44">
        <v>-8511000</v>
      </c>
      <c r="BR89" s="44">
        <v>-10539000</v>
      </c>
      <c r="BS89" s="44">
        <v>-10336000</v>
      </c>
      <c r="BT89" s="44">
        <v>-10791000</v>
      </c>
      <c r="BU89" s="44">
        <v>-11046000</v>
      </c>
      <c r="BV89" s="44">
        <v>-7965000</v>
      </c>
      <c r="BW89" s="44">
        <v>-8716000</v>
      </c>
      <c r="BX89" s="44">
        <v>-5137000</v>
      </c>
      <c r="BY89" s="44">
        <v>-4535000</v>
      </c>
      <c r="BZ89" s="44">
        <v>-5865000</v>
      </c>
      <c r="CA89" s="44">
        <v>-4507000</v>
      </c>
      <c r="CB89" s="44">
        <v>-6874000</v>
      </c>
      <c r="CC89" s="44">
        <v>-7631000</v>
      </c>
      <c r="CD89" s="44">
        <v>-9926000</v>
      </c>
      <c r="CE89" s="44">
        <v>-9348000</v>
      </c>
      <c r="CF89" s="44">
        <v>-7780000</v>
      </c>
      <c r="CG89" s="44">
        <v>-5826000</v>
      </c>
      <c r="CH89" s="44">
        <v>-4907000</v>
      </c>
      <c r="CI89" s="44">
        <v>-6895000</v>
      </c>
      <c r="CJ89" s="44">
        <v>-8084000</v>
      </c>
      <c r="CK89" s="44">
        <v>-8328000</v>
      </c>
      <c r="CL89" s="44">
        <v>-6362000</v>
      </c>
      <c r="CM89" s="44">
        <v>-2850000</v>
      </c>
      <c r="CN89" s="44">
        <v>-2337000</v>
      </c>
      <c r="CO89" s="44">
        <v>-4434000</v>
      </c>
      <c r="CP89" s="44">
        <v>-5032000</v>
      </c>
      <c r="CQ89" s="44">
        <v>-8414000</v>
      </c>
      <c r="CR89" s="44">
        <v>-9507000</v>
      </c>
      <c r="CS89" s="44">
        <v>-7092000</v>
      </c>
      <c r="CT89" s="44">
        <v>-7090000</v>
      </c>
      <c r="CU89" s="44">
        <v>-5455000</v>
      </c>
      <c r="CV89" s="44">
        <v>-3788000</v>
      </c>
      <c r="CW89" s="44">
        <v>-4571000</v>
      </c>
      <c r="CX89" s="44">
        <v>-5765000</v>
      </c>
      <c r="CY89" s="44">
        <v>-3387000</v>
      </c>
      <c r="CZ89" s="44">
        <v>-2092000</v>
      </c>
      <c r="DA89" s="44">
        <v>-1905000</v>
      </c>
      <c r="DB89" s="44">
        <v>-330000</v>
      </c>
      <c r="DC89" s="44">
        <v>-6759000</v>
      </c>
      <c r="DD89" s="44">
        <v>-10294000</v>
      </c>
      <c r="DE89" s="44">
        <v>-10481000</v>
      </c>
      <c r="DF89" s="44">
        <v>-10035000</v>
      </c>
      <c r="DG89" s="44">
        <v>-6884000</v>
      </c>
      <c r="DH89" s="44">
        <v>-7211000</v>
      </c>
      <c r="DI89" s="44">
        <v>-5020000</v>
      </c>
      <c r="DJ89" s="44">
        <v>-6249000</v>
      </c>
      <c r="DK89" s="44">
        <v>-6966000</v>
      </c>
      <c r="DL89" s="44">
        <v>-4118000</v>
      </c>
      <c r="DM89" s="44">
        <v>-6959000</v>
      </c>
      <c r="DN89" s="44">
        <v>-6762000</v>
      </c>
      <c r="DO89" s="44">
        <v>-6872000</v>
      </c>
      <c r="DP89" s="44">
        <v>-7778000</v>
      </c>
      <c r="DQ89" s="44">
        <v>-6306000</v>
      </c>
      <c r="DR89" s="44">
        <v>-6859000</v>
      </c>
      <c r="DS89" s="44">
        <v>-5587000</v>
      </c>
      <c r="DT89" s="44">
        <v>-5160000</v>
      </c>
      <c r="DU89" s="44">
        <v>-5936000</v>
      </c>
      <c r="DV89" s="44">
        <v>-5268000</v>
      </c>
      <c r="DW89" s="44">
        <v>-4090000</v>
      </c>
      <c r="DX89" s="44">
        <v>-3674000</v>
      </c>
      <c r="DY89" s="44">
        <v>-2995000</v>
      </c>
      <c r="DZ89" s="44">
        <v>-2677000</v>
      </c>
      <c r="EA89" s="44">
        <v>-2446000</v>
      </c>
      <c r="EB89" s="44">
        <v>-2465000</v>
      </c>
      <c r="EC89" s="44">
        <v>-2812000</v>
      </c>
      <c r="ED89" s="44">
        <v>-2859000</v>
      </c>
      <c r="EE89" s="44">
        <v>-2835000</v>
      </c>
      <c r="EF89" s="44">
        <v>-3448000</v>
      </c>
      <c r="EG89" s="44">
        <v>-3409000</v>
      </c>
      <c r="EH89" s="44">
        <v>-3337000</v>
      </c>
      <c r="EI89" s="44">
        <v>-2885100</v>
      </c>
      <c r="EJ89" s="44">
        <v>-2471700</v>
      </c>
      <c r="EK89" s="44">
        <v>-1944200</v>
      </c>
      <c r="EL89" s="44">
        <v>-1480000</v>
      </c>
      <c r="EM89" s="44">
        <v>-1535200</v>
      </c>
      <c r="EN89" s="44">
        <v>-1295800</v>
      </c>
      <c r="EO89" s="44">
        <v>-1446200</v>
      </c>
      <c r="EP89" s="44">
        <v>-1458900</v>
      </c>
      <c r="EQ89" s="44">
        <v>-1312000</v>
      </c>
      <c r="ER89" s="44">
        <v>-1064100</v>
      </c>
      <c r="ES89" s="44">
        <v>-891600</v>
      </c>
      <c r="ET89" s="44">
        <v>-878900</v>
      </c>
      <c r="EU89" s="44">
        <v>-699200</v>
      </c>
      <c r="EV89" s="44">
        <v>-586200</v>
      </c>
      <c r="EW89" s="44">
        <v>-511800</v>
      </c>
      <c r="EX89" s="10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</row>
    <row r="90" outlineLevel="1">
      <c r="A90" s="12"/>
      <c r="B90" s="6"/>
      <c r="C90" s="42" t="s">
        <v>748</v>
      </c>
      <c r="D90" s="33">
        <f t="shared" si="1"/>
      </c>
      <c r="E90" s="33">
        <f t="shared" si="4"/>
      </c>
      <c r="F90" s="33">
        <f t="shared" si="7"/>
      </c>
      <c r="G90" s="33">
        <f t="shared" si="10"/>
      </c>
      <c r="H90" s="33">
        <f t="shared" si="13"/>
      </c>
      <c r="I90" s="33">
        <f t="shared" si="16"/>
      </c>
      <c r="J90" s="33">
        <f t="shared" si="19"/>
      </c>
      <c r="K90" s="46">
        <f t="shared" si="22"/>
      </c>
      <c r="L90" s="47"/>
      <c r="M90" s="33">
        <v>-15612000</v>
      </c>
      <c r="N90" s="33">
        <v>-18256000</v>
      </c>
      <c r="O90" s="33">
        <v>-19810000</v>
      </c>
      <c r="P90" s="33">
        <v>-24440000</v>
      </c>
      <c r="Q90" s="33">
        <v>-18083000</v>
      </c>
      <c r="R90" s="33">
        <v>-24041000</v>
      </c>
      <c r="S90" s="33">
        <v>-21964000</v>
      </c>
      <c r="T90" s="33">
        <v>-19141000</v>
      </c>
      <c r="U90" s="33">
        <v>-16113000</v>
      </c>
      <c r="V90" s="33">
        <v>-10231000</v>
      </c>
      <c r="W90" s="33">
        <v>-11730000</v>
      </c>
      <c r="X90" s="33">
        <v>-17788000</v>
      </c>
      <c r="Y90" s="33">
        <v>-24921000</v>
      </c>
      <c r="Z90" s="33">
        <v>-24283000</v>
      </c>
      <c r="AA90" s="33">
        <v>-25955000</v>
      </c>
      <c r="AB90" s="33">
        <v>-16092000</v>
      </c>
      <c r="AC90" s="33">
        <v>-19789000</v>
      </c>
      <c r="AD90" s="33">
        <v>-21524000</v>
      </c>
      <c r="AE90" s="33">
        <v>-19597000</v>
      </c>
      <c r="AF90" s="33">
        <v>-22741000</v>
      </c>
      <c r="AG90" s="33">
        <v>-15419000</v>
      </c>
      <c r="AH90" s="33">
        <v>-14405000</v>
      </c>
      <c r="AI90" s="33">
        <v>-11740000</v>
      </c>
      <c r="AJ90" s="33">
        <v>-11265000</v>
      </c>
      <c r="AK90" s="33">
        <v>-9170000</v>
      </c>
      <c r="AL90" s="33">
        <v>-11239000</v>
      </c>
      <c r="AM90" s="33">
        <v>-14649000</v>
      </c>
      <c r="AN90" s="33">
        <v>-17530000</v>
      </c>
      <c r="AO90" s="33">
        <v>-17775000</v>
      </c>
      <c r="AP90" s="33">
        <v>-15762000</v>
      </c>
      <c r="AQ90" s="33">
        <v>-13976000</v>
      </c>
      <c r="AR90" s="33">
        <v>-10343000</v>
      </c>
      <c r="AS90" s="33">
        <v>-13075000</v>
      </c>
      <c r="AT90" s="33">
        <v>-25817000</v>
      </c>
      <c r="AU90" s="33">
        <v>-19645000</v>
      </c>
      <c r="AV90" s="33">
        <v>-26129000</v>
      </c>
      <c r="AW90" s="33">
        <v>-23254000</v>
      </c>
      <c r="AX90" s="33">
        <v>-8183000</v>
      </c>
      <c r="AY90" s="33">
        <v>-12815000</v>
      </c>
      <c r="AZ90" s="33">
        <v>-4634000</v>
      </c>
      <c r="BA90" s="33">
        <v>-7605000</v>
      </c>
      <c r="BB90" s="33">
        <v>-9905000</v>
      </c>
      <c r="BC90" s="33">
        <v>-11922000</v>
      </c>
      <c r="BD90" s="33">
        <v>-14259000</v>
      </c>
      <c r="BE90" s="33">
        <v>-15505000</v>
      </c>
      <c r="BF90" s="33">
        <v>-18073000</v>
      </c>
      <c r="BG90" s="33">
        <v>-19484000</v>
      </c>
      <c r="BH90" s="33">
        <v>-21013000</v>
      </c>
      <c r="BI90" s="33">
        <v>-17266000</v>
      </c>
      <c r="BJ90" s="33">
        <v>-14060000</v>
      </c>
      <c r="BK90" s="33">
        <v>-13495000</v>
      </c>
      <c r="BL90" s="33">
        <v>-12750000</v>
      </c>
      <c r="BM90" s="33">
        <v>-11768000</v>
      </c>
      <c r="BN90" s="33">
        <v>-10301000</v>
      </c>
      <c r="BO90" s="33">
        <v>-8506000</v>
      </c>
      <c r="BP90" s="33">
        <v>-7324000</v>
      </c>
      <c r="BQ90" s="33">
        <v>-8511000</v>
      </c>
      <c r="BR90" s="33">
        <v>-10539000</v>
      </c>
      <c r="BS90" s="33">
        <v>-10336000</v>
      </c>
      <c r="BT90" s="33">
        <v>-10791000</v>
      </c>
      <c r="BU90" s="33">
        <v>-11046000</v>
      </c>
      <c r="BV90" s="33">
        <v>-7965000</v>
      </c>
      <c r="BW90" s="33">
        <v>-7185000</v>
      </c>
      <c r="BX90" s="33">
        <v>-5137000</v>
      </c>
      <c r="BY90" s="33">
        <v>-4535000</v>
      </c>
      <c r="BZ90" s="33">
        <v>-5865000</v>
      </c>
      <c r="CA90" s="33">
        <v>-6038000</v>
      </c>
      <c r="CB90" s="33">
        <v>-6874000</v>
      </c>
      <c r="CC90" s="33">
        <v>-7631000</v>
      </c>
      <c r="CD90" s="33">
        <v>-9926000</v>
      </c>
      <c r="CE90" s="33">
        <v>-9348000</v>
      </c>
      <c r="CF90" s="33">
        <v>-7780000</v>
      </c>
      <c r="CG90" s="33">
        <v>-5826000</v>
      </c>
      <c r="CH90" s="33">
        <v>-4907000</v>
      </c>
      <c r="CI90" s="33">
        <v>-6895000</v>
      </c>
      <c r="CJ90" s="33">
        <v>-8084000</v>
      </c>
      <c r="CK90" s="33">
        <v>-8328000</v>
      </c>
      <c r="CL90" s="33">
        <v>-6362000</v>
      </c>
      <c r="CM90" s="33">
        <v>-2850000</v>
      </c>
      <c r="CN90" s="33">
        <v>-2337000</v>
      </c>
      <c r="CO90" s="33">
        <v>-4434000</v>
      </c>
      <c r="CP90" s="33">
        <v>-5032000</v>
      </c>
      <c r="CQ90" s="33">
        <v>-8414000</v>
      </c>
      <c r="CR90" s="33">
        <v>-9507000</v>
      </c>
      <c r="CS90" s="33">
        <v>-7092000</v>
      </c>
      <c r="CT90" s="33">
        <v>-7090000</v>
      </c>
      <c r="CU90" s="33">
        <v>-5455000</v>
      </c>
      <c r="CV90" s="33">
        <v>-3788000</v>
      </c>
      <c r="CW90" s="33">
        <v>-4571000</v>
      </c>
      <c r="CX90" s="33">
        <v>-5765000</v>
      </c>
      <c r="CY90" s="33">
        <v>-3387000</v>
      </c>
      <c r="CZ90" s="33">
        <v>-2092000</v>
      </c>
      <c r="DA90" s="33">
        <v>-1905000</v>
      </c>
      <c r="DB90" s="33">
        <v>-330000</v>
      </c>
      <c r="DC90" s="33">
        <v>-6759000</v>
      </c>
      <c r="DD90" s="33">
        <v>-10294000</v>
      </c>
      <c r="DE90" s="33">
        <v>-10481000</v>
      </c>
      <c r="DF90" s="33">
        <v>-10035000</v>
      </c>
      <c r="DG90" s="33">
        <v>-6884000</v>
      </c>
      <c r="DH90" s="33">
        <v>-7211000</v>
      </c>
      <c r="DI90" s="33">
        <v>-5020000</v>
      </c>
      <c r="DJ90" s="33">
        <v>-6249000</v>
      </c>
      <c r="DK90" s="33">
        <v>-6966000</v>
      </c>
      <c r="DL90" s="33">
        <v>-4118000</v>
      </c>
      <c r="DM90" s="33">
        <v>-6959000</v>
      </c>
      <c r="DN90" s="33">
        <v>-6762000</v>
      </c>
      <c r="DO90" s="33">
        <v>-6872000</v>
      </c>
      <c r="DP90" s="33">
        <v>-7778000</v>
      </c>
      <c r="DQ90" s="33">
        <v>-6306000</v>
      </c>
      <c r="DR90" s="33">
        <v>-6859000</v>
      </c>
      <c r="DS90" s="33">
        <v>-5587000</v>
      </c>
      <c r="DT90" s="33">
        <v>-5160000</v>
      </c>
      <c r="DU90" s="33">
        <v>-5936000</v>
      </c>
      <c r="DV90" s="33">
        <v>-5268000</v>
      </c>
      <c r="DW90" s="33">
        <v>-4090000</v>
      </c>
      <c r="DX90" s="33">
        <v>-3674000</v>
      </c>
      <c r="DY90" s="33">
        <v>-2995000</v>
      </c>
      <c r="DZ90" s="33">
        <v>-2677000</v>
      </c>
      <c r="EA90" s="33">
        <v>-2446000</v>
      </c>
      <c r="EB90" s="33">
        <v>-2465000</v>
      </c>
      <c r="EC90" s="33">
        <v>-2812000</v>
      </c>
      <c r="ED90" s="33">
        <v>-2859000</v>
      </c>
      <c r="EE90" s="33">
        <v>-2835000</v>
      </c>
      <c r="EF90" s="33">
        <v>-3448000</v>
      </c>
      <c r="EG90" s="33">
        <v>-3409000</v>
      </c>
      <c r="EH90" s="33">
        <v>-3337000</v>
      </c>
      <c r="EI90" s="33">
        <v>-2885100</v>
      </c>
      <c r="EJ90" s="33">
        <v>-2471700</v>
      </c>
      <c r="EK90" s="33">
        <v>-1944200</v>
      </c>
      <c r="EL90" s="33">
        <v>-1480000</v>
      </c>
      <c r="EM90" s="33">
        <v>-1535200</v>
      </c>
      <c r="EN90" s="33">
        <v>-1295800</v>
      </c>
      <c r="EO90" s="33">
        <v>-1446200</v>
      </c>
      <c r="EP90" s="33">
        <v>-1458900</v>
      </c>
      <c r="EQ90" s="33">
        <v>-1312000</v>
      </c>
      <c r="ER90" s="33">
        <v>-1064100</v>
      </c>
      <c r="ES90" s="33">
        <v>-891600</v>
      </c>
      <c r="ET90" s="33">
        <v>-878900</v>
      </c>
      <c r="EU90" s="33">
        <v>-699200</v>
      </c>
      <c r="EV90" s="33">
        <v>-586200</v>
      </c>
      <c r="EW90" s="33">
        <v>-511800</v>
      </c>
      <c r="EX90" s="10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</row>
    <row r="91">
      <c r="A91" s="12"/>
      <c r="B91" s="6"/>
      <c r="C91" s="42" t="s">
        <v>749</v>
      </c>
      <c r="D91" s="43">
        <f t="shared" si="1"/>
      </c>
      <c r="E91" s="43">
        <f t="shared" si="4"/>
      </c>
      <c r="F91" s="43">
        <f t="shared" si="7"/>
      </c>
      <c r="G91" s="43">
        <f t="shared" si="10"/>
      </c>
      <c r="H91" s="43">
        <f t="shared" si="13"/>
      </c>
      <c r="I91" s="43">
        <f t="shared" si="16"/>
      </c>
      <c r="J91" s="43">
        <f t="shared" si="19"/>
      </c>
      <c r="K91" s="41">
        <f t="shared" si="22"/>
      </c>
      <c r="L91" s="14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10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</row>
    <row r="92" outlineLevel="1">
      <c r="A92" s="12"/>
      <c r="B92" s="6"/>
      <c r="C92" s="32" t="s">
        <v>750</v>
      </c>
      <c r="D92" s="36">
        <f t="shared" si="1"/>
      </c>
      <c r="E92" s="36">
        <f t="shared" si="4"/>
      </c>
      <c r="F92" s="36">
        <f t="shared" si="7"/>
      </c>
      <c r="G92" s="36">
        <f t="shared" si="10"/>
      </c>
      <c r="H92" s="36">
        <f t="shared" si="13"/>
      </c>
      <c r="I92" s="36">
        <f t="shared" si="16"/>
      </c>
      <c r="J92" s="36">
        <f t="shared" si="19"/>
      </c>
      <c r="K92" s="37">
        <f t="shared" si="22"/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10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</row>
    <row r="93" outlineLevel="2">
      <c r="A93" s="12"/>
      <c r="B93" s="6"/>
      <c r="C93" s="32" t="s">
        <v>751</v>
      </c>
      <c r="D93" s="36">
        <f t="shared" si="1"/>
      </c>
      <c r="E93" s="36">
        <f t="shared" si="4"/>
      </c>
      <c r="F93" s="36">
        <f t="shared" si="7"/>
      </c>
      <c r="G93" s="36">
        <f t="shared" si="10"/>
      </c>
      <c r="H93" s="36">
        <f t="shared" si="13"/>
      </c>
      <c r="I93" s="36">
        <f t="shared" si="16"/>
      </c>
      <c r="J93" s="36">
        <f t="shared" si="19"/>
      </c>
      <c r="K93" s="37">
        <f t="shared" si="22"/>
      </c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10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</row>
    <row r="94" outlineLevel="3">
      <c r="A94" s="12"/>
      <c r="B94" s="6"/>
      <c r="C94" s="32" t="s">
        <v>752</v>
      </c>
      <c r="D94" s="36">
        <f t="shared" si="1"/>
      </c>
      <c r="E94" s="36">
        <f t="shared" si="4"/>
      </c>
      <c r="F94" s="36">
        <f t="shared" si="7"/>
      </c>
      <c r="G94" s="36">
        <f t="shared" si="10"/>
      </c>
      <c r="H94" s="36">
        <f t="shared" si="13"/>
      </c>
      <c r="I94" s="36">
        <f t="shared" si="16"/>
      </c>
      <c r="J94" s="36">
        <f t="shared" si="19"/>
      </c>
      <c r="K94" s="37">
        <f t="shared" si="22"/>
      </c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>
        <v>0</v>
      </c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>
        <v>400000</v>
      </c>
      <c r="BW94" s="24"/>
      <c r="BX94" s="24">
        <v>525000</v>
      </c>
      <c r="BY94" s="24">
        <v>884000</v>
      </c>
      <c r="BZ94" s="24">
        <v>1105000</v>
      </c>
      <c r="CA94" s="24">
        <v>1909000</v>
      </c>
      <c r="CB94" s="24">
        <v>2518000</v>
      </c>
      <c r="CC94" s="24">
        <v>2934000</v>
      </c>
      <c r="CD94" s="24">
        <v>3052000</v>
      </c>
      <c r="CE94" s="24">
        <v>2525000</v>
      </c>
      <c r="CF94" s="24">
        <v>1914000</v>
      </c>
      <c r="CG94" s="24">
        <v>1256000</v>
      </c>
      <c r="CH94" s="24">
        <v>1046000</v>
      </c>
      <c r="CI94" s="24">
        <v>911000</v>
      </c>
      <c r="CJ94" s="24">
        <v>994000</v>
      </c>
      <c r="CK94" s="24">
        <v>1168000</v>
      </c>
      <c r="CL94" s="24">
        <v>1202000</v>
      </c>
      <c r="CM94" s="24">
        <v>1159000</v>
      </c>
      <c r="CN94" s="24">
        <v>1044000</v>
      </c>
      <c r="CO94" s="24">
        <v>918000</v>
      </c>
      <c r="CP94" s="24">
        <v>894000</v>
      </c>
      <c r="CQ94" s="24">
        <v>1048000</v>
      </c>
      <c r="CR94" s="24">
        <v>1166000</v>
      </c>
      <c r="CS94" s="24">
        <v>1120000</v>
      </c>
      <c r="CT94" s="24">
        <v>967000</v>
      </c>
      <c r="CU94" s="24">
        <v>778000</v>
      </c>
      <c r="CV94" s="24">
        <v>623000</v>
      </c>
      <c r="CW94" s="24">
        <v>625000</v>
      </c>
      <c r="CX94" s="24">
        <v>681000</v>
      </c>
      <c r="CY94" s="24">
        <v>724000</v>
      </c>
      <c r="CZ94" s="24">
        <v>763000</v>
      </c>
      <c r="DA94" s="24">
        <v>764000</v>
      </c>
      <c r="DB94" s="24">
        <v>762000</v>
      </c>
      <c r="DC94" s="24">
        <v>713000</v>
      </c>
      <c r="DD94" s="24">
        <v>715000</v>
      </c>
      <c r="DE94" s="24">
        <v>753000</v>
      </c>
      <c r="DF94" s="24">
        <v>797000</v>
      </c>
      <c r="DG94" s="24">
        <v>787000</v>
      </c>
      <c r="DH94" s="24">
        <v>769000</v>
      </c>
      <c r="DI94" s="24">
        <v>687000</v>
      </c>
      <c r="DJ94" s="24">
        <v>563000</v>
      </c>
      <c r="DK94" s="24">
        <v>639000</v>
      </c>
      <c r="DL94" s="24">
        <v>547000</v>
      </c>
      <c r="DM94" s="24">
        <v>555000</v>
      </c>
      <c r="DN94" s="24">
        <v>2167000</v>
      </c>
      <c r="DO94" s="24">
        <v>2167000</v>
      </c>
      <c r="DP94" s="24">
        <v>2206000</v>
      </c>
      <c r="DQ94" s="24">
        <v>2217000</v>
      </c>
      <c r="DR94" s="24">
        <v>645000</v>
      </c>
      <c r="DS94" s="24">
        <v>555000</v>
      </c>
      <c r="DT94" s="24">
        <v>492000</v>
      </c>
      <c r="DU94" s="24">
        <v>453000</v>
      </c>
      <c r="DV94" s="24">
        <v>317000</v>
      </c>
      <c r="DW94" s="24">
        <v>311000</v>
      </c>
      <c r="DX94" s="24">
        <v>311000</v>
      </c>
      <c r="DY94" s="24">
        <v>291000</v>
      </c>
      <c r="DZ94" s="24">
        <v>277000</v>
      </c>
      <c r="EA94" s="24">
        <v>269000</v>
      </c>
      <c r="EB94" s="24">
        <v>218000</v>
      </c>
      <c r="EC94" s="24">
        <v>257000</v>
      </c>
      <c r="ED94" s="24">
        <v>226000</v>
      </c>
      <c r="EE94" s="24">
        <v>213000</v>
      </c>
      <c r="EF94" s="24">
        <v>211000</v>
      </c>
      <c r="EG94" s="24">
        <v>148000</v>
      </c>
      <c r="EH94" s="24">
        <v>133000</v>
      </c>
      <c r="EI94" s="24">
        <v>144600</v>
      </c>
      <c r="EJ94" s="24">
        <v>130900</v>
      </c>
      <c r="EK94" s="24">
        <v>128400</v>
      </c>
      <c r="EL94" s="24">
        <v>139000</v>
      </c>
      <c r="EM94" s="24">
        <v>121800</v>
      </c>
      <c r="EN94" s="24">
        <v>107700</v>
      </c>
      <c r="EO94" s="24">
        <v>118300</v>
      </c>
      <c r="EP94" s="24">
        <v>98300</v>
      </c>
      <c r="EQ94" s="24">
        <v>-293300</v>
      </c>
      <c r="ER94" s="24">
        <v>-143900</v>
      </c>
      <c r="ES94" s="24">
        <v>83300</v>
      </c>
      <c r="ET94" s="24">
        <v>79700</v>
      </c>
      <c r="EU94" s="24">
        <v>477300</v>
      </c>
      <c r="EV94" s="24">
        <v>321700</v>
      </c>
      <c r="EW94" s="24">
        <v>62800</v>
      </c>
      <c r="EX94" s="10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</row>
    <row r="95" outlineLevel="3">
      <c r="A95" s="12"/>
      <c r="B95" s="6"/>
      <c r="C95" s="32" t="s">
        <v>753</v>
      </c>
      <c r="D95" s="36">
        <f t="shared" si="1"/>
      </c>
      <c r="E95" s="36">
        <f t="shared" si="4"/>
      </c>
      <c r="F95" s="36">
        <f t="shared" si="7"/>
      </c>
      <c r="G95" s="36">
        <f t="shared" si="10"/>
      </c>
      <c r="H95" s="36">
        <f t="shared" si="13"/>
      </c>
      <c r="I95" s="36">
        <f t="shared" si="16"/>
      </c>
      <c r="J95" s="36">
        <f t="shared" si="19"/>
      </c>
      <c r="K95" s="37">
        <f t="shared" si="22"/>
      </c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>
        <v>-2415000</v>
      </c>
      <c r="AA95" s="24">
        <v>-2415000</v>
      </c>
      <c r="AB95" s="24">
        <v>-12415000</v>
      </c>
      <c r="AC95" s="24">
        <v>-12301000</v>
      </c>
      <c r="AD95" s="24">
        <v>-14229000</v>
      </c>
      <c r="AE95" s="24">
        <v>-17705000</v>
      </c>
      <c r="AF95" s="24">
        <v>-12226000</v>
      </c>
      <c r="AG95" s="24">
        <v>-15275000</v>
      </c>
      <c r="AH95" s="24">
        <v>-13576000</v>
      </c>
      <c r="AI95" s="24">
        <v>-12366000</v>
      </c>
      <c r="AJ95" s="24">
        <v>-10502000</v>
      </c>
      <c r="AK95" s="24">
        <v>-11346000</v>
      </c>
      <c r="AL95" s="24">
        <v>-10730000</v>
      </c>
      <c r="AM95" s="24">
        <v>-8468000</v>
      </c>
      <c r="AN95" s="24">
        <v>-6904000</v>
      </c>
      <c r="AO95" s="24">
        <v>-4287000</v>
      </c>
      <c r="AP95" s="24">
        <v>-3615000</v>
      </c>
      <c r="AQ95" s="24">
        <v>-4144000</v>
      </c>
      <c r="AR95" s="24">
        <v>-3508000</v>
      </c>
      <c r="AS95" s="24">
        <v>-3036000</v>
      </c>
      <c r="AT95" s="24">
        <v>-2587000</v>
      </c>
      <c r="AU95" s="24">
        <v>-2579000</v>
      </c>
      <c r="AV95" s="24">
        <v>-3151000</v>
      </c>
      <c r="AW95" s="24">
        <v>-3044000</v>
      </c>
      <c r="AX95" s="24">
        <v>-3001000</v>
      </c>
      <c r="AY95" s="24">
        <v>-6476000</v>
      </c>
      <c r="AZ95" s="24">
        <v>-9614000</v>
      </c>
      <c r="BA95" s="24">
        <v>-10997000</v>
      </c>
      <c r="BB95" s="24">
        <v>-10792000</v>
      </c>
      <c r="BC95" s="24">
        <v>-7040000</v>
      </c>
      <c r="BD95" s="24">
        <v>-3417000</v>
      </c>
      <c r="BE95" s="24">
        <v>-2133000</v>
      </c>
      <c r="BF95" s="24">
        <v>-2147000</v>
      </c>
      <c r="BG95" s="24">
        <v>-2574000</v>
      </c>
      <c r="BH95" s="24">
        <v>-3205000</v>
      </c>
      <c r="BI95" s="24">
        <v>-3805000</v>
      </c>
      <c r="BJ95" s="24">
        <v>-4765000</v>
      </c>
      <c r="BK95" s="24">
        <v>-8243000</v>
      </c>
      <c r="BL95" s="24">
        <v>-11075000</v>
      </c>
      <c r="BM95" s="24">
        <v>-11853000</v>
      </c>
      <c r="BN95" s="24">
        <v>-14340000</v>
      </c>
      <c r="BO95" s="24">
        <v>-11701000</v>
      </c>
      <c r="BP95" s="24">
        <v>-7697000</v>
      </c>
      <c r="BQ95" s="24">
        <v>-5739000</v>
      </c>
      <c r="BR95" s="24">
        <v>-1736000</v>
      </c>
      <c r="BS95" s="24">
        <v>-232000</v>
      </c>
      <c r="BT95" s="24">
        <v>-1902000</v>
      </c>
      <c r="BU95" s="24">
        <v>-1765000</v>
      </c>
      <c r="BV95" s="24">
        <v>-1762000</v>
      </c>
      <c r="BW95" s="24">
        <v>-1752000</v>
      </c>
      <c r="BX95" s="24">
        <v>-2197000</v>
      </c>
      <c r="BY95" s="24">
        <v>-4694000</v>
      </c>
      <c r="BZ95" s="24">
        <v>-7195000</v>
      </c>
      <c r="CA95" s="24">
        <v>-8696000</v>
      </c>
      <c r="CB95" s="24">
        <v>-7365000</v>
      </c>
      <c r="CC95" s="24">
        <v>-4889000</v>
      </c>
      <c r="CD95" s="24">
        <v>-2788000</v>
      </c>
      <c r="CE95" s="24">
        <v>-1437000</v>
      </c>
      <c r="CF95" s="24">
        <v>-1150000</v>
      </c>
      <c r="CG95" s="24">
        <v>-2050000</v>
      </c>
      <c r="CH95" s="24">
        <v>-4593000</v>
      </c>
      <c r="CI95" s="24">
        <v>-7580000</v>
      </c>
      <c r="CJ95" s="24">
        <v>-9580000</v>
      </c>
      <c r="CK95" s="24">
        <v>-11080000</v>
      </c>
      <c r="CL95" s="24">
        <v>-10637000</v>
      </c>
      <c r="CM95" s="24">
        <v>-9500000</v>
      </c>
      <c r="CN95" s="24">
        <v>-9500000</v>
      </c>
      <c r="CO95" s="24">
        <v>-8511000</v>
      </c>
      <c r="CP95" s="24">
        <v>-7516000</v>
      </c>
      <c r="CQ95" s="24">
        <v>-7519000</v>
      </c>
      <c r="CR95" s="24">
        <v>-5019000</v>
      </c>
      <c r="CS95" s="24">
        <v>-4514000</v>
      </c>
      <c r="CT95" s="24">
        <v>-4012000</v>
      </c>
      <c r="CU95" s="24">
        <v>-3015000</v>
      </c>
      <c r="CV95" s="24">
        <v>-4016000</v>
      </c>
      <c r="CW95" s="24">
        <v>-4012000</v>
      </c>
      <c r="CX95" s="24">
        <v>-4014000</v>
      </c>
      <c r="CY95" s="24">
        <v>-4011000</v>
      </c>
      <c r="CZ95" s="24"/>
      <c r="DA95" s="24"/>
      <c r="DB95" s="24">
        <v>-4008000</v>
      </c>
      <c r="DC95" s="24">
        <v>-4006000</v>
      </c>
      <c r="DD95" s="24"/>
      <c r="DE95" s="24">
        <v>-4008000</v>
      </c>
      <c r="DF95" s="24">
        <v>-4007000</v>
      </c>
      <c r="DG95" s="24">
        <v>-3909000</v>
      </c>
      <c r="DH95" s="24">
        <v>-3815000</v>
      </c>
      <c r="DI95" s="24">
        <v>-4315000</v>
      </c>
      <c r="DJ95" s="24">
        <v>-4612000</v>
      </c>
      <c r="DK95" s="24">
        <v>-5246000</v>
      </c>
      <c r="DL95" s="24">
        <v>-6052000</v>
      </c>
      <c r="DM95" s="24">
        <v>-6290000</v>
      </c>
      <c r="DN95" s="24">
        <v>-6785000</v>
      </c>
      <c r="DO95" s="24">
        <v>-6248000</v>
      </c>
      <c r="DP95" s="24">
        <v>-4782000</v>
      </c>
      <c r="DQ95" s="24">
        <v>-3988000</v>
      </c>
      <c r="DR95" s="24">
        <v>-3372000</v>
      </c>
      <c r="DS95" s="24">
        <v>-2707000</v>
      </c>
      <c r="DT95" s="24">
        <v>-3054000</v>
      </c>
      <c r="DU95" s="24">
        <v>-2244000</v>
      </c>
      <c r="DV95" s="24">
        <v>-1302000</v>
      </c>
      <c r="DW95" s="24">
        <v>-1030000</v>
      </c>
      <c r="DX95" s="24">
        <v>-753000</v>
      </c>
      <c r="DY95" s="24">
        <v>-1118000</v>
      </c>
      <c r="DZ95" s="24">
        <v>-1034000</v>
      </c>
      <c r="EA95" s="24">
        <v>-1081000</v>
      </c>
      <c r="EB95" s="24">
        <v>-791000</v>
      </c>
      <c r="EC95" s="24">
        <v>-756000</v>
      </c>
      <c r="ED95" s="24">
        <v>-658000</v>
      </c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>
        <v>-102400</v>
      </c>
      <c r="EU95" s="24"/>
      <c r="EV95" s="24"/>
      <c r="EW95" s="24"/>
      <c r="EX95" s="10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</row>
    <row r="96" outlineLevel="3">
      <c r="A96" s="12"/>
      <c r="B96" s="6"/>
      <c r="C96" s="45" t="s">
        <v>754</v>
      </c>
      <c r="D96" s="33">
        <f t="shared" si="1"/>
      </c>
      <c r="E96" s="33">
        <f t="shared" si="4"/>
      </c>
      <c r="F96" s="33">
        <f t="shared" si="7"/>
      </c>
      <c r="G96" s="33">
        <f t="shared" si="10"/>
      </c>
      <c r="H96" s="33">
        <f t="shared" si="13"/>
      </c>
      <c r="I96" s="33">
        <f t="shared" si="16"/>
      </c>
      <c r="J96" s="33">
        <f t="shared" si="19"/>
      </c>
      <c r="K96" s="46">
        <f t="shared" si="22"/>
      </c>
      <c r="L96" s="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>
        <v>-2415000</v>
      </c>
      <c r="AA96" s="44">
        <v>-2415000</v>
      </c>
      <c r="AB96" s="44">
        <v>-12415000</v>
      </c>
      <c r="AC96" s="44">
        <v>-12301000</v>
      </c>
      <c r="AD96" s="44">
        <v>-14229000</v>
      </c>
      <c r="AE96" s="44">
        <v>-17705000</v>
      </c>
      <c r="AF96" s="44">
        <v>-12226000</v>
      </c>
      <c r="AG96" s="44">
        <v>-15275000</v>
      </c>
      <c r="AH96" s="44">
        <v>-13576000</v>
      </c>
      <c r="AI96" s="44">
        <v>-12366000</v>
      </c>
      <c r="AJ96" s="44">
        <v>-10502000</v>
      </c>
      <c r="AK96" s="44">
        <v>-11346000</v>
      </c>
      <c r="AL96" s="44">
        <v>-10730000</v>
      </c>
      <c r="AM96" s="44">
        <v>-8468000</v>
      </c>
      <c r="AN96" s="44">
        <v>-6904000</v>
      </c>
      <c r="AO96" s="44">
        <v>-4287000</v>
      </c>
      <c r="AP96" s="44">
        <v>-3615000</v>
      </c>
      <c r="AQ96" s="44">
        <v>-4144000</v>
      </c>
      <c r="AR96" s="44">
        <v>-3508000</v>
      </c>
      <c r="AS96" s="44">
        <v>-3036000</v>
      </c>
      <c r="AT96" s="44">
        <v>-2587000</v>
      </c>
      <c r="AU96" s="44">
        <v>-2579000</v>
      </c>
      <c r="AV96" s="44">
        <v>-3151000</v>
      </c>
      <c r="AW96" s="44">
        <v>-3044000</v>
      </c>
      <c r="AX96" s="44">
        <v>-3001000</v>
      </c>
      <c r="AY96" s="44">
        <v>-6476000</v>
      </c>
      <c r="AZ96" s="44">
        <v>-9614000</v>
      </c>
      <c r="BA96" s="44">
        <v>-10997000</v>
      </c>
      <c r="BB96" s="44">
        <v>-10792000</v>
      </c>
      <c r="BC96" s="44">
        <v>-7040000</v>
      </c>
      <c r="BD96" s="44">
        <v>-3417000</v>
      </c>
      <c r="BE96" s="44">
        <v>-2133000</v>
      </c>
      <c r="BF96" s="44">
        <v>-2147000</v>
      </c>
      <c r="BG96" s="44">
        <v>-2574000</v>
      </c>
      <c r="BH96" s="44">
        <v>-3205000</v>
      </c>
      <c r="BI96" s="44">
        <v>-3805000</v>
      </c>
      <c r="BJ96" s="44">
        <v>-4765000</v>
      </c>
      <c r="BK96" s="44">
        <v>-9168000</v>
      </c>
      <c r="BL96" s="44">
        <v>-11662000</v>
      </c>
      <c r="BM96" s="44">
        <v>-12092000</v>
      </c>
      <c r="BN96" s="44">
        <v>-14340000</v>
      </c>
      <c r="BO96" s="44">
        <v>-11311000</v>
      </c>
      <c r="BP96" s="44">
        <v>-7496000</v>
      </c>
      <c r="BQ96" s="44">
        <v>-5728000</v>
      </c>
      <c r="BR96" s="44">
        <v>-1736000</v>
      </c>
      <c r="BS96" s="44">
        <v>703000</v>
      </c>
      <c r="BT96" s="44">
        <v>-1364000</v>
      </c>
      <c r="BU96" s="44">
        <v>-1384000</v>
      </c>
      <c r="BV96" s="44">
        <v>-1362000</v>
      </c>
      <c r="BW96" s="44">
        <v>-1750000</v>
      </c>
      <c r="BX96" s="44">
        <v>-1672000</v>
      </c>
      <c r="BY96" s="44">
        <v>-3810000</v>
      </c>
      <c r="BZ96" s="44">
        <v>-6090000</v>
      </c>
      <c r="CA96" s="44">
        <v>-6787000</v>
      </c>
      <c r="CB96" s="44">
        <v>-4847000</v>
      </c>
      <c r="CC96" s="44">
        <v>-1955000</v>
      </c>
      <c r="CD96" s="44">
        <v>264000</v>
      </c>
      <c r="CE96" s="44">
        <v>1088000</v>
      </c>
      <c r="CF96" s="44">
        <v>764000</v>
      </c>
      <c r="CG96" s="44">
        <v>-794000</v>
      </c>
      <c r="CH96" s="44">
        <v>-3547000</v>
      </c>
      <c r="CI96" s="44">
        <v>-6669000</v>
      </c>
      <c r="CJ96" s="44">
        <v>-8586000</v>
      </c>
      <c r="CK96" s="44">
        <v>-9912000</v>
      </c>
      <c r="CL96" s="44">
        <v>-9435000</v>
      </c>
      <c r="CM96" s="44">
        <v>-8341000</v>
      </c>
      <c r="CN96" s="44">
        <v>-8456000</v>
      </c>
      <c r="CO96" s="44">
        <v>-7593000</v>
      </c>
      <c r="CP96" s="44">
        <v>-6622000</v>
      </c>
      <c r="CQ96" s="44">
        <v>-6471000</v>
      </c>
      <c r="CR96" s="44">
        <v>-3853000</v>
      </c>
      <c r="CS96" s="44">
        <v>-3394000</v>
      </c>
      <c r="CT96" s="44">
        <v>-3045000</v>
      </c>
      <c r="CU96" s="44">
        <v>-2237000</v>
      </c>
      <c r="CV96" s="44">
        <v>-3393000</v>
      </c>
      <c r="CW96" s="44">
        <v>-3387000</v>
      </c>
      <c r="CX96" s="44">
        <v>-3333000</v>
      </c>
      <c r="CY96" s="44">
        <v>-3287000</v>
      </c>
      <c r="CZ96" s="44">
        <v>-5252000</v>
      </c>
      <c r="DA96" s="44">
        <v>-3248000</v>
      </c>
      <c r="DB96" s="44">
        <v>-3246000</v>
      </c>
      <c r="DC96" s="44">
        <v>-3293000</v>
      </c>
      <c r="DD96" s="44">
        <v>-1291000</v>
      </c>
      <c r="DE96" s="44">
        <v>-3255000</v>
      </c>
      <c r="DF96" s="44">
        <v>-3210000</v>
      </c>
      <c r="DG96" s="44">
        <v>-3122000</v>
      </c>
      <c r="DH96" s="44">
        <v>-3046000</v>
      </c>
      <c r="DI96" s="44">
        <v>-3628000</v>
      </c>
      <c r="DJ96" s="44">
        <v>-4049000</v>
      </c>
      <c r="DK96" s="44">
        <v>-4607000</v>
      </c>
      <c r="DL96" s="44">
        <v>-5505000</v>
      </c>
      <c r="DM96" s="44">
        <v>-5735000</v>
      </c>
      <c r="DN96" s="44">
        <v>-4618000</v>
      </c>
      <c r="DO96" s="44">
        <v>-4081000</v>
      </c>
      <c r="DP96" s="44">
        <v>-2576000</v>
      </c>
      <c r="DQ96" s="44">
        <v>-1771000</v>
      </c>
      <c r="DR96" s="44">
        <v>-2727000</v>
      </c>
      <c r="DS96" s="44">
        <v>-2152000</v>
      </c>
      <c r="DT96" s="44">
        <v>-2562000</v>
      </c>
      <c r="DU96" s="44">
        <v>-1791000</v>
      </c>
      <c r="DV96" s="44">
        <v>-985000</v>
      </c>
      <c r="DW96" s="44">
        <v>-719000</v>
      </c>
      <c r="DX96" s="44">
        <v>-442000</v>
      </c>
      <c r="DY96" s="44">
        <v>-827000</v>
      </c>
      <c r="DZ96" s="44">
        <v>-757000</v>
      </c>
      <c r="EA96" s="44">
        <v>-812000</v>
      </c>
      <c r="EB96" s="44">
        <v>-573000</v>
      </c>
      <c r="EC96" s="44">
        <v>-499000</v>
      </c>
      <c r="ED96" s="44">
        <v>-432000</v>
      </c>
      <c r="EE96" s="44">
        <v>6000</v>
      </c>
      <c r="EF96" s="44">
        <v>33000</v>
      </c>
      <c r="EG96" s="44">
        <v>96000</v>
      </c>
      <c r="EH96" s="44">
        <v>133000</v>
      </c>
      <c r="EI96" s="44">
        <v>-196400</v>
      </c>
      <c r="EJ96" s="44">
        <v>-208100</v>
      </c>
      <c r="EK96" s="44">
        <v>128400</v>
      </c>
      <c r="EL96" s="44">
        <v>139000</v>
      </c>
      <c r="EM96" s="44">
        <v>121800</v>
      </c>
      <c r="EN96" s="44">
        <v>107700</v>
      </c>
      <c r="EO96" s="44">
        <v>118300</v>
      </c>
      <c r="EP96" s="44">
        <v>98300</v>
      </c>
      <c r="EQ96" s="44">
        <v>-304400</v>
      </c>
      <c r="ER96" s="44">
        <v>-246300</v>
      </c>
      <c r="ES96" s="44">
        <v>-19100</v>
      </c>
      <c r="ET96" s="44">
        <v>-22700</v>
      </c>
      <c r="EU96" s="44">
        <v>386000</v>
      </c>
      <c r="EV96" s="44">
        <v>321700</v>
      </c>
      <c r="EW96" s="44">
        <v>62800</v>
      </c>
      <c r="EX96" s="10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</row>
    <row r="97" outlineLevel="2">
      <c r="A97" s="12"/>
      <c r="B97" s="6"/>
      <c r="C97" s="32" t="s">
        <v>755</v>
      </c>
      <c r="D97" s="36">
        <f t="shared" si="1"/>
      </c>
      <c r="E97" s="36">
        <f t="shared" si="4"/>
      </c>
      <c r="F97" s="36">
        <f t="shared" si="7"/>
      </c>
      <c r="G97" s="36">
        <f t="shared" si="10"/>
      </c>
      <c r="H97" s="36">
        <f t="shared" si="13"/>
      </c>
      <c r="I97" s="36">
        <f t="shared" si="16"/>
      </c>
      <c r="J97" s="36">
        <f t="shared" si="19"/>
      </c>
      <c r="K97" s="37">
        <f t="shared" si="22"/>
      </c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10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</row>
    <row r="98" outlineLevel="3">
      <c r="A98" s="12"/>
      <c r="B98" s="6"/>
      <c r="C98" s="32" t="s">
        <v>756</v>
      </c>
      <c r="D98" s="36">
        <f t="shared" si="1"/>
      </c>
      <c r="E98" s="36">
        <f t="shared" si="4"/>
      </c>
      <c r="F98" s="36">
        <f t="shared" si="7"/>
      </c>
      <c r="G98" s="36">
        <f t="shared" si="10"/>
      </c>
      <c r="H98" s="36">
        <f t="shared" si="13"/>
      </c>
      <c r="I98" s="36">
        <f t="shared" si="16"/>
      </c>
      <c r="J98" s="36">
        <f t="shared" si="19"/>
      </c>
      <c r="K98" s="37">
        <f t="shared" si="22"/>
      </c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10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</row>
    <row r="99" outlineLevel="4">
      <c r="A99" s="12"/>
      <c r="B99" s="6"/>
      <c r="C99" s="32" t="s">
        <v>757</v>
      </c>
      <c r="D99" s="36">
        <f t="shared" si="1"/>
      </c>
      <c r="E99" s="36">
        <f t="shared" si="4"/>
      </c>
      <c r="F99" s="36">
        <f t="shared" si="7"/>
      </c>
      <c r="G99" s="36">
        <f t="shared" si="10"/>
      </c>
      <c r="H99" s="36">
        <f t="shared" si="13"/>
      </c>
      <c r="I99" s="36">
        <f t="shared" si="16"/>
      </c>
      <c r="J99" s="36">
        <f t="shared" si="19"/>
      </c>
      <c r="K99" s="37">
        <f t="shared" si="22"/>
      </c>
      <c r="M99" s="24">
        <v>8052000</v>
      </c>
      <c r="N99" s="24">
        <v>7349000</v>
      </c>
      <c r="O99" s="24">
        <v>7349000</v>
      </c>
      <c r="P99" s="24">
        <v>5804000</v>
      </c>
      <c r="Q99" s="24">
        <v>793000</v>
      </c>
      <c r="R99" s="24">
        <v>0</v>
      </c>
      <c r="S99" s="24"/>
      <c r="T99" s="24"/>
      <c r="U99" s="24"/>
      <c r="V99" s="24">
        <v>3945000</v>
      </c>
      <c r="W99" s="24"/>
      <c r="X99" s="24"/>
      <c r="Y99" s="24"/>
      <c r="Z99" s="24">
        <v>0</v>
      </c>
      <c r="AA99" s="24"/>
      <c r="AB99" s="24"/>
      <c r="AC99" s="24"/>
      <c r="AD99" s="24">
        <v>0</v>
      </c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>
        <v>0</v>
      </c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10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</row>
    <row r="100" outlineLevel="4">
      <c r="A100" s="12"/>
      <c r="B100" s="6"/>
      <c r="C100" s="32" t="s">
        <v>758</v>
      </c>
      <c r="D100" s="36">
        <f t="shared" si="1"/>
      </c>
      <c r="E100" s="36">
        <f t="shared" si="4"/>
      </c>
      <c r="F100" s="36">
        <f t="shared" si="7"/>
      </c>
      <c r="G100" s="36">
        <f t="shared" si="10"/>
      </c>
      <c r="H100" s="36">
        <f t="shared" si="13"/>
      </c>
      <c r="I100" s="36">
        <f t="shared" si="16"/>
      </c>
      <c r="J100" s="36">
        <f t="shared" si="19"/>
      </c>
      <c r="K100" s="37">
        <f t="shared" si="22"/>
      </c>
      <c r="M100" s="24"/>
      <c r="N100" s="24">
        <v>-7349000</v>
      </c>
      <c r="O100" s="24">
        <v>-7349000</v>
      </c>
      <c r="P100" s="24">
        <v>-2609000</v>
      </c>
      <c r="Q100" s="24"/>
      <c r="R100" s="24">
        <v>-3944000</v>
      </c>
      <c r="S100" s="24">
        <v>-3944000</v>
      </c>
      <c r="T100" s="24">
        <v>-3944000</v>
      </c>
      <c r="U100" s="24">
        <v>-2930000</v>
      </c>
      <c r="V100" s="24">
        <v>0</v>
      </c>
      <c r="W100" s="24"/>
      <c r="X100" s="24"/>
      <c r="Y100" s="24"/>
      <c r="Z100" s="24">
        <v>0</v>
      </c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>
        <v>-87000</v>
      </c>
      <c r="BW100" s="24"/>
      <c r="BX100" s="24"/>
      <c r="BY100" s="24"/>
      <c r="BZ100" s="24">
        <v>-40000</v>
      </c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10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</row>
    <row r="101" outlineLevel="4">
      <c r="A101" s="12"/>
      <c r="B101" s="6"/>
      <c r="C101" s="45" t="s">
        <v>759</v>
      </c>
      <c r="D101" s="33">
        <f t="shared" si="1"/>
      </c>
      <c r="E101" s="33">
        <f t="shared" si="4"/>
      </c>
      <c r="F101" s="33">
        <f t="shared" si="7"/>
      </c>
      <c r="G101" s="33">
        <f t="shared" si="10"/>
      </c>
      <c r="H101" s="33">
        <f t="shared" si="13"/>
      </c>
      <c r="I101" s="33">
        <f t="shared" si="16"/>
      </c>
      <c r="J101" s="33">
        <f t="shared" si="19"/>
      </c>
      <c r="K101" s="46">
        <f t="shared" si="22"/>
      </c>
      <c r="L101" s="4"/>
      <c r="M101" s="44">
        <v>703000</v>
      </c>
      <c r="N101" s="44">
        <v>0</v>
      </c>
      <c r="O101" s="44">
        <v>0</v>
      </c>
      <c r="P101" s="44">
        <v>3195000</v>
      </c>
      <c r="Q101" s="44">
        <v>-221000</v>
      </c>
      <c r="R101" s="44">
        <v>-3944000</v>
      </c>
      <c r="S101" s="44">
        <v>1000</v>
      </c>
      <c r="T101" s="44">
        <v>1000</v>
      </c>
      <c r="U101" s="44">
        <v>1015000</v>
      </c>
      <c r="V101" s="44">
        <v>3945000</v>
      </c>
      <c r="W101" s="44"/>
      <c r="X101" s="44"/>
      <c r="Y101" s="44"/>
      <c r="Z101" s="44">
        <v>0</v>
      </c>
      <c r="AA101" s="44"/>
      <c r="AB101" s="44"/>
      <c r="AC101" s="44"/>
      <c r="AD101" s="44">
        <v>0</v>
      </c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>
        <v>-446000</v>
      </c>
      <c r="AR101" s="44">
        <v>-1443000</v>
      </c>
      <c r="AS101" s="44">
        <v>-536000</v>
      </c>
      <c r="AT101" s="44">
        <v>-15000</v>
      </c>
      <c r="AU101" s="44"/>
      <c r="AV101" s="44"/>
      <c r="AW101" s="44"/>
      <c r="AX101" s="44"/>
      <c r="AY101" s="44">
        <v>-36000</v>
      </c>
      <c r="AZ101" s="44">
        <v>10000</v>
      </c>
      <c r="BA101" s="44">
        <v>-6000</v>
      </c>
      <c r="BB101" s="44">
        <v>235000</v>
      </c>
      <c r="BC101" s="44">
        <v>-271000</v>
      </c>
      <c r="BD101" s="44">
        <v>-249000</v>
      </c>
      <c r="BE101" s="44">
        <v>-52000</v>
      </c>
      <c r="BF101" s="44">
        <v>-31000</v>
      </c>
      <c r="BG101" s="44">
        <v>294000</v>
      </c>
      <c r="BH101" s="44">
        <v>171000</v>
      </c>
      <c r="BI101" s="44">
        <v>-274000</v>
      </c>
      <c r="BJ101" s="44">
        <v>65000</v>
      </c>
      <c r="BK101" s="44">
        <v>-10000</v>
      </c>
      <c r="BL101" s="44">
        <v>-35000</v>
      </c>
      <c r="BM101" s="44">
        <v>308000</v>
      </c>
      <c r="BN101" s="44">
        <v>209000</v>
      </c>
      <c r="BO101" s="44">
        <v>-115000</v>
      </c>
      <c r="BP101" s="44">
        <v>-10000</v>
      </c>
      <c r="BQ101" s="44">
        <v>-198000</v>
      </c>
      <c r="BR101" s="44">
        <v>23000</v>
      </c>
      <c r="BS101" s="44">
        <v>156000</v>
      </c>
      <c r="BT101" s="44">
        <v>111000</v>
      </c>
      <c r="BU101" s="44">
        <v>219000</v>
      </c>
      <c r="BV101" s="44">
        <v>-87000</v>
      </c>
      <c r="BW101" s="44"/>
      <c r="BX101" s="44"/>
      <c r="BY101" s="44"/>
      <c r="BZ101" s="44">
        <v>-40000</v>
      </c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10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</row>
    <row r="102" outlineLevel="3">
      <c r="A102" s="12"/>
      <c r="B102" s="6"/>
      <c r="C102" s="32" t="s">
        <v>760</v>
      </c>
      <c r="D102" s="36">
        <f t="shared" si="1"/>
      </c>
      <c r="E102" s="36">
        <f t="shared" si="4"/>
      </c>
      <c r="F102" s="36">
        <f t="shared" si="7"/>
      </c>
      <c r="G102" s="36">
        <f t="shared" si="10"/>
      </c>
      <c r="H102" s="36">
        <f t="shared" si="13"/>
      </c>
      <c r="I102" s="36">
        <f t="shared" si="16"/>
      </c>
      <c r="J102" s="36">
        <f t="shared" si="19"/>
      </c>
      <c r="K102" s="37">
        <f t="shared" si="22"/>
      </c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10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</row>
    <row r="103" outlineLevel="4">
      <c r="A103" s="12"/>
      <c r="B103" s="6"/>
      <c r="C103" s="32" t="s">
        <v>761</v>
      </c>
      <c r="D103" s="36">
        <f t="shared" si="1"/>
      </c>
      <c r="E103" s="36">
        <f t="shared" si="4"/>
      </c>
      <c r="F103" s="36">
        <f t="shared" si="7"/>
      </c>
      <c r="G103" s="36">
        <f t="shared" si="10"/>
      </c>
      <c r="H103" s="36">
        <f t="shared" si="13"/>
      </c>
      <c r="I103" s="36">
        <f t="shared" si="16"/>
      </c>
      <c r="J103" s="36">
        <f t="shared" si="19"/>
      </c>
      <c r="K103" s="37">
        <f t="shared" si="22"/>
      </c>
      <c r="M103" s="24">
        <v>438000</v>
      </c>
      <c r="N103" s="24">
        <v>2975000</v>
      </c>
      <c r="O103" s="24">
        <v>2975000</v>
      </c>
      <c r="P103" s="24">
        <v>3398000</v>
      </c>
      <c r="Q103" s="24">
        <v>2960000</v>
      </c>
      <c r="R103" s="24">
        <v>11391000</v>
      </c>
      <c r="S103" s="24">
        <v>11836000</v>
      </c>
      <c r="T103" s="24">
        <v>17516000</v>
      </c>
      <c r="U103" s="24">
        <v>17516000</v>
      </c>
      <c r="V103" s="24">
        <v>6548000</v>
      </c>
      <c r="W103" s="24">
        <v>6103000</v>
      </c>
      <c r="X103" s="24"/>
      <c r="Y103" s="24"/>
      <c r="Z103" s="24">
        <v>4974000</v>
      </c>
      <c r="AA103" s="24">
        <v>4974000</v>
      </c>
      <c r="AB103" s="24"/>
      <c r="AC103" s="24"/>
      <c r="AD103" s="24">
        <v>10247000</v>
      </c>
      <c r="AE103" s="24">
        <v>12989000</v>
      </c>
      <c r="AF103" s="24">
        <v>13038000</v>
      </c>
      <c r="AG103" s="24">
        <v>13504000</v>
      </c>
      <c r="AH103" s="24">
        <v>3392000</v>
      </c>
      <c r="AI103" s="24">
        <v>650000</v>
      </c>
      <c r="AJ103" s="24">
        <v>1024000</v>
      </c>
      <c r="AK103" s="24"/>
      <c r="AL103" s="24">
        <v>423000</v>
      </c>
      <c r="AM103" s="24">
        <v>423000</v>
      </c>
      <c r="AN103" s="24">
        <v>638000</v>
      </c>
      <c r="AO103" s="24"/>
      <c r="AP103" s="24">
        <v>7716000</v>
      </c>
      <c r="AQ103" s="24">
        <v>7716000</v>
      </c>
      <c r="AR103" s="24">
        <v>7078000</v>
      </c>
      <c r="AS103" s="24"/>
      <c r="AT103" s="24">
        <v>2734000</v>
      </c>
      <c r="AU103" s="24">
        <v>4224000</v>
      </c>
      <c r="AV103" s="24">
        <v>12210000</v>
      </c>
      <c r="AW103" s="24"/>
      <c r="AX103" s="24">
        <v>9476000</v>
      </c>
      <c r="AY103" s="24">
        <v>7986000</v>
      </c>
      <c r="AZ103" s="24"/>
      <c r="BA103" s="24"/>
      <c r="BB103" s="24">
        <v>0</v>
      </c>
      <c r="BC103" s="24"/>
      <c r="BD103" s="24"/>
      <c r="BE103" s="24"/>
      <c r="BF103" s="24">
        <v>0</v>
      </c>
      <c r="BG103" s="24"/>
      <c r="BH103" s="24"/>
      <c r="BI103" s="24"/>
      <c r="BJ103" s="24">
        <v>6124000</v>
      </c>
      <c r="BK103" s="24"/>
      <c r="BL103" s="24"/>
      <c r="BM103" s="24"/>
      <c r="BN103" s="24">
        <v>4962000</v>
      </c>
      <c r="BO103" s="24">
        <v>4962000</v>
      </c>
      <c r="BP103" s="24"/>
      <c r="BQ103" s="24"/>
      <c r="BR103" s="24">
        <v>0</v>
      </c>
      <c r="BS103" s="24">
        <v>0</v>
      </c>
      <c r="BT103" s="24"/>
      <c r="BU103" s="24"/>
      <c r="BV103" s="24">
        <v>1980000</v>
      </c>
      <c r="BW103" s="24"/>
      <c r="BX103" s="24"/>
      <c r="BY103" s="24"/>
      <c r="BZ103" s="24">
        <v>0</v>
      </c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10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</row>
    <row r="104" outlineLevel="4">
      <c r="A104" s="12"/>
      <c r="B104" s="6"/>
      <c r="C104" s="32" t="s">
        <v>762</v>
      </c>
      <c r="D104" s="36">
        <f t="shared" si="1"/>
      </c>
      <c r="E104" s="36">
        <f t="shared" si="4"/>
      </c>
      <c r="F104" s="36">
        <f t="shared" si="7"/>
      </c>
      <c r="G104" s="36">
        <f t="shared" si="10"/>
      </c>
      <c r="H104" s="36">
        <f t="shared" si="13"/>
      </c>
      <c r="I104" s="36">
        <f t="shared" si="16"/>
      </c>
      <c r="J104" s="36">
        <f t="shared" si="19"/>
      </c>
      <c r="K104" s="37">
        <f t="shared" si="22"/>
      </c>
      <c r="M104" s="24">
        <v>-3788000</v>
      </c>
      <c r="N104" s="24">
        <v>-2288000</v>
      </c>
      <c r="O104" s="24">
        <v>-2288000</v>
      </c>
      <c r="P104" s="24">
        <v>-2711000</v>
      </c>
      <c r="Q104" s="24"/>
      <c r="R104" s="24">
        <v>-423000</v>
      </c>
      <c r="S104" s="24">
        <v>-2319000</v>
      </c>
      <c r="T104" s="24">
        <v>-3296000</v>
      </c>
      <c r="U104" s="24"/>
      <c r="V104" s="24">
        <v>-4984000</v>
      </c>
      <c r="W104" s="24">
        <v>-5088000</v>
      </c>
      <c r="X104" s="24">
        <v>-3688000</v>
      </c>
      <c r="Y104" s="24"/>
      <c r="Z104" s="24">
        <v>-2500000</v>
      </c>
      <c r="AA104" s="24">
        <v>-500000</v>
      </c>
      <c r="AB104" s="24">
        <v>-2250000</v>
      </c>
      <c r="AC104" s="24"/>
      <c r="AD104" s="24">
        <v>-4525000</v>
      </c>
      <c r="AE104" s="24">
        <v>-5674000</v>
      </c>
      <c r="AF104" s="24">
        <v>-4369000</v>
      </c>
      <c r="AG104" s="24">
        <v>-2841000</v>
      </c>
      <c r="AH104" s="24">
        <v>-2627000</v>
      </c>
      <c r="AI104" s="24">
        <v>-2576000</v>
      </c>
      <c r="AJ104" s="24">
        <v>-2890000</v>
      </c>
      <c r="AK104" s="24">
        <v>-3560000</v>
      </c>
      <c r="AL104" s="24">
        <v>-3026000</v>
      </c>
      <c r="AM104" s="24">
        <v>-8506000</v>
      </c>
      <c r="AN104" s="24">
        <v>-8749000</v>
      </c>
      <c r="AO104" s="24"/>
      <c r="AP104" s="24">
        <v>-8080000</v>
      </c>
      <c r="AQ104" s="24">
        <v>-3002000</v>
      </c>
      <c r="AR104" s="24">
        <v>-2000000</v>
      </c>
      <c r="AS104" s="24"/>
      <c r="AT104" s="24">
        <v>-1500000</v>
      </c>
      <c r="AU104" s="24"/>
      <c r="AV104" s="24"/>
      <c r="AW104" s="24"/>
      <c r="AX104" s="24">
        <v>0</v>
      </c>
      <c r="AY104" s="24"/>
      <c r="AZ104" s="24"/>
      <c r="BA104" s="24"/>
      <c r="BB104" s="24">
        <v>0</v>
      </c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>
        <v>0</v>
      </c>
      <c r="BO104" s="24"/>
      <c r="BP104" s="24"/>
      <c r="BQ104" s="24"/>
      <c r="BR104" s="24">
        <v>-157000</v>
      </c>
      <c r="BS104" s="24"/>
      <c r="BT104" s="24"/>
      <c r="BU104" s="24"/>
      <c r="BV104" s="24">
        <v>0</v>
      </c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10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</row>
    <row r="105" outlineLevel="4">
      <c r="A105" s="12"/>
      <c r="B105" s="6"/>
      <c r="C105" s="45" t="s">
        <v>763</v>
      </c>
      <c r="D105" s="33">
        <f t="shared" si="1"/>
      </c>
      <c r="E105" s="33">
        <f t="shared" si="4"/>
      </c>
      <c r="F105" s="33">
        <f t="shared" si="7"/>
      </c>
      <c r="G105" s="33">
        <f t="shared" si="10"/>
      </c>
      <c r="H105" s="33">
        <f t="shared" si="13"/>
      </c>
      <c r="I105" s="33">
        <f t="shared" si="16"/>
      </c>
      <c r="J105" s="33">
        <f t="shared" si="19"/>
      </c>
      <c r="K105" s="46">
        <f t="shared" si="22"/>
      </c>
      <c r="L105" s="4"/>
      <c r="M105" s="44">
        <v>-3350000</v>
      </c>
      <c r="N105" s="44">
        <v>687000</v>
      </c>
      <c r="O105" s="44">
        <v>687000</v>
      </c>
      <c r="P105" s="44">
        <v>687000</v>
      </c>
      <c r="Q105" s="44">
        <v>2537000</v>
      </c>
      <c r="R105" s="44">
        <v>10968000</v>
      </c>
      <c r="S105" s="44">
        <v>9517000</v>
      </c>
      <c r="T105" s="44">
        <v>14220000</v>
      </c>
      <c r="U105" s="44">
        <v>12532000</v>
      </c>
      <c r="V105" s="44">
        <v>1564000</v>
      </c>
      <c r="W105" s="44">
        <v>1015000</v>
      </c>
      <c r="X105" s="44">
        <v>1286000</v>
      </c>
      <c r="Y105" s="44"/>
      <c r="Z105" s="44">
        <v>2474000</v>
      </c>
      <c r="AA105" s="44">
        <v>4474000</v>
      </c>
      <c r="AB105" s="44">
        <v>-2250000</v>
      </c>
      <c r="AC105" s="44"/>
      <c r="AD105" s="44">
        <v>5722000</v>
      </c>
      <c r="AE105" s="44">
        <v>7315000</v>
      </c>
      <c r="AF105" s="44">
        <v>8669000</v>
      </c>
      <c r="AG105" s="44">
        <v>10663000</v>
      </c>
      <c r="AH105" s="44">
        <v>765000</v>
      </c>
      <c r="AI105" s="44">
        <v>-1926000</v>
      </c>
      <c r="AJ105" s="44">
        <v>-1866000</v>
      </c>
      <c r="AK105" s="44">
        <v>-3002000</v>
      </c>
      <c r="AL105" s="44">
        <v>-2603000</v>
      </c>
      <c r="AM105" s="44">
        <v>-8083000</v>
      </c>
      <c r="AN105" s="44">
        <v>-8111000</v>
      </c>
      <c r="AO105" s="44"/>
      <c r="AP105" s="44">
        <v>-364000</v>
      </c>
      <c r="AQ105" s="44">
        <v>4714000</v>
      </c>
      <c r="AR105" s="44">
        <v>5078000</v>
      </c>
      <c r="AS105" s="44"/>
      <c r="AT105" s="44">
        <v>1234000</v>
      </c>
      <c r="AU105" s="44">
        <v>4224000</v>
      </c>
      <c r="AV105" s="44">
        <v>12210000</v>
      </c>
      <c r="AW105" s="44"/>
      <c r="AX105" s="44">
        <v>9476000</v>
      </c>
      <c r="AY105" s="44">
        <v>7986000</v>
      </c>
      <c r="AZ105" s="44"/>
      <c r="BA105" s="44"/>
      <c r="BB105" s="44">
        <v>0</v>
      </c>
      <c r="BC105" s="44"/>
      <c r="BD105" s="44"/>
      <c r="BE105" s="44"/>
      <c r="BF105" s="44">
        <v>0</v>
      </c>
      <c r="BG105" s="44"/>
      <c r="BH105" s="44"/>
      <c r="BI105" s="44"/>
      <c r="BJ105" s="44">
        <v>6124000</v>
      </c>
      <c r="BK105" s="44"/>
      <c r="BL105" s="44"/>
      <c r="BM105" s="44"/>
      <c r="BN105" s="44">
        <v>4962000</v>
      </c>
      <c r="BO105" s="44">
        <v>4805000</v>
      </c>
      <c r="BP105" s="44"/>
      <c r="BQ105" s="44"/>
      <c r="BR105" s="44">
        <v>-157000</v>
      </c>
      <c r="BS105" s="44">
        <v>0</v>
      </c>
      <c r="BT105" s="44"/>
      <c r="BU105" s="44"/>
      <c r="BV105" s="44">
        <v>1980000</v>
      </c>
      <c r="BW105" s="44"/>
      <c r="BX105" s="44"/>
      <c r="BY105" s="44"/>
      <c r="BZ105" s="44">
        <v>0</v>
      </c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10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</row>
    <row r="106" outlineLevel="3">
      <c r="A106" s="12"/>
      <c r="B106" s="6"/>
      <c r="C106" s="45" t="s">
        <v>764</v>
      </c>
      <c r="D106" s="33">
        <f t="shared" si="1"/>
      </c>
      <c r="E106" s="33">
        <f t="shared" si="4"/>
      </c>
      <c r="F106" s="33">
        <f t="shared" si="7"/>
      </c>
      <c r="G106" s="33">
        <f t="shared" si="10"/>
      </c>
      <c r="H106" s="33">
        <f t="shared" si="13"/>
      </c>
      <c r="I106" s="33">
        <f t="shared" si="16"/>
      </c>
      <c r="J106" s="33">
        <f t="shared" si="19"/>
      </c>
      <c r="K106" s="46">
        <f t="shared" si="22"/>
      </c>
      <c r="L106" s="4"/>
      <c r="M106" s="44">
        <v>-2647000</v>
      </c>
      <c r="N106" s="44">
        <v>687000</v>
      </c>
      <c r="O106" s="44">
        <v>687000</v>
      </c>
      <c r="P106" s="44">
        <v>3882000</v>
      </c>
      <c r="Q106" s="44">
        <v>2316000</v>
      </c>
      <c r="R106" s="44">
        <v>7024000</v>
      </c>
      <c r="S106" s="44">
        <v>9518000</v>
      </c>
      <c r="T106" s="44">
        <v>14221000</v>
      </c>
      <c r="U106" s="44">
        <v>13547000</v>
      </c>
      <c r="V106" s="44">
        <v>5509000</v>
      </c>
      <c r="W106" s="44">
        <v>1015000</v>
      </c>
      <c r="X106" s="44">
        <v>1286000</v>
      </c>
      <c r="Y106" s="44"/>
      <c r="Z106" s="44">
        <v>2474000</v>
      </c>
      <c r="AA106" s="44">
        <v>4474000</v>
      </c>
      <c r="AB106" s="44">
        <v>-2250000</v>
      </c>
      <c r="AC106" s="44"/>
      <c r="AD106" s="44">
        <v>5722000</v>
      </c>
      <c r="AE106" s="44">
        <v>6480000</v>
      </c>
      <c r="AF106" s="44">
        <v>7673000</v>
      </c>
      <c r="AG106" s="44">
        <v>8981000</v>
      </c>
      <c r="AH106" s="44">
        <v>765000</v>
      </c>
      <c r="AI106" s="44">
        <v>-2798000</v>
      </c>
      <c r="AJ106" s="44">
        <v>-2861000</v>
      </c>
      <c r="AK106" s="44">
        <v>-3462000</v>
      </c>
      <c r="AL106" s="44">
        <v>-2603000</v>
      </c>
      <c r="AM106" s="44">
        <v>-6371000</v>
      </c>
      <c r="AN106" s="44">
        <v>-6108000</v>
      </c>
      <c r="AO106" s="44">
        <v>1016000</v>
      </c>
      <c r="AP106" s="44">
        <v>-364000</v>
      </c>
      <c r="AQ106" s="44">
        <v>4268000</v>
      </c>
      <c r="AR106" s="44">
        <v>3635000</v>
      </c>
      <c r="AS106" s="44">
        <v>698000</v>
      </c>
      <c r="AT106" s="44">
        <v>1219000</v>
      </c>
      <c r="AU106" s="44">
        <v>5123000</v>
      </c>
      <c r="AV106" s="44">
        <v>14118000</v>
      </c>
      <c r="AW106" s="44">
        <v>10918000</v>
      </c>
      <c r="AX106" s="44">
        <v>9476000</v>
      </c>
      <c r="AY106" s="44">
        <v>7950000</v>
      </c>
      <c r="AZ106" s="44">
        <v>10000</v>
      </c>
      <c r="BA106" s="44">
        <v>-6000</v>
      </c>
      <c r="BB106" s="44">
        <v>235000</v>
      </c>
      <c r="BC106" s="44">
        <v>-271000</v>
      </c>
      <c r="BD106" s="44">
        <v>-249000</v>
      </c>
      <c r="BE106" s="44">
        <v>-52000</v>
      </c>
      <c r="BF106" s="44">
        <v>-31000</v>
      </c>
      <c r="BG106" s="44">
        <v>6418000</v>
      </c>
      <c r="BH106" s="44">
        <v>6295000</v>
      </c>
      <c r="BI106" s="44">
        <v>5850000</v>
      </c>
      <c r="BJ106" s="44">
        <v>6189000</v>
      </c>
      <c r="BK106" s="44">
        <v>-10000</v>
      </c>
      <c r="BL106" s="44">
        <v>4927000</v>
      </c>
      <c r="BM106" s="44">
        <v>5270000</v>
      </c>
      <c r="BN106" s="44">
        <v>5171000</v>
      </c>
      <c r="BO106" s="44">
        <v>4690000</v>
      </c>
      <c r="BP106" s="44">
        <v>-167000</v>
      </c>
      <c r="BQ106" s="44">
        <v>-355000</v>
      </c>
      <c r="BR106" s="44">
        <v>-134000</v>
      </c>
      <c r="BS106" s="44">
        <v>156000</v>
      </c>
      <c r="BT106" s="44">
        <v>2091000</v>
      </c>
      <c r="BU106" s="44">
        <v>2199000</v>
      </c>
      <c r="BV106" s="44">
        <v>1893000</v>
      </c>
      <c r="BW106" s="44">
        <v>1538000</v>
      </c>
      <c r="BX106" s="44">
        <v>-149000</v>
      </c>
      <c r="BY106" s="44">
        <v>-156000</v>
      </c>
      <c r="BZ106" s="44">
        <v>-40000</v>
      </c>
      <c r="CA106" s="44">
        <v>455000</v>
      </c>
      <c r="CB106" s="44">
        <v>79000</v>
      </c>
      <c r="CC106" s="44">
        <v>175000</v>
      </c>
      <c r="CD106" s="44">
        <v>86000</v>
      </c>
      <c r="CE106" s="44">
        <v>-46000</v>
      </c>
      <c r="CF106" s="44">
        <v>-344000</v>
      </c>
      <c r="CG106" s="44">
        <v>-653000</v>
      </c>
      <c r="CH106" s="44">
        <v>-695000</v>
      </c>
      <c r="CI106" s="44">
        <v>1092000</v>
      </c>
      <c r="CJ106" s="44">
        <v>1409000</v>
      </c>
      <c r="CK106" s="44">
        <v>1731000</v>
      </c>
      <c r="CL106" s="44">
        <v>1849000</v>
      </c>
      <c r="CM106" s="44">
        <v>34000</v>
      </c>
      <c r="CN106" s="44">
        <v>97000</v>
      </c>
      <c r="CO106" s="44">
        <v>-79000</v>
      </c>
      <c r="CP106" s="44">
        <v>-7000</v>
      </c>
      <c r="CQ106" s="44">
        <v>-59000</v>
      </c>
      <c r="CR106" s="44">
        <v>-80000</v>
      </c>
      <c r="CS106" s="44">
        <v>-31000</v>
      </c>
      <c r="CT106" s="44">
        <v>-289000</v>
      </c>
      <c r="CU106" s="44">
        <v>-123000</v>
      </c>
      <c r="CV106" s="44">
        <v>-249000</v>
      </c>
      <c r="CW106" s="44">
        <v>-213000</v>
      </c>
      <c r="CX106" s="44">
        <v>-64000</v>
      </c>
      <c r="CY106" s="44">
        <v>-15000</v>
      </c>
      <c r="CZ106" s="44">
        <v>2038000</v>
      </c>
      <c r="DA106" s="44">
        <v>218000</v>
      </c>
      <c r="DB106" s="44">
        <v>319000</v>
      </c>
      <c r="DC106" s="44">
        <v>284000</v>
      </c>
      <c r="DD106" s="44">
        <v>-1669000</v>
      </c>
      <c r="DE106" s="44">
        <v>170000</v>
      </c>
      <c r="DF106" s="44">
        <v>169000</v>
      </c>
      <c r="DG106" s="44">
        <v>227000</v>
      </c>
      <c r="DH106" s="44">
        <v>304000</v>
      </c>
      <c r="DI106" s="44">
        <v>234000</v>
      </c>
      <c r="DJ106" s="44">
        <v>187000</v>
      </c>
      <c r="DK106" s="44">
        <v>125000</v>
      </c>
      <c r="DL106" s="44">
        <v>135000</v>
      </c>
      <c r="DM106" s="44">
        <v>80000</v>
      </c>
      <c r="DN106" s="44">
        <v>86000</v>
      </c>
      <c r="DO106" s="44">
        <v>91000</v>
      </c>
      <c r="DP106" s="44">
        <v>89000</v>
      </c>
      <c r="DQ106" s="44">
        <v>-341000</v>
      </c>
      <c r="DR106" s="44">
        <v>-305000</v>
      </c>
      <c r="DS106" s="44">
        <v>-407000</v>
      </c>
      <c r="DT106" s="44">
        <v>25000</v>
      </c>
      <c r="DU106" s="44">
        <v>372000</v>
      </c>
      <c r="DV106" s="44">
        <v>360000</v>
      </c>
      <c r="DW106" s="44">
        <v>-217000</v>
      </c>
      <c r="DX106" s="44">
        <v>-269000</v>
      </c>
      <c r="DY106" s="44">
        <v>-232000</v>
      </c>
      <c r="DZ106" s="44">
        <v>-183000</v>
      </c>
      <c r="EA106" s="44">
        <v>271000</v>
      </c>
      <c r="EB106" s="44">
        <v>38000</v>
      </c>
      <c r="EC106" s="44">
        <v>188000</v>
      </c>
      <c r="ED106" s="44">
        <v>-33000</v>
      </c>
      <c r="EE106" s="44">
        <v>-165000</v>
      </c>
      <c r="EF106" s="44">
        <v>-154000</v>
      </c>
      <c r="EG106" s="44">
        <v>-172000</v>
      </c>
      <c r="EH106" s="44">
        <v>-46000</v>
      </c>
      <c r="EI106" s="44">
        <v>248400</v>
      </c>
      <c r="EJ106" s="44">
        <v>51000</v>
      </c>
      <c r="EK106" s="44">
        <v>96800</v>
      </c>
      <c r="EL106" s="44">
        <v>9000</v>
      </c>
      <c r="EM106" s="44">
        <v>-10100</v>
      </c>
      <c r="EN106" s="44">
        <v>9600</v>
      </c>
      <c r="EO106" s="44">
        <v>-123100</v>
      </c>
      <c r="EP106" s="44">
        <v>-103700</v>
      </c>
      <c r="EQ106" s="44">
        <v>-89800</v>
      </c>
      <c r="ER106" s="44">
        <v>-76200</v>
      </c>
      <c r="ES106" s="44">
        <v>23500</v>
      </c>
      <c r="ET106" s="44">
        <v>14400</v>
      </c>
      <c r="EU106" s="44">
        <v>-46400</v>
      </c>
      <c r="EV106" s="44">
        <v>-181000</v>
      </c>
      <c r="EW106" s="44">
        <v>-120800</v>
      </c>
      <c r="EX106" s="10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</row>
    <row r="107" outlineLevel="2">
      <c r="A107" s="12"/>
      <c r="B107" s="6"/>
      <c r="C107" s="32" t="s">
        <v>765</v>
      </c>
      <c r="D107" s="36">
        <f t="shared" si="1"/>
      </c>
      <c r="E107" s="36">
        <f t="shared" si="4"/>
      </c>
      <c r="F107" s="36">
        <f t="shared" si="7"/>
      </c>
      <c r="G107" s="36">
        <f t="shared" si="10"/>
      </c>
      <c r="H107" s="36">
        <f t="shared" si="13"/>
      </c>
      <c r="I107" s="36">
        <f t="shared" si="16"/>
      </c>
      <c r="J107" s="36">
        <f t="shared" si="19"/>
      </c>
      <c r="K107" s="37">
        <f t="shared" si="22"/>
      </c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10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</row>
    <row r="108" outlineLevel="3">
      <c r="A108" s="12"/>
      <c r="B108" s="6"/>
      <c r="C108" s="32" t="s">
        <v>766</v>
      </c>
      <c r="D108" s="36">
        <f t="shared" si="1"/>
      </c>
      <c r="E108" s="36">
        <f t="shared" si="4"/>
      </c>
      <c r="F108" s="36">
        <f t="shared" si="7"/>
      </c>
      <c r="G108" s="36">
        <f t="shared" si="10"/>
      </c>
      <c r="H108" s="36">
        <f t="shared" si="13"/>
      </c>
      <c r="I108" s="36">
        <f t="shared" si="16"/>
      </c>
      <c r="J108" s="36">
        <f t="shared" si="19"/>
      </c>
      <c r="K108" s="37">
        <f t="shared" si="22"/>
      </c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>
        <v>-341000</v>
      </c>
      <c r="X108" s="24">
        <v>-299000</v>
      </c>
      <c r="Y108" s="24">
        <v>-299000</v>
      </c>
      <c r="Z108" s="24">
        <v>0</v>
      </c>
      <c r="AA108" s="24"/>
      <c r="AB108" s="24"/>
      <c r="AC108" s="24"/>
      <c r="AD108" s="24">
        <v>0</v>
      </c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10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</row>
    <row r="109" outlineLevel="3">
      <c r="A109" s="12"/>
      <c r="B109" s="6"/>
      <c r="C109" s="45" t="s">
        <v>767</v>
      </c>
      <c r="D109" s="33">
        <f t="shared" si="1"/>
      </c>
      <c r="E109" s="33">
        <f t="shared" si="4"/>
      </c>
      <c r="F109" s="33">
        <f t="shared" si="7"/>
      </c>
      <c r="G109" s="33">
        <f t="shared" si="10"/>
      </c>
      <c r="H109" s="33">
        <f t="shared" si="13"/>
      </c>
      <c r="I109" s="33">
        <f t="shared" si="16"/>
      </c>
      <c r="J109" s="33">
        <f t="shared" si="19"/>
      </c>
      <c r="K109" s="46">
        <f t="shared" si="22"/>
      </c>
      <c r="L109" s="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>
        <v>-341000</v>
      </c>
      <c r="X109" s="44">
        <v>-299000</v>
      </c>
      <c r="Y109" s="44">
        <v>-299000</v>
      </c>
      <c r="Z109" s="44">
        <v>0</v>
      </c>
      <c r="AA109" s="44"/>
      <c r="AB109" s="44"/>
      <c r="AC109" s="44"/>
      <c r="AD109" s="44">
        <v>0</v>
      </c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10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</row>
    <row r="110" outlineLevel="2">
      <c r="A110" s="12"/>
      <c r="B110" s="6"/>
      <c r="C110" s="32" t="s">
        <v>768</v>
      </c>
      <c r="D110" s="36">
        <f t="shared" si="1"/>
      </c>
      <c r="E110" s="36">
        <f t="shared" si="4"/>
      </c>
      <c r="F110" s="36">
        <f t="shared" si="7"/>
      </c>
      <c r="G110" s="36">
        <f t="shared" si="10"/>
      </c>
      <c r="H110" s="36">
        <f t="shared" si="13"/>
      </c>
      <c r="I110" s="36">
        <f t="shared" si="16"/>
      </c>
      <c r="J110" s="36">
        <f t="shared" si="19"/>
      </c>
      <c r="K110" s="37">
        <f t="shared" si="22"/>
      </c>
      <c r="M110" s="24"/>
      <c r="N110" s="24">
        <v>0</v>
      </c>
      <c r="O110" s="24">
        <v>536000</v>
      </c>
      <c r="P110" s="24">
        <v>1386000</v>
      </c>
      <c r="Q110" s="24"/>
      <c r="R110" s="24">
        <v>2959000</v>
      </c>
      <c r="S110" s="24">
        <v>3455000</v>
      </c>
      <c r="T110" s="24">
        <v>2605000</v>
      </c>
      <c r="U110" s="24"/>
      <c r="V110" s="24">
        <v>1032000</v>
      </c>
      <c r="W110" s="24"/>
      <c r="X110" s="24"/>
      <c r="Y110" s="24"/>
      <c r="Z110" s="24">
        <v>0</v>
      </c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10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</row>
    <row r="111" outlineLevel="2">
      <c r="A111" s="12"/>
      <c r="B111" s="6"/>
      <c r="C111" s="32" t="s">
        <v>769</v>
      </c>
      <c r="D111" s="36">
        <f t="shared" si="1"/>
      </c>
      <c r="E111" s="36">
        <f t="shared" si="4"/>
      </c>
      <c r="F111" s="36">
        <f t="shared" si="7"/>
      </c>
      <c r="G111" s="36">
        <f t="shared" si="10"/>
      </c>
      <c r="H111" s="36">
        <f t="shared" si="13"/>
      </c>
      <c r="I111" s="36">
        <f t="shared" si="16"/>
      </c>
      <c r="J111" s="36">
        <f t="shared" si="19"/>
      </c>
      <c r="K111" s="37">
        <f t="shared" si="22"/>
      </c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10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</row>
    <row r="112" outlineLevel="3">
      <c r="A112" s="12"/>
      <c r="B112" s="6"/>
      <c r="C112" s="32" t="s">
        <v>770</v>
      </c>
      <c r="D112" s="36">
        <f t="shared" si="1"/>
      </c>
      <c r="E112" s="36">
        <f t="shared" si="4"/>
      </c>
      <c r="F112" s="36">
        <f t="shared" si="7"/>
      </c>
      <c r="G112" s="36">
        <f t="shared" si="10"/>
      </c>
      <c r="H112" s="36">
        <f t="shared" si="13"/>
      </c>
      <c r="I112" s="36">
        <f t="shared" si="16"/>
      </c>
      <c r="J112" s="36">
        <f t="shared" si="19"/>
      </c>
      <c r="K112" s="37">
        <f t="shared" si="22"/>
      </c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10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</row>
    <row r="113" outlineLevel="4">
      <c r="A113" s="12"/>
      <c r="B113" s="6"/>
      <c r="C113" s="32" t="s">
        <v>771</v>
      </c>
      <c r="D113" s="36">
        <f t="shared" si="1"/>
      </c>
      <c r="E113" s="36">
        <f t="shared" si="4"/>
      </c>
      <c r="F113" s="36">
        <f t="shared" si="7"/>
      </c>
      <c r="G113" s="36">
        <f t="shared" si="10"/>
      </c>
      <c r="H113" s="36">
        <f t="shared" si="13"/>
      </c>
      <c r="I113" s="36">
        <f t="shared" si="16"/>
      </c>
      <c r="J113" s="36">
        <f t="shared" si="19"/>
      </c>
      <c r="K113" s="37">
        <f t="shared" si="22"/>
      </c>
      <c r="M113" s="24">
        <v>-1070000</v>
      </c>
      <c r="N113" s="24">
        <v>-1599000</v>
      </c>
      <c r="O113" s="24">
        <v>-2126000</v>
      </c>
      <c r="P113" s="24">
        <v>-2115000</v>
      </c>
      <c r="Q113" s="24">
        <v>-2105000</v>
      </c>
      <c r="R113" s="24">
        <v>-3088000</v>
      </c>
      <c r="S113" s="24">
        <v>-4070000</v>
      </c>
      <c r="T113" s="24">
        <v>-5047000</v>
      </c>
      <c r="U113" s="24">
        <v>-6022000</v>
      </c>
      <c r="V113" s="24">
        <v>-5997000</v>
      </c>
      <c r="W113" s="24">
        <v>-5901000</v>
      </c>
      <c r="X113" s="24">
        <v>-5809000</v>
      </c>
      <c r="Y113" s="24">
        <v>-5720000</v>
      </c>
      <c r="Z113" s="24">
        <v>-5644000</v>
      </c>
      <c r="AA113" s="24">
        <v>-5584000</v>
      </c>
      <c r="AB113" s="24">
        <v>-5578000</v>
      </c>
      <c r="AC113" s="24">
        <v>-5571000</v>
      </c>
      <c r="AD113" s="24">
        <v>-5568000</v>
      </c>
      <c r="AE113" s="24">
        <v>-5577000</v>
      </c>
      <c r="AF113" s="24">
        <v>-5559000</v>
      </c>
      <c r="AG113" s="24">
        <v>-5570000</v>
      </c>
      <c r="AH113" s="24">
        <v>-5576000</v>
      </c>
      <c r="AI113" s="24">
        <v>-5582000</v>
      </c>
      <c r="AJ113" s="24">
        <v>-5569000</v>
      </c>
      <c r="AK113" s="24">
        <v>-5555000</v>
      </c>
      <c r="AL113" s="24">
        <v>-5541000</v>
      </c>
      <c r="AM113" s="24">
        <v>-5451000</v>
      </c>
      <c r="AN113" s="24">
        <v>-5356000</v>
      </c>
      <c r="AO113" s="24">
        <v>-5243000</v>
      </c>
      <c r="AP113" s="24">
        <v>-5072000</v>
      </c>
      <c r="AQ113" s="24">
        <v>-5027000</v>
      </c>
      <c r="AR113" s="24">
        <v>-4980000</v>
      </c>
      <c r="AS113" s="24">
        <v>-4926000</v>
      </c>
      <c r="AT113" s="24">
        <v>-4925000</v>
      </c>
      <c r="AU113" s="24">
        <v>-4825000</v>
      </c>
      <c r="AV113" s="24">
        <v>-4734000</v>
      </c>
      <c r="AW113" s="24">
        <v>-4647000</v>
      </c>
      <c r="AX113" s="24">
        <v>-4556000</v>
      </c>
      <c r="AY113" s="24">
        <v>-4492000</v>
      </c>
      <c r="AZ113" s="24">
        <v>-4447000</v>
      </c>
      <c r="BA113" s="24">
        <v>-4427000</v>
      </c>
      <c r="BB113" s="24">
        <v>-4409000</v>
      </c>
      <c r="BC113" s="24">
        <v>-4461000</v>
      </c>
      <c r="BD113" s="24">
        <v>-4487000</v>
      </c>
      <c r="BE113" s="24">
        <v>-4484000</v>
      </c>
      <c r="BF113" s="24">
        <v>-4479000</v>
      </c>
      <c r="BG113" s="24">
        <v>-4477000</v>
      </c>
      <c r="BH113" s="24">
        <v>-4481000</v>
      </c>
      <c r="BI113" s="24">
        <v>-4415000</v>
      </c>
      <c r="BJ113" s="24">
        <v>-4350000</v>
      </c>
      <c r="BK113" s="24"/>
      <c r="BL113" s="24"/>
      <c r="BM113" s="24"/>
      <c r="BN113" s="24">
        <v>-4127000</v>
      </c>
      <c r="BO113" s="24"/>
      <c r="BP113" s="24"/>
      <c r="BQ113" s="24"/>
      <c r="BR113" s="24">
        <v>-3503000</v>
      </c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10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</row>
    <row r="114" outlineLevel="4">
      <c r="A114" s="12"/>
      <c r="B114" s="6"/>
      <c r="C114" s="45" t="s">
        <v>772</v>
      </c>
      <c r="D114" s="33">
        <f t="shared" si="1"/>
      </c>
      <c r="E114" s="33">
        <f t="shared" si="4"/>
      </c>
      <c r="F114" s="33">
        <f t="shared" si="7"/>
      </c>
      <c r="G114" s="33">
        <f t="shared" si="10"/>
      </c>
      <c r="H114" s="33">
        <f t="shared" si="13"/>
      </c>
      <c r="I114" s="33">
        <f t="shared" si="16"/>
      </c>
      <c r="J114" s="33">
        <f t="shared" si="19"/>
      </c>
      <c r="K114" s="46">
        <f t="shared" si="22"/>
      </c>
      <c r="L114" s="4"/>
      <c r="M114" s="44">
        <v>-1070000</v>
      </c>
      <c r="N114" s="44">
        <v>-1599000</v>
      </c>
      <c r="O114" s="44">
        <v>-2126000</v>
      </c>
      <c r="P114" s="44">
        <v>-2115000</v>
      </c>
      <c r="Q114" s="44">
        <v>-2105000</v>
      </c>
      <c r="R114" s="44">
        <v>-3088000</v>
      </c>
      <c r="S114" s="44">
        <v>-4070000</v>
      </c>
      <c r="T114" s="44">
        <v>-5047000</v>
      </c>
      <c r="U114" s="44">
        <v>-6022000</v>
      </c>
      <c r="V114" s="44">
        <v>-5997000</v>
      </c>
      <c r="W114" s="44">
        <v>-5901000</v>
      </c>
      <c r="X114" s="44">
        <v>-5809000</v>
      </c>
      <c r="Y114" s="44">
        <v>-5720000</v>
      </c>
      <c r="Z114" s="44">
        <v>-5644000</v>
      </c>
      <c r="AA114" s="44">
        <v>-5584000</v>
      </c>
      <c r="AB114" s="44">
        <v>-5578000</v>
      </c>
      <c r="AC114" s="44">
        <v>-5571000</v>
      </c>
      <c r="AD114" s="44">
        <v>-5568000</v>
      </c>
      <c r="AE114" s="44">
        <v>-5577000</v>
      </c>
      <c r="AF114" s="44">
        <v>-5559000</v>
      </c>
      <c r="AG114" s="44">
        <v>-5570000</v>
      </c>
      <c r="AH114" s="44">
        <v>-5576000</v>
      </c>
      <c r="AI114" s="44">
        <v>-5582000</v>
      </c>
      <c r="AJ114" s="44">
        <v>-5569000</v>
      </c>
      <c r="AK114" s="44">
        <v>-5555000</v>
      </c>
      <c r="AL114" s="44">
        <v>-5541000</v>
      </c>
      <c r="AM114" s="44">
        <v>-5451000</v>
      </c>
      <c r="AN114" s="44">
        <v>-5356000</v>
      </c>
      <c r="AO114" s="44">
        <v>-5243000</v>
      </c>
      <c r="AP114" s="44">
        <v>-5072000</v>
      </c>
      <c r="AQ114" s="44">
        <v>-5027000</v>
      </c>
      <c r="AR114" s="44">
        <v>-4980000</v>
      </c>
      <c r="AS114" s="44">
        <v>-4926000</v>
      </c>
      <c r="AT114" s="44">
        <v>-4925000</v>
      </c>
      <c r="AU114" s="44">
        <v>-4825000</v>
      </c>
      <c r="AV114" s="44">
        <v>-4734000</v>
      </c>
      <c r="AW114" s="44">
        <v>-4647000</v>
      </c>
      <c r="AX114" s="44">
        <v>-4556000</v>
      </c>
      <c r="AY114" s="44">
        <v>-4492000</v>
      </c>
      <c r="AZ114" s="44">
        <v>-4447000</v>
      </c>
      <c r="BA114" s="44">
        <v>-4427000</v>
      </c>
      <c r="BB114" s="44">
        <v>-4409000</v>
      </c>
      <c r="BC114" s="44">
        <v>-4461000</v>
      </c>
      <c r="BD114" s="44">
        <v>-4487000</v>
      </c>
      <c r="BE114" s="44">
        <v>-4484000</v>
      </c>
      <c r="BF114" s="44">
        <v>-4479000</v>
      </c>
      <c r="BG114" s="44">
        <v>-4477000</v>
      </c>
      <c r="BH114" s="44">
        <v>-4481000</v>
      </c>
      <c r="BI114" s="44">
        <v>-4415000</v>
      </c>
      <c r="BJ114" s="44">
        <v>-4350000</v>
      </c>
      <c r="BK114" s="44">
        <v>-4301000</v>
      </c>
      <c r="BL114" s="44">
        <v>-4278000</v>
      </c>
      <c r="BM114" s="44">
        <v>-4182000</v>
      </c>
      <c r="BN114" s="44">
        <v>-4127000</v>
      </c>
      <c r="BO114" s="44">
        <v>-3936000</v>
      </c>
      <c r="BP114" s="44">
        <v>-3711000</v>
      </c>
      <c r="BQ114" s="44">
        <v>-3627000</v>
      </c>
      <c r="BR114" s="44">
        <v>-3503000</v>
      </c>
      <c r="BS114" s="44">
        <v>-3398000</v>
      </c>
      <c r="BT114" s="44">
        <v>-3292000</v>
      </c>
      <c r="BU114" s="44">
        <v>-3199000</v>
      </c>
      <c r="BV114" s="44">
        <v>-3108000</v>
      </c>
      <c r="BW114" s="44">
        <v>-3112000</v>
      </c>
      <c r="BX114" s="44">
        <v>-3124000</v>
      </c>
      <c r="BY114" s="44">
        <v>-3140000</v>
      </c>
      <c r="BZ114" s="44">
        <v>-3100000</v>
      </c>
      <c r="CA114" s="44">
        <v>-2980000</v>
      </c>
      <c r="CB114" s="44">
        <v>-2855000</v>
      </c>
      <c r="CC114" s="44">
        <v>-2707000</v>
      </c>
      <c r="CD114" s="44">
        <v>-2618000</v>
      </c>
      <c r="CE114" s="44">
        <v>-2536000</v>
      </c>
      <c r="CF114" s="44">
        <v>-2455000</v>
      </c>
      <c r="CG114" s="44">
        <v>-2385000</v>
      </c>
      <c r="CH114" s="44">
        <v>-2320000</v>
      </c>
      <c r="CI114" s="44">
        <v>-2226000</v>
      </c>
      <c r="CJ114" s="44">
        <v>-2135000</v>
      </c>
      <c r="CK114" s="44">
        <v>-2046000</v>
      </c>
      <c r="CL114" s="44">
        <v>-1958000</v>
      </c>
      <c r="CM114" s="44">
        <v>-1728000</v>
      </c>
      <c r="CN114" s="44">
        <v>-1495000</v>
      </c>
      <c r="CO114" s="44">
        <v>-1260000</v>
      </c>
      <c r="CP114" s="44">
        <v>-1022000</v>
      </c>
      <c r="CQ114" s="44">
        <v>-901000</v>
      </c>
      <c r="CR114" s="44">
        <v>-779000</v>
      </c>
      <c r="CS114" s="44">
        <v>-652000</v>
      </c>
      <c r="CT114" s="44">
        <v>-524000</v>
      </c>
      <c r="CU114" s="44">
        <v>-525000</v>
      </c>
      <c r="CV114" s="44">
        <v>-527000</v>
      </c>
      <c r="CW114" s="44">
        <v>-530000</v>
      </c>
      <c r="CX114" s="44">
        <v>-533000</v>
      </c>
      <c r="CY114" s="44">
        <v>-535000</v>
      </c>
      <c r="CZ114" s="44">
        <v>-537000</v>
      </c>
      <c r="DA114" s="44">
        <v>-538000</v>
      </c>
      <c r="DB114" s="44">
        <v>-538000</v>
      </c>
      <c r="DC114" s="44">
        <v>-539000</v>
      </c>
      <c r="DD114" s="44">
        <v>-539000</v>
      </c>
      <c r="DE114" s="44">
        <v>-504000</v>
      </c>
      <c r="DF114" s="44">
        <v>-470000</v>
      </c>
      <c r="DG114" s="44">
        <v>-435000</v>
      </c>
      <c r="DH114" s="44">
        <v>-399000</v>
      </c>
      <c r="DI114" s="44">
        <v>-399000</v>
      </c>
      <c r="DJ114" s="44">
        <v>-366000</v>
      </c>
      <c r="DK114" s="44">
        <v>-333000</v>
      </c>
      <c r="DL114" s="44">
        <v>-284000</v>
      </c>
      <c r="DM114" s="44">
        <v>-235000</v>
      </c>
      <c r="DN114" s="44">
        <v>-217000</v>
      </c>
      <c r="DO114" s="44">
        <v>-199000</v>
      </c>
      <c r="DP114" s="44">
        <v>-198000</v>
      </c>
      <c r="DQ114" s="44">
        <v>-188000</v>
      </c>
      <c r="DR114" s="44">
        <v>-180000</v>
      </c>
      <c r="DS114" s="44">
        <v>-172000</v>
      </c>
      <c r="DT114" s="44">
        <v>-164000</v>
      </c>
      <c r="DU114" s="44">
        <v>-156000</v>
      </c>
      <c r="DV114" s="44">
        <v>-148000</v>
      </c>
      <c r="DW114" s="44">
        <v>-140000</v>
      </c>
      <c r="DX114" s="44">
        <v>-132000</v>
      </c>
      <c r="DY114" s="44">
        <v>-124000</v>
      </c>
      <c r="DZ114" s="44">
        <v>-116000</v>
      </c>
      <c r="EA114" s="44">
        <v>-108000</v>
      </c>
      <c r="EB114" s="44">
        <v>-100000</v>
      </c>
      <c r="EC114" s="44">
        <v>-96000</v>
      </c>
      <c r="ED114" s="44">
        <v>-92000</v>
      </c>
      <c r="EE114" s="44">
        <v>-88000</v>
      </c>
      <c r="EF114" s="44">
        <v>-84000</v>
      </c>
      <c r="EG114" s="44">
        <v>-84000</v>
      </c>
      <c r="EH114" s="44">
        <v>-84000</v>
      </c>
      <c r="EI114" s="44"/>
      <c r="EJ114" s="44"/>
      <c r="EK114" s="44"/>
      <c r="EL114" s="44">
        <v>-21000</v>
      </c>
      <c r="EM114" s="44"/>
      <c r="EN114" s="44"/>
      <c r="EO114" s="44"/>
      <c r="EP114" s="44"/>
      <c r="EQ114" s="44"/>
      <c r="ER114" s="44"/>
      <c r="ES114" s="44"/>
      <c r="ET114" s="44"/>
      <c r="EU114" s="44"/>
      <c r="EV114" s="44"/>
      <c r="EW114" s="44"/>
      <c r="EX114" s="10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</row>
    <row r="115" outlineLevel="3">
      <c r="A115" s="12"/>
      <c r="B115" s="6"/>
      <c r="C115" s="45" t="s">
        <v>773</v>
      </c>
      <c r="D115" s="33">
        <f t="shared" si="1"/>
      </c>
      <c r="E115" s="33">
        <f t="shared" si="4"/>
      </c>
      <c r="F115" s="33">
        <f t="shared" si="7"/>
      </c>
      <c r="G115" s="33">
        <f t="shared" si="10"/>
      </c>
      <c r="H115" s="33">
        <f t="shared" si="13"/>
      </c>
      <c r="I115" s="33">
        <f t="shared" si="16"/>
      </c>
      <c r="J115" s="33">
        <f t="shared" si="19"/>
      </c>
      <c r="K115" s="46">
        <f t="shared" si="22"/>
      </c>
      <c r="L115" s="4"/>
      <c r="M115" s="44">
        <v>-1070000</v>
      </c>
      <c r="N115" s="44">
        <v>-1599000</v>
      </c>
      <c r="O115" s="44">
        <v>-2126000</v>
      </c>
      <c r="P115" s="44">
        <v>-2115000</v>
      </c>
      <c r="Q115" s="44">
        <v>-2105000</v>
      </c>
      <c r="R115" s="44">
        <v>-3088000</v>
      </c>
      <c r="S115" s="44">
        <v>-4070000</v>
      </c>
      <c r="T115" s="44">
        <v>-5047000</v>
      </c>
      <c r="U115" s="44">
        <v>-6022000</v>
      </c>
      <c r="V115" s="44">
        <v>-5997000</v>
      </c>
      <c r="W115" s="44">
        <v>-5901000</v>
      </c>
      <c r="X115" s="44">
        <v>-5809000</v>
      </c>
      <c r="Y115" s="44">
        <v>-5720000</v>
      </c>
      <c r="Z115" s="44">
        <v>-5644000</v>
      </c>
      <c r="AA115" s="44">
        <v>-5584000</v>
      </c>
      <c r="AB115" s="44">
        <v>-5578000</v>
      </c>
      <c r="AC115" s="44">
        <v>-5571000</v>
      </c>
      <c r="AD115" s="44">
        <v>-5568000</v>
      </c>
      <c r="AE115" s="44">
        <v>-5577000</v>
      </c>
      <c r="AF115" s="44">
        <v>-5559000</v>
      </c>
      <c r="AG115" s="44">
        <v>-5570000</v>
      </c>
      <c r="AH115" s="44">
        <v>-5576000</v>
      </c>
      <c r="AI115" s="44">
        <v>-5582000</v>
      </c>
      <c r="AJ115" s="44">
        <v>-5569000</v>
      </c>
      <c r="AK115" s="44">
        <v>-5555000</v>
      </c>
      <c r="AL115" s="44">
        <v>-5541000</v>
      </c>
      <c r="AM115" s="44">
        <v>-5451000</v>
      </c>
      <c r="AN115" s="44">
        <v>-5356000</v>
      </c>
      <c r="AO115" s="44">
        <v>-5243000</v>
      </c>
      <c r="AP115" s="44">
        <v>-5072000</v>
      </c>
      <c r="AQ115" s="44">
        <v>-5027000</v>
      </c>
      <c r="AR115" s="44">
        <v>-4980000</v>
      </c>
      <c r="AS115" s="44">
        <v>-4926000</v>
      </c>
      <c r="AT115" s="44">
        <v>-4925000</v>
      </c>
      <c r="AU115" s="44">
        <v>-4825000</v>
      </c>
      <c r="AV115" s="44">
        <v>-4734000</v>
      </c>
      <c r="AW115" s="44">
        <v>-4647000</v>
      </c>
      <c r="AX115" s="44">
        <v>-4556000</v>
      </c>
      <c r="AY115" s="44">
        <v>-4492000</v>
      </c>
      <c r="AZ115" s="44">
        <v>-4447000</v>
      </c>
      <c r="BA115" s="44">
        <v>-4427000</v>
      </c>
      <c r="BB115" s="44">
        <v>-4409000</v>
      </c>
      <c r="BC115" s="44">
        <v>-4461000</v>
      </c>
      <c r="BD115" s="44">
        <v>-4487000</v>
      </c>
      <c r="BE115" s="44">
        <v>-4484000</v>
      </c>
      <c r="BF115" s="44">
        <v>-4479000</v>
      </c>
      <c r="BG115" s="44">
        <v>-4477000</v>
      </c>
      <c r="BH115" s="44">
        <v>-4481000</v>
      </c>
      <c r="BI115" s="44">
        <v>-4415000</v>
      </c>
      <c r="BJ115" s="44">
        <v>-4350000</v>
      </c>
      <c r="BK115" s="44">
        <v>-4301000</v>
      </c>
      <c r="BL115" s="44">
        <v>-4278000</v>
      </c>
      <c r="BM115" s="44">
        <v>-4182000</v>
      </c>
      <c r="BN115" s="44">
        <v>-4127000</v>
      </c>
      <c r="BO115" s="44">
        <v>-3936000</v>
      </c>
      <c r="BP115" s="44">
        <v>-3711000</v>
      </c>
      <c r="BQ115" s="44">
        <v>-3627000</v>
      </c>
      <c r="BR115" s="44">
        <v>-3503000</v>
      </c>
      <c r="BS115" s="44">
        <v>-3398000</v>
      </c>
      <c r="BT115" s="44">
        <v>-3292000</v>
      </c>
      <c r="BU115" s="44">
        <v>-3199000</v>
      </c>
      <c r="BV115" s="44">
        <v>-3108000</v>
      </c>
      <c r="BW115" s="44">
        <v>-3112000</v>
      </c>
      <c r="BX115" s="44">
        <v>-3124000</v>
      </c>
      <c r="BY115" s="44">
        <v>-3140000</v>
      </c>
      <c r="BZ115" s="44">
        <v>-3100000</v>
      </c>
      <c r="CA115" s="44">
        <v>-2980000</v>
      </c>
      <c r="CB115" s="44">
        <v>-2855000</v>
      </c>
      <c r="CC115" s="44">
        <v>-2707000</v>
      </c>
      <c r="CD115" s="44">
        <v>-2618000</v>
      </c>
      <c r="CE115" s="44">
        <v>-2536000</v>
      </c>
      <c r="CF115" s="44">
        <v>-2455000</v>
      </c>
      <c r="CG115" s="44">
        <v>-2385000</v>
      </c>
      <c r="CH115" s="44">
        <v>-2320000</v>
      </c>
      <c r="CI115" s="44">
        <v>-2226000</v>
      </c>
      <c r="CJ115" s="44">
        <v>-2135000</v>
      </c>
      <c r="CK115" s="44">
        <v>-2046000</v>
      </c>
      <c r="CL115" s="44">
        <v>-1958000</v>
      </c>
      <c r="CM115" s="44">
        <v>-1728000</v>
      </c>
      <c r="CN115" s="44">
        <v>-1495000</v>
      </c>
      <c r="CO115" s="44">
        <v>-1260000</v>
      </c>
      <c r="CP115" s="44">
        <v>-1022000</v>
      </c>
      <c r="CQ115" s="44">
        <v>-901000</v>
      </c>
      <c r="CR115" s="44">
        <v>-779000</v>
      </c>
      <c r="CS115" s="44">
        <v>-652000</v>
      </c>
      <c r="CT115" s="44">
        <v>-524000</v>
      </c>
      <c r="CU115" s="44">
        <v>-525000</v>
      </c>
      <c r="CV115" s="44">
        <v>-527000</v>
      </c>
      <c r="CW115" s="44">
        <v>-530000</v>
      </c>
      <c r="CX115" s="44">
        <v>-533000</v>
      </c>
      <c r="CY115" s="44">
        <v>-535000</v>
      </c>
      <c r="CZ115" s="44">
        <v>-537000</v>
      </c>
      <c r="DA115" s="44">
        <v>-538000</v>
      </c>
      <c r="DB115" s="44">
        <v>-538000</v>
      </c>
      <c r="DC115" s="44">
        <v>-539000</v>
      </c>
      <c r="DD115" s="44">
        <v>-539000</v>
      </c>
      <c r="DE115" s="44">
        <v>-504000</v>
      </c>
      <c r="DF115" s="44">
        <v>-470000</v>
      </c>
      <c r="DG115" s="44">
        <v>-435000</v>
      </c>
      <c r="DH115" s="44">
        <v>-399000</v>
      </c>
      <c r="DI115" s="44">
        <v>-399000</v>
      </c>
      <c r="DJ115" s="44">
        <v>-366000</v>
      </c>
      <c r="DK115" s="44">
        <v>-333000</v>
      </c>
      <c r="DL115" s="44">
        <v>-284000</v>
      </c>
      <c r="DM115" s="44">
        <v>-235000</v>
      </c>
      <c r="DN115" s="44">
        <v>-217000</v>
      </c>
      <c r="DO115" s="44">
        <v>-199000</v>
      </c>
      <c r="DP115" s="44">
        <v>-198000</v>
      </c>
      <c r="DQ115" s="44">
        <v>-188000</v>
      </c>
      <c r="DR115" s="44">
        <v>-180000</v>
      </c>
      <c r="DS115" s="44">
        <v>-172000</v>
      </c>
      <c r="DT115" s="44">
        <v>-164000</v>
      </c>
      <c r="DU115" s="44">
        <v>-156000</v>
      </c>
      <c r="DV115" s="44">
        <v>-148000</v>
      </c>
      <c r="DW115" s="44">
        <v>-140000</v>
      </c>
      <c r="DX115" s="44">
        <v>-132000</v>
      </c>
      <c r="DY115" s="44">
        <v>-124000</v>
      </c>
      <c r="DZ115" s="44">
        <v>-116000</v>
      </c>
      <c r="EA115" s="44">
        <v>-108000</v>
      </c>
      <c r="EB115" s="44">
        <v>-100000</v>
      </c>
      <c r="EC115" s="44">
        <v>-96000</v>
      </c>
      <c r="ED115" s="44">
        <v>-92000</v>
      </c>
      <c r="EE115" s="44">
        <v>-88000</v>
      </c>
      <c r="EF115" s="44">
        <v>-84000</v>
      </c>
      <c r="EG115" s="44">
        <v>-84000</v>
      </c>
      <c r="EH115" s="44">
        <v>-84000</v>
      </c>
      <c r="EI115" s="44"/>
      <c r="EJ115" s="44"/>
      <c r="EK115" s="44"/>
      <c r="EL115" s="44">
        <v>-21000</v>
      </c>
      <c r="EM115" s="44"/>
      <c r="EN115" s="44"/>
      <c r="EO115" s="44"/>
      <c r="EP115" s="44"/>
      <c r="EQ115" s="44"/>
      <c r="ER115" s="44"/>
      <c r="ES115" s="44"/>
      <c r="ET115" s="44"/>
      <c r="EU115" s="44"/>
      <c r="EV115" s="44"/>
      <c r="EW115" s="44"/>
      <c r="EX115" s="10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</row>
    <row r="116" outlineLevel="2">
      <c r="A116" s="12"/>
      <c r="B116" s="6"/>
      <c r="C116" s="32" t="s">
        <v>774</v>
      </c>
      <c r="D116" s="36">
        <f t="shared" si="1"/>
      </c>
      <c r="E116" s="36">
        <f t="shared" si="4"/>
      </c>
      <c r="F116" s="36">
        <f t="shared" si="7"/>
      </c>
      <c r="G116" s="36">
        <f t="shared" si="10"/>
      </c>
      <c r="H116" s="36">
        <f t="shared" si="13"/>
      </c>
      <c r="I116" s="36">
        <f t="shared" si="16"/>
      </c>
      <c r="J116" s="36">
        <f t="shared" si="19"/>
      </c>
      <c r="K116" s="37">
        <f t="shared" si="22"/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>
        <v>152000</v>
      </c>
      <c r="AZ116" s="24">
        <v>190000</v>
      </c>
      <c r="BA116" s="24">
        <v>137000</v>
      </c>
      <c r="BB116" s="24">
        <v>122000</v>
      </c>
      <c r="BC116" s="24">
        <v>116000</v>
      </c>
      <c r="BD116" s="24">
        <v>76000</v>
      </c>
      <c r="BE116" s="24">
        <v>55000</v>
      </c>
      <c r="BF116" s="24">
        <v>49000</v>
      </c>
      <c r="BG116" s="24">
        <v>45000</v>
      </c>
      <c r="BH116" s="24">
        <v>46000</v>
      </c>
      <c r="BI116" s="24">
        <v>124000</v>
      </c>
      <c r="BJ116" s="24">
        <v>142000</v>
      </c>
      <c r="BK116" s="24">
        <v>148000</v>
      </c>
      <c r="BL116" s="24">
        <v>145000</v>
      </c>
      <c r="BM116" s="24">
        <v>55000</v>
      </c>
      <c r="BN116" s="24">
        <v>37000</v>
      </c>
      <c r="BO116" s="24">
        <v>30000</v>
      </c>
      <c r="BP116" s="24">
        <v>29000</v>
      </c>
      <c r="BQ116" s="24">
        <v>64000</v>
      </c>
      <c r="BR116" s="24">
        <v>65000</v>
      </c>
      <c r="BS116" s="24">
        <v>66000</v>
      </c>
      <c r="BT116" s="24"/>
      <c r="BU116" s="24"/>
      <c r="BV116" s="24">
        <v>9000</v>
      </c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10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</row>
    <row r="117" outlineLevel="2">
      <c r="A117" s="12"/>
      <c r="B117" s="6"/>
      <c r="C117" s="32" t="s">
        <v>775</v>
      </c>
      <c r="D117" s="36">
        <f t="shared" si="1"/>
      </c>
      <c r="E117" s="36">
        <f t="shared" si="4"/>
      </c>
      <c r="F117" s="36">
        <f t="shared" si="7"/>
      </c>
      <c r="G117" s="36">
        <f t="shared" si="10"/>
      </c>
      <c r="H117" s="36">
        <f t="shared" si="13"/>
      </c>
      <c r="I117" s="36">
        <f t="shared" si="16"/>
      </c>
      <c r="J117" s="36">
        <f t="shared" si="19"/>
      </c>
      <c r="K117" s="37">
        <f t="shared" si="22"/>
      </c>
      <c r="M117" s="24">
        <v>852000</v>
      </c>
      <c r="N117" s="24">
        <v>987000</v>
      </c>
      <c r="O117" s="24">
        <v>991000</v>
      </c>
      <c r="P117" s="24">
        <v>1008000</v>
      </c>
      <c r="Q117" s="24">
        <v>1009000</v>
      </c>
      <c r="R117" s="24">
        <v>1042000</v>
      </c>
      <c r="S117" s="24"/>
      <c r="T117" s="24"/>
      <c r="U117" s="24"/>
      <c r="V117" s="24">
        <v>977000</v>
      </c>
      <c r="W117" s="24"/>
      <c r="X117" s="24"/>
      <c r="Y117" s="24">
        <v>1044000</v>
      </c>
      <c r="Z117" s="24">
        <v>1020000</v>
      </c>
      <c r="AA117" s="24">
        <v>1016000</v>
      </c>
      <c r="AB117" s="24">
        <v>974000</v>
      </c>
      <c r="AC117" s="24">
        <v>959000</v>
      </c>
      <c r="AD117" s="24">
        <v>897000</v>
      </c>
      <c r="AE117" s="24">
        <v>850000</v>
      </c>
      <c r="AF117" s="24">
        <v>957000</v>
      </c>
      <c r="AG117" s="24">
        <v>963000</v>
      </c>
      <c r="AH117" s="24">
        <v>750000</v>
      </c>
      <c r="AI117" s="24">
        <v>807000</v>
      </c>
      <c r="AJ117" s="24">
        <v>540000</v>
      </c>
      <c r="AK117" s="24">
        <v>556000</v>
      </c>
      <c r="AL117" s="24">
        <v>555000</v>
      </c>
      <c r="AM117" s="24">
        <v>678000</v>
      </c>
      <c r="AN117" s="24">
        <v>684000</v>
      </c>
      <c r="AO117" s="24">
        <v>730000</v>
      </c>
      <c r="AP117" s="24">
        <v>770000</v>
      </c>
      <c r="AQ117" s="24">
        <v>721000</v>
      </c>
      <c r="AR117" s="24">
        <v>987000</v>
      </c>
      <c r="AS117" s="24">
        <v>1094000</v>
      </c>
      <c r="AT117" s="24">
        <v>1108000</v>
      </c>
      <c r="AU117" s="24">
        <v>1194000</v>
      </c>
      <c r="AV117" s="24">
        <v>919000</v>
      </c>
      <c r="AW117" s="24">
        <v>868000</v>
      </c>
      <c r="AX117" s="24">
        <v>866000</v>
      </c>
      <c r="AY117" s="24">
        <v>790000</v>
      </c>
      <c r="AZ117" s="24">
        <v>1129000</v>
      </c>
      <c r="BA117" s="24">
        <v>1522000</v>
      </c>
      <c r="BB117" s="24">
        <v>1660000</v>
      </c>
      <c r="BC117" s="24">
        <v>1846000</v>
      </c>
      <c r="BD117" s="24">
        <v>1553000</v>
      </c>
      <c r="BE117" s="24">
        <v>1602000</v>
      </c>
      <c r="BF117" s="24">
        <v>1588000</v>
      </c>
      <c r="BG117" s="24">
        <v>1444000</v>
      </c>
      <c r="BH117" s="24">
        <v>1470000</v>
      </c>
      <c r="BI117" s="24">
        <v>1332000</v>
      </c>
      <c r="BJ117" s="24">
        <v>2111000</v>
      </c>
      <c r="BK117" s="24"/>
      <c r="BL117" s="24"/>
      <c r="BM117" s="24"/>
      <c r="BN117" s="24">
        <v>2045000</v>
      </c>
      <c r="BO117" s="24"/>
      <c r="BP117" s="24"/>
      <c r="BQ117" s="24"/>
      <c r="BR117" s="24">
        <v>587000</v>
      </c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10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</row>
    <row r="118" outlineLevel="2">
      <c r="A118" s="12"/>
      <c r="B118" s="6"/>
      <c r="C118" s="32" t="s">
        <v>776</v>
      </c>
      <c r="D118" s="36">
        <f t="shared" si="1"/>
      </c>
      <c r="E118" s="36">
        <f t="shared" si="4"/>
      </c>
      <c r="F118" s="36">
        <f t="shared" si="7"/>
      </c>
      <c r="G118" s="36">
        <f t="shared" si="10"/>
      </c>
      <c r="H118" s="36">
        <f t="shared" si="13"/>
      </c>
      <c r="I118" s="36">
        <f t="shared" si="16"/>
      </c>
      <c r="J118" s="36">
        <f t="shared" si="19"/>
      </c>
      <c r="K118" s="37">
        <f t="shared" si="22"/>
      </c>
      <c r="M118" s="24">
        <v>10177000</v>
      </c>
      <c r="N118" s="24">
        <v>11063000</v>
      </c>
      <c r="O118" s="24">
        <v>11043000</v>
      </c>
      <c r="P118" s="24">
        <v>11604000</v>
      </c>
      <c r="Q118" s="24">
        <v>547000</v>
      </c>
      <c r="R118" s="24">
        <v>568000</v>
      </c>
      <c r="S118" s="24">
        <v>-656000</v>
      </c>
      <c r="T118" s="24">
        <v>-280000</v>
      </c>
      <c r="U118" s="24">
        <v>485000</v>
      </c>
      <c r="V118" s="24">
        <v>-406000</v>
      </c>
      <c r="W118" s="24">
        <v>479000</v>
      </c>
      <c r="X118" s="24">
        <v>-184000</v>
      </c>
      <c r="Y118" s="24">
        <v>-1440000</v>
      </c>
      <c r="Z118" s="24">
        <v>-1646000</v>
      </c>
      <c r="AA118" s="24">
        <v>-1445000</v>
      </c>
      <c r="AB118" s="24">
        <v>-1327000</v>
      </c>
      <c r="AC118" s="24">
        <v>-1090000</v>
      </c>
      <c r="AD118" s="24">
        <v>509000</v>
      </c>
      <c r="AE118" s="24">
        <v>-412000</v>
      </c>
      <c r="AF118" s="24">
        <v>-149000</v>
      </c>
      <c r="AG118" s="24">
        <v>202000</v>
      </c>
      <c r="AH118" s="24">
        <v>72000</v>
      </c>
      <c r="AI118" s="24">
        <v>2050000</v>
      </c>
      <c r="AJ118" s="24">
        <v>1629000</v>
      </c>
      <c r="AK118" s="24">
        <v>470000</v>
      </c>
      <c r="AL118" s="24">
        <v>-288000</v>
      </c>
      <c r="AM118" s="24">
        <v>-1180000</v>
      </c>
      <c r="AN118" s="24">
        <v>-1061000</v>
      </c>
      <c r="AO118" s="24">
        <v>-317000</v>
      </c>
      <c r="AP118" s="24">
        <v>-194000</v>
      </c>
      <c r="AQ118" s="24">
        <v>-538000</v>
      </c>
      <c r="AR118" s="24">
        <v>-502000</v>
      </c>
      <c r="AS118" s="24">
        <v>-533000</v>
      </c>
      <c r="AT118" s="24">
        <v>-554000</v>
      </c>
      <c r="AU118" s="24">
        <v>-527000</v>
      </c>
      <c r="AV118" s="24">
        <v>-521000</v>
      </c>
      <c r="AW118" s="24">
        <v>-669000</v>
      </c>
      <c r="AX118" s="24">
        <v>-873000</v>
      </c>
      <c r="AY118" s="24">
        <v>-539000</v>
      </c>
      <c r="AZ118" s="24">
        <v>-533000</v>
      </c>
      <c r="BA118" s="24">
        <v>-464000</v>
      </c>
      <c r="BB118" s="24">
        <v>-427000</v>
      </c>
      <c r="BC118" s="24">
        <v>-684000</v>
      </c>
      <c r="BD118" s="24">
        <v>-669000</v>
      </c>
      <c r="BE118" s="24">
        <v>-398000</v>
      </c>
      <c r="BF118" s="24">
        <v>-478000</v>
      </c>
      <c r="BG118" s="24">
        <v>-765000</v>
      </c>
      <c r="BH118" s="24">
        <v>-732000</v>
      </c>
      <c r="BI118" s="24">
        <v>-737000</v>
      </c>
      <c r="BJ118" s="24">
        <v>-735000</v>
      </c>
      <c r="BK118" s="24">
        <v>-214000</v>
      </c>
      <c r="BL118" s="24"/>
      <c r="BM118" s="24"/>
      <c r="BN118" s="24">
        <v>114000</v>
      </c>
      <c r="BO118" s="24">
        <v>93000</v>
      </c>
      <c r="BP118" s="24"/>
      <c r="BQ118" s="24"/>
      <c r="BR118" s="24">
        <v>79000</v>
      </c>
      <c r="BS118" s="24"/>
      <c r="BT118" s="24"/>
      <c r="BU118" s="24"/>
      <c r="BV118" s="24"/>
      <c r="BW118" s="24">
        <v>180000</v>
      </c>
      <c r="BX118" s="24"/>
      <c r="BY118" s="24"/>
      <c r="BZ118" s="24">
        <v>212000</v>
      </c>
      <c r="CA118" s="24">
        <v>146000</v>
      </c>
      <c r="CB118" s="24">
        <v>168000</v>
      </c>
      <c r="CC118" s="24">
        <v>241000</v>
      </c>
      <c r="CD118" s="24">
        <v>278000</v>
      </c>
      <c r="CE118" s="24">
        <v>155000</v>
      </c>
      <c r="CF118" s="24">
        <v>137000</v>
      </c>
      <c r="CG118" s="24">
        <v>106000</v>
      </c>
      <c r="CH118" s="24">
        <v>123000</v>
      </c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>
        <v>349000</v>
      </c>
      <c r="EI118" s="24">
        <v>357300</v>
      </c>
      <c r="EJ118" s="24">
        <v>351600</v>
      </c>
      <c r="EK118" s="24"/>
      <c r="EL118" s="24">
        <v>41000</v>
      </c>
      <c r="EM118" s="24"/>
      <c r="EN118" s="24"/>
      <c r="EO118" s="24"/>
      <c r="EP118" s="24">
        <v>14200</v>
      </c>
      <c r="EQ118" s="24"/>
      <c r="ER118" s="24">
        <v>425100</v>
      </c>
      <c r="ES118" s="24"/>
      <c r="ET118" s="24">
        <v>425200</v>
      </c>
      <c r="EU118" s="24"/>
      <c r="EV118" s="24"/>
      <c r="EW118" s="24"/>
      <c r="EX118" s="10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</row>
    <row r="119" outlineLevel="2">
      <c r="A119" s="12"/>
      <c r="B119" s="6"/>
      <c r="C119" s="45" t="s">
        <v>777</v>
      </c>
      <c r="D119" s="33">
        <f t="shared" si="1"/>
      </c>
      <c r="E119" s="33">
        <f t="shared" si="4"/>
      </c>
      <c r="F119" s="33">
        <f t="shared" si="7"/>
      </c>
      <c r="G119" s="33">
        <f t="shared" si="10"/>
      </c>
      <c r="H119" s="33">
        <f t="shared" si="13"/>
      </c>
      <c r="I119" s="33">
        <f t="shared" si="16"/>
      </c>
      <c r="J119" s="33">
        <f t="shared" si="19"/>
      </c>
      <c r="K119" s="46">
        <f t="shared" si="22"/>
      </c>
      <c r="L119" s="4"/>
      <c r="M119" s="44">
        <v>7312000</v>
      </c>
      <c r="N119" s="44">
        <v>11138000</v>
      </c>
      <c r="O119" s="44">
        <v>11227000</v>
      </c>
      <c r="P119" s="44">
        <v>15861000</v>
      </c>
      <c r="Q119" s="44">
        <v>4741000</v>
      </c>
      <c r="R119" s="44">
        <v>8505000</v>
      </c>
      <c r="S119" s="44">
        <v>10506000</v>
      </c>
      <c r="T119" s="44">
        <v>13344000</v>
      </c>
      <c r="U119" s="44">
        <v>10373000</v>
      </c>
      <c r="V119" s="44">
        <v>1115000</v>
      </c>
      <c r="W119" s="44">
        <v>-4744000</v>
      </c>
      <c r="X119" s="44">
        <v>-4575000</v>
      </c>
      <c r="Y119" s="44">
        <v>-4055000</v>
      </c>
      <c r="Z119" s="44">
        <v>-6211000</v>
      </c>
      <c r="AA119" s="44">
        <v>-3954000</v>
      </c>
      <c r="AB119" s="44">
        <v>-20596000</v>
      </c>
      <c r="AC119" s="44">
        <v>-21453000</v>
      </c>
      <c r="AD119" s="44">
        <v>-12669000</v>
      </c>
      <c r="AE119" s="44">
        <v>-16364000</v>
      </c>
      <c r="AF119" s="44">
        <v>-9304000</v>
      </c>
      <c r="AG119" s="44">
        <v>-10699000</v>
      </c>
      <c r="AH119" s="44">
        <v>-17565000</v>
      </c>
      <c r="AI119" s="44">
        <v>-17889000</v>
      </c>
      <c r="AJ119" s="44">
        <v>-16763000</v>
      </c>
      <c r="AK119" s="44">
        <v>-19337000</v>
      </c>
      <c r="AL119" s="44">
        <v>-18607000</v>
      </c>
      <c r="AM119" s="44">
        <v>-20792000</v>
      </c>
      <c r="AN119" s="44">
        <v>-18745000</v>
      </c>
      <c r="AO119" s="44">
        <v>-8101000</v>
      </c>
      <c r="AP119" s="44">
        <v>-8475000</v>
      </c>
      <c r="AQ119" s="44">
        <v>-4720000</v>
      </c>
      <c r="AR119" s="44">
        <v>-4368000</v>
      </c>
      <c r="AS119" s="44">
        <v>-6703000</v>
      </c>
      <c r="AT119" s="44">
        <v>-5739000</v>
      </c>
      <c r="AU119" s="44">
        <v>-1753000</v>
      </c>
      <c r="AV119" s="44">
        <v>6498000</v>
      </c>
      <c r="AW119" s="44">
        <v>3404000</v>
      </c>
      <c r="AX119" s="44">
        <v>1912000</v>
      </c>
      <c r="AY119" s="44">
        <v>-2615000</v>
      </c>
      <c r="AZ119" s="44">
        <v>-13265000</v>
      </c>
      <c r="BA119" s="44">
        <v>-14235000</v>
      </c>
      <c r="BB119" s="44">
        <v>-13611000</v>
      </c>
      <c r="BC119" s="44">
        <v>-10494000</v>
      </c>
      <c r="BD119" s="44">
        <v>-7193000</v>
      </c>
      <c r="BE119" s="44">
        <v>-5410000</v>
      </c>
      <c r="BF119" s="44">
        <v>-5498000</v>
      </c>
      <c r="BG119" s="44">
        <v>91000</v>
      </c>
      <c r="BH119" s="44">
        <v>-607000</v>
      </c>
      <c r="BI119" s="44">
        <v>-1651000</v>
      </c>
      <c r="BJ119" s="44">
        <v>-1408000</v>
      </c>
      <c r="BK119" s="44">
        <v>-9525000</v>
      </c>
      <c r="BL119" s="44">
        <v>-7338000</v>
      </c>
      <c r="BM119" s="44">
        <v>-7907000</v>
      </c>
      <c r="BN119" s="44">
        <v>-11100000</v>
      </c>
      <c r="BO119" s="44">
        <v>-9847000</v>
      </c>
      <c r="BP119" s="44">
        <v>-10679000</v>
      </c>
      <c r="BQ119" s="44">
        <v>-8924000</v>
      </c>
      <c r="BR119" s="44">
        <v>-4642000</v>
      </c>
      <c r="BS119" s="44">
        <v>-2803000</v>
      </c>
      <c r="BT119" s="44">
        <v>-2494000</v>
      </c>
      <c r="BU119" s="44">
        <v>-2373000</v>
      </c>
      <c r="BV119" s="44">
        <v>-2568000</v>
      </c>
      <c r="BW119" s="44">
        <v>-2771000</v>
      </c>
      <c r="BX119" s="44">
        <v>-4761000</v>
      </c>
      <c r="BY119" s="44">
        <v>-6901000</v>
      </c>
      <c r="BZ119" s="44">
        <v>-9018000</v>
      </c>
      <c r="CA119" s="44">
        <v>-9166000</v>
      </c>
      <c r="CB119" s="44">
        <v>-7455000</v>
      </c>
      <c r="CC119" s="44">
        <v>-4246000</v>
      </c>
      <c r="CD119" s="44">
        <v>-1990000</v>
      </c>
      <c r="CE119" s="44">
        <v>-1339000</v>
      </c>
      <c r="CF119" s="44">
        <v>-1898000</v>
      </c>
      <c r="CG119" s="44">
        <v>-3726000</v>
      </c>
      <c r="CH119" s="44">
        <v>-6439000</v>
      </c>
      <c r="CI119" s="44">
        <v>-7671000</v>
      </c>
      <c r="CJ119" s="44">
        <v>-9188000</v>
      </c>
      <c r="CK119" s="44">
        <v>-10166000</v>
      </c>
      <c r="CL119" s="44">
        <v>-9544000</v>
      </c>
      <c r="CM119" s="44">
        <v>-10035000</v>
      </c>
      <c r="CN119" s="44">
        <v>-9854000</v>
      </c>
      <c r="CO119" s="44">
        <v>-8932000</v>
      </c>
      <c r="CP119" s="44">
        <v>-7651000</v>
      </c>
      <c r="CQ119" s="44">
        <v>-7431000</v>
      </c>
      <c r="CR119" s="44">
        <v>-4712000</v>
      </c>
      <c r="CS119" s="44">
        <v>-4077000</v>
      </c>
      <c r="CT119" s="44">
        <v>-3858000</v>
      </c>
      <c r="CU119" s="44">
        <v>-2885000</v>
      </c>
      <c r="CV119" s="44">
        <v>-4169000</v>
      </c>
      <c r="CW119" s="44">
        <v>-4130000</v>
      </c>
      <c r="CX119" s="44">
        <v>-3930000</v>
      </c>
      <c r="CY119" s="44">
        <v>-3837000</v>
      </c>
      <c r="CZ119" s="44">
        <v>-3751000</v>
      </c>
      <c r="DA119" s="44">
        <v>-3568000</v>
      </c>
      <c r="DB119" s="44">
        <v>-3465000</v>
      </c>
      <c r="DC119" s="44">
        <v>-3548000</v>
      </c>
      <c r="DD119" s="44">
        <v>-3499000</v>
      </c>
      <c r="DE119" s="44">
        <v>-3589000</v>
      </c>
      <c r="DF119" s="44">
        <v>-3511000</v>
      </c>
      <c r="DG119" s="44">
        <v>-3330000</v>
      </c>
      <c r="DH119" s="44">
        <v>-3141000</v>
      </c>
      <c r="DI119" s="44">
        <v>-3793000</v>
      </c>
      <c r="DJ119" s="44">
        <v>-4228000</v>
      </c>
      <c r="DK119" s="44">
        <v>-4855000</v>
      </c>
      <c r="DL119" s="44">
        <v>-5654000</v>
      </c>
      <c r="DM119" s="44">
        <v>-5890000</v>
      </c>
      <c r="DN119" s="44">
        <v>-4749000</v>
      </c>
      <c r="DO119" s="44">
        <v>-4149000</v>
      </c>
      <c r="DP119" s="44">
        <v>-2685000</v>
      </c>
      <c r="DQ119" s="44">
        <v>-2300000</v>
      </c>
      <c r="DR119" s="44">
        <v>-3212000</v>
      </c>
      <c r="DS119" s="44">
        <v>-2731000</v>
      </c>
      <c r="DT119" s="44">
        <v>-2701000</v>
      </c>
      <c r="DU119" s="44">
        <v>-1575000</v>
      </c>
      <c r="DV119" s="44">
        <v>-773000</v>
      </c>
      <c r="DW119" s="44">
        <v>-1076000</v>
      </c>
      <c r="DX119" s="44">
        <v>-843000</v>
      </c>
      <c r="DY119" s="44">
        <v>-1183000</v>
      </c>
      <c r="DZ119" s="44">
        <v>-1056000</v>
      </c>
      <c r="EA119" s="44">
        <v>-649000</v>
      </c>
      <c r="EB119" s="44">
        <v>-635000</v>
      </c>
      <c r="EC119" s="44">
        <v>-407000</v>
      </c>
      <c r="ED119" s="44">
        <v>-557000</v>
      </c>
      <c r="EE119" s="44">
        <v>-241000</v>
      </c>
      <c r="EF119" s="44">
        <v>-194000</v>
      </c>
      <c r="EG119" s="44">
        <v>-98000</v>
      </c>
      <c r="EH119" s="44">
        <v>352000</v>
      </c>
      <c r="EI119" s="44">
        <v>325300</v>
      </c>
      <c r="EJ119" s="44">
        <v>131500</v>
      </c>
      <c r="EK119" s="44">
        <v>511200</v>
      </c>
      <c r="EL119" s="44">
        <v>168000</v>
      </c>
      <c r="EM119" s="44">
        <v>152600</v>
      </c>
      <c r="EN119" s="44">
        <v>158800</v>
      </c>
      <c r="EO119" s="44">
        <v>9400</v>
      </c>
      <c r="EP119" s="44">
        <v>8800</v>
      </c>
      <c r="EQ119" s="44">
        <v>30800</v>
      </c>
      <c r="ER119" s="44">
        <v>102600</v>
      </c>
      <c r="ES119" s="44">
        <v>429600</v>
      </c>
      <c r="ET119" s="44">
        <v>416900</v>
      </c>
      <c r="EU119" s="44">
        <v>339900</v>
      </c>
      <c r="EV119" s="44">
        <v>141000</v>
      </c>
      <c r="EW119" s="44">
        <v>-58000</v>
      </c>
      <c r="EX119" s="10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</row>
    <row r="120" outlineLevel="1">
      <c r="A120" s="12"/>
      <c r="B120" s="6"/>
      <c r="C120" s="42" t="s">
        <v>778</v>
      </c>
      <c r="D120" s="33">
        <f t="shared" si="1"/>
      </c>
      <c r="E120" s="33">
        <f t="shared" si="4"/>
      </c>
      <c r="F120" s="33">
        <f t="shared" si="7"/>
      </c>
      <c r="G120" s="33">
        <f t="shared" si="10"/>
      </c>
      <c r="H120" s="33">
        <f t="shared" si="13"/>
      </c>
      <c r="I120" s="33">
        <f t="shared" si="16"/>
      </c>
      <c r="J120" s="33">
        <f t="shared" si="19"/>
      </c>
      <c r="K120" s="46">
        <f t="shared" si="22"/>
      </c>
      <c r="L120" s="47"/>
      <c r="M120" s="33">
        <v>7312000</v>
      </c>
      <c r="N120" s="33">
        <v>11138000</v>
      </c>
      <c r="O120" s="33">
        <v>11227000</v>
      </c>
      <c r="P120" s="33">
        <v>15861000</v>
      </c>
      <c r="Q120" s="33">
        <v>4741000</v>
      </c>
      <c r="R120" s="33">
        <v>8505000</v>
      </c>
      <c r="S120" s="33">
        <v>10506000</v>
      </c>
      <c r="T120" s="33">
        <v>13344000</v>
      </c>
      <c r="U120" s="33">
        <v>10373000</v>
      </c>
      <c r="V120" s="33">
        <v>1115000</v>
      </c>
      <c r="W120" s="33">
        <v>-4744000</v>
      </c>
      <c r="X120" s="33">
        <v>-4575000</v>
      </c>
      <c r="Y120" s="33">
        <v>-4055000</v>
      </c>
      <c r="Z120" s="33">
        <v>-6211000</v>
      </c>
      <c r="AA120" s="33">
        <v>-3954000</v>
      </c>
      <c r="AB120" s="33">
        <v>-20596000</v>
      </c>
      <c r="AC120" s="33">
        <v>-21453000</v>
      </c>
      <c r="AD120" s="33">
        <v>-12669000</v>
      </c>
      <c r="AE120" s="33">
        <v>-16364000</v>
      </c>
      <c r="AF120" s="33">
        <v>-9304000</v>
      </c>
      <c r="AG120" s="33">
        <v>-10699000</v>
      </c>
      <c r="AH120" s="33">
        <v>-17565000</v>
      </c>
      <c r="AI120" s="33">
        <v>-17889000</v>
      </c>
      <c r="AJ120" s="33">
        <v>-16763000</v>
      </c>
      <c r="AK120" s="33">
        <v>-19337000</v>
      </c>
      <c r="AL120" s="33">
        <v>-18607000</v>
      </c>
      <c r="AM120" s="33">
        <v>-20792000</v>
      </c>
      <c r="AN120" s="33">
        <v>-18745000</v>
      </c>
      <c r="AO120" s="33">
        <v>-8101000</v>
      </c>
      <c r="AP120" s="33">
        <v>-8475000</v>
      </c>
      <c r="AQ120" s="33">
        <v>-4720000</v>
      </c>
      <c r="AR120" s="33">
        <v>-4368000</v>
      </c>
      <c r="AS120" s="33">
        <v>-6703000</v>
      </c>
      <c r="AT120" s="33">
        <v>-5739000</v>
      </c>
      <c r="AU120" s="33">
        <v>-1753000</v>
      </c>
      <c r="AV120" s="33">
        <v>6498000</v>
      </c>
      <c r="AW120" s="33">
        <v>3404000</v>
      </c>
      <c r="AX120" s="33">
        <v>1912000</v>
      </c>
      <c r="AY120" s="33">
        <v>-2615000</v>
      </c>
      <c r="AZ120" s="33">
        <v>-13265000</v>
      </c>
      <c r="BA120" s="33">
        <v>-14235000</v>
      </c>
      <c r="BB120" s="33">
        <v>-13611000</v>
      </c>
      <c r="BC120" s="33">
        <v>-10494000</v>
      </c>
      <c r="BD120" s="33">
        <v>-7193000</v>
      </c>
      <c r="BE120" s="33">
        <v>-5410000</v>
      </c>
      <c r="BF120" s="33">
        <v>-5498000</v>
      </c>
      <c r="BG120" s="33">
        <v>91000</v>
      </c>
      <c r="BH120" s="33">
        <v>-607000</v>
      </c>
      <c r="BI120" s="33">
        <v>-1651000</v>
      </c>
      <c r="BJ120" s="33">
        <v>-1408000</v>
      </c>
      <c r="BK120" s="33">
        <v>-9525000</v>
      </c>
      <c r="BL120" s="33">
        <v>-7338000</v>
      </c>
      <c r="BM120" s="33">
        <v>-7907000</v>
      </c>
      <c r="BN120" s="33">
        <v>-11100000</v>
      </c>
      <c r="BO120" s="33">
        <v>-9847000</v>
      </c>
      <c r="BP120" s="33">
        <v>-10679000</v>
      </c>
      <c r="BQ120" s="33">
        <v>-8924000</v>
      </c>
      <c r="BR120" s="33">
        <v>-4642000</v>
      </c>
      <c r="BS120" s="33">
        <v>-2803000</v>
      </c>
      <c r="BT120" s="33">
        <v>-2494000</v>
      </c>
      <c r="BU120" s="33">
        <v>-2373000</v>
      </c>
      <c r="BV120" s="33">
        <v>-2568000</v>
      </c>
      <c r="BW120" s="33">
        <v>-2771000</v>
      </c>
      <c r="BX120" s="33">
        <v>-4761000</v>
      </c>
      <c r="BY120" s="33">
        <v>-6901000</v>
      </c>
      <c r="BZ120" s="33">
        <v>-9018000</v>
      </c>
      <c r="CA120" s="33">
        <v>-9166000</v>
      </c>
      <c r="CB120" s="33">
        <v>-7455000</v>
      </c>
      <c r="CC120" s="33">
        <v>-4246000</v>
      </c>
      <c r="CD120" s="33">
        <v>-1990000</v>
      </c>
      <c r="CE120" s="33">
        <v>-1339000</v>
      </c>
      <c r="CF120" s="33">
        <v>-1898000</v>
      </c>
      <c r="CG120" s="33">
        <v>-3726000</v>
      </c>
      <c r="CH120" s="33">
        <v>-6439000</v>
      </c>
      <c r="CI120" s="33">
        <v>-7671000</v>
      </c>
      <c r="CJ120" s="33">
        <v>-9188000</v>
      </c>
      <c r="CK120" s="33">
        <v>-10166000</v>
      </c>
      <c r="CL120" s="33">
        <v>-9544000</v>
      </c>
      <c r="CM120" s="33">
        <v>-10035000</v>
      </c>
      <c r="CN120" s="33">
        <v>-9854000</v>
      </c>
      <c r="CO120" s="33">
        <v>-8932000</v>
      </c>
      <c r="CP120" s="33">
        <v>-7651000</v>
      </c>
      <c r="CQ120" s="33">
        <v>-7431000</v>
      </c>
      <c r="CR120" s="33">
        <v>-4712000</v>
      </c>
      <c r="CS120" s="33">
        <v>-4077000</v>
      </c>
      <c r="CT120" s="33">
        <v>-3858000</v>
      </c>
      <c r="CU120" s="33">
        <v>-2885000</v>
      </c>
      <c r="CV120" s="33">
        <v>-4169000</v>
      </c>
      <c r="CW120" s="33">
        <v>-4130000</v>
      </c>
      <c r="CX120" s="33">
        <v>-3930000</v>
      </c>
      <c r="CY120" s="33">
        <v>-3837000</v>
      </c>
      <c r="CZ120" s="33">
        <v>-3751000</v>
      </c>
      <c r="DA120" s="33">
        <v>-3568000</v>
      </c>
      <c r="DB120" s="33">
        <v>-3465000</v>
      </c>
      <c r="DC120" s="33">
        <v>-3548000</v>
      </c>
      <c r="DD120" s="33">
        <v>-3499000</v>
      </c>
      <c r="DE120" s="33">
        <v>-3589000</v>
      </c>
      <c r="DF120" s="33">
        <v>-3511000</v>
      </c>
      <c r="DG120" s="33">
        <v>-3330000</v>
      </c>
      <c r="DH120" s="33">
        <v>-3141000</v>
      </c>
      <c r="DI120" s="33">
        <v>-3793000</v>
      </c>
      <c r="DJ120" s="33">
        <v>-4228000</v>
      </c>
      <c r="DK120" s="33">
        <v>-4855000</v>
      </c>
      <c r="DL120" s="33">
        <v>-5654000</v>
      </c>
      <c r="DM120" s="33">
        <v>-5890000</v>
      </c>
      <c r="DN120" s="33">
        <v>-4749000</v>
      </c>
      <c r="DO120" s="33">
        <v>-4149000</v>
      </c>
      <c r="DP120" s="33">
        <v>-2685000</v>
      </c>
      <c r="DQ120" s="33">
        <v>-2300000</v>
      </c>
      <c r="DR120" s="33">
        <v>-3212000</v>
      </c>
      <c r="DS120" s="33">
        <v>-2731000</v>
      </c>
      <c r="DT120" s="33">
        <v>-2701000</v>
      </c>
      <c r="DU120" s="33">
        <v>-1575000</v>
      </c>
      <c r="DV120" s="33">
        <v>-773000</v>
      </c>
      <c r="DW120" s="33">
        <v>-1076000</v>
      </c>
      <c r="DX120" s="33">
        <v>-843000</v>
      </c>
      <c r="DY120" s="33">
        <v>-1183000</v>
      </c>
      <c r="DZ120" s="33">
        <v>-1056000</v>
      </c>
      <c r="EA120" s="33">
        <v>-649000</v>
      </c>
      <c r="EB120" s="33">
        <v>-635000</v>
      </c>
      <c r="EC120" s="33">
        <v>-407000</v>
      </c>
      <c r="ED120" s="33">
        <v>-557000</v>
      </c>
      <c r="EE120" s="33">
        <v>-241000</v>
      </c>
      <c r="EF120" s="33">
        <v>-194000</v>
      </c>
      <c r="EG120" s="33">
        <v>-98000</v>
      </c>
      <c r="EH120" s="33">
        <v>352000</v>
      </c>
      <c r="EI120" s="33">
        <v>325300</v>
      </c>
      <c r="EJ120" s="33">
        <v>131500</v>
      </c>
      <c r="EK120" s="33">
        <v>511200</v>
      </c>
      <c r="EL120" s="33">
        <v>168000</v>
      </c>
      <c r="EM120" s="33">
        <v>152600</v>
      </c>
      <c r="EN120" s="33">
        <v>158800</v>
      </c>
      <c r="EO120" s="33">
        <v>9400</v>
      </c>
      <c r="EP120" s="33">
        <v>8800</v>
      </c>
      <c r="EQ120" s="33">
        <v>30800</v>
      </c>
      <c r="ER120" s="33">
        <v>102600</v>
      </c>
      <c r="ES120" s="33">
        <v>429600</v>
      </c>
      <c r="ET120" s="33">
        <v>416900</v>
      </c>
      <c r="EU120" s="33">
        <v>339900</v>
      </c>
      <c r="EV120" s="33">
        <v>141000</v>
      </c>
      <c r="EW120" s="33">
        <v>-58000</v>
      </c>
      <c r="EX120" s="10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</row>
    <row r="121">
      <c r="A121" s="12"/>
      <c r="B121" s="6"/>
      <c r="C121" s="42" t="s">
        <v>779</v>
      </c>
      <c r="D121" s="43">
        <f t="shared" si="1"/>
      </c>
      <c r="E121" s="43">
        <f t="shared" si="4"/>
      </c>
      <c r="F121" s="43">
        <f t="shared" si="7"/>
      </c>
      <c r="G121" s="43">
        <f t="shared" si="10"/>
      </c>
      <c r="H121" s="43">
        <f t="shared" si="13"/>
      </c>
      <c r="I121" s="43">
        <f t="shared" si="16"/>
      </c>
      <c r="J121" s="43">
        <f t="shared" si="19"/>
      </c>
      <c r="K121" s="41">
        <f t="shared" si="22"/>
      </c>
      <c r="L121" s="14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10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</row>
    <row r="122" outlineLevel="1">
      <c r="A122" s="12"/>
      <c r="B122" s="6"/>
      <c r="C122" s="32" t="s">
        <v>128</v>
      </c>
      <c r="D122" s="36">
        <f t="shared" si="1"/>
      </c>
      <c r="E122" s="36">
        <f t="shared" si="4"/>
      </c>
      <c r="F122" s="36">
        <f t="shared" si="7"/>
      </c>
      <c r="G122" s="36">
        <f t="shared" si="10"/>
      </c>
      <c r="H122" s="36">
        <f t="shared" si="13"/>
      </c>
      <c r="I122" s="36">
        <f t="shared" si="16"/>
      </c>
      <c r="J122" s="36">
        <f t="shared" si="19"/>
      </c>
      <c r="K122" s="37">
        <f t="shared" si="22"/>
      </c>
      <c r="M122" s="24">
        <v>2024000</v>
      </c>
      <c r="N122" s="24">
        <v>1170000</v>
      </c>
      <c r="O122" s="24">
        <v>1164000</v>
      </c>
      <c r="P122" s="24">
        <v>2938000</v>
      </c>
      <c r="Q122" s="24">
        <v>-1309000</v>
      </c>
      <c r="R122" s="24">
        <v>-4065000</v>
      </c>
      <c r="S122" s="24">
        <v>3092000</v>
      </c>
      <c r="T122" s="24">
        <v>3959000</v>
      </c>
      <c r="U122" s="24">
        <v>2017000</v>
      </c>
      <c r="V122" s="24">
        <v>6317000</v>
      </c>
      <c r="W122" s="24">
        <v>-3341000</v>
      </c>
      <c r="X122" s="24">
        <v>-356000</v>
      </c>
      <c r="Y122" s="24">
        <v>1023000</v>
      </c>
      <c r="Z122" s="24">
        <v>-1038000</v>
      </c>
      <c r="AA122" s="24">
        <v>4514000</v>
      </c>
      <c r="AB122" s="24">
        <v>-3990000</v>
      </c>
      <c r="AC122" s="24">
        <v>-6188000</v>
      </c>
      <c r="AD122" s="24">
        <v>1671000</v>
      </c>
      <c r="AE122" s="24">
        <v>-579000</v>
      </c>
      <c r="AF122" s="24">
        <v>5869000</v>
      </c>
      <c r="AG122" s="24">
        <v>8226000</v>
      </c>
      <c r="AH122" s="24">
        <v>1175000</v>
      </c>
      <c r="AI122" s="24">
        <v>528000</v>
      </c>
      <c r="AJ122" s="24">
        <v>253000</v>
      </c>
      <c r="AK122" s="24">
        <v>-400000</v>
      </c>
      <c r="AL122" s="24">
        <v>-414000</v>
      </c>
      <c r="AM122" s="24">
        <v>-5668000</v>
      </c>
      <c r="AN122" s="24">
        <v>-9073000</v>
      </c>
      <c r="AO122" s="24">
        <v>-1380000</v>
      </c>
      <c r="AP122" s="24">
        <v>-2127000</v>
      </c>
      <c r="AQ122" s="24">
        <v>4323000</v>
      </c>
      <c r="AR122" s="24">
        <v>7802000</v>
      </c>
      <c r="AS122" s="24">
        <v>1873000</v>
      </c>
      <c r="AT122" s="24">
        <v>-9748000</v>
      </c>
      <c r="AU122" s="24">
        <v>-2312000</v>
      </c>
      <c r="AV122" s="24">
        <v>-568000</v>
      </c>
      <c r="AW122" s="24">
        <v>-1192000</v>
      </c>
      <c r="AX122" s="24">
        <v>12747000</v>
      </c>
      <c r="AY122" s="24">
        <v>3931000</v>
      </c>
      <c r="AZ122" s="24">
        <v>1420000</v>
      </c>
      <c r="BA122" s="24">
        <v>-508000</v>
      </c>
      <c r="BB122" s="24">
        <v>-3098000</v>
      </c>
      <c r="BC122" s="24">
        <v>-1731000</v>
      </c>
      <c r="BD122" s="24">
        <v>-729000</v>
      </c>
      <c r="BE122" s="24">
        <v>-923000</v>
      </c>
      <c r="BF122" s="24">
        <v>-2795000</v>
      </c>
      <c r="BG122" s="24">
        <v>1371000</v>
      </c>
      <c r="BH122" s="24">
        <v>-1440000</v>
      </c>
      <c r="BI122" s="24">
        <v>1280000</v>
      </c>
      <c r="BJ122" s="24">
        <v>3416000</v>
      </c>
      <c r="BK122" s="24">
        <v>-3532000</v>
      </c>
      <c r="BL122" s="24">
        <v>602000</v>
      </c>
      <c r="BM122" s="24">
        <v>247000</v>
      </c>
      <c r="BN122" s="24">
        <v>-438000</v>
      </c>
      <c r="BO122" s="24">
        <v>1530000</v>
      </c>
      <c r="BP122" s="24">
        <v>-892000</v>
      </c>
      <c r="BQ122" s="24">
        <v>-809000</v>
      </c>
      <c r="BR122" s="24">
        <v>1511000</v>
      </c>
      <c r="BS122" s="24">
        <v>1408000</v>
      </c>
      <c r="BT122" s="24">
        <v>1688000</v>
      </c>
      <c r="BU122" s="24">
        <v>1452000</v>
      </c>
      <c r="BV122" s="24">
        <v>637000</v>
      </c>
      <c r="BW122" s="24">
        <v>405000</v>
      </c>
      <c r="BX122" s="24">
        <v>-253000</v>
      </c>
      <c r="BY122" s="24">
        <v>-2347000</v>
      </c>
      <c r="BZ122" s="24">
        <v>-3957000</v>
      </c>
      <c r="CA122" s="24">
        <v>-2140000</v>
      </c>
      <c r="CB122" s="24">
        <v>-630000</v>
      </c>
      <c r="CC122" s="24">
        <v>1411000</v>
      </c>
      <c r="CD122" s="24">
        <v>709000</v>
      </c>
      <c r="CE122" s="24">
        <v>1375000</v>
      </c>
      <c r="CF122" s="24">
        <v>1273000</v>
      </c>
      <c r="CG122" s="24">
        <v>524000</v>
      </c>
      <c r="CH122" s="24">
        <v>-726000</v>
      </c>
      <c r="CI122" s="24">
        <v>-4388000</v>
      </c>
      <c r="CJ122" s="24">
        <v>-5539000</v>
      </c>
      <c r="CK122" s="24">
        <v>-5331000</v>
      </c>
      <c r="CL122" s="24">
        <v>-1083000</v>
      </c>
      <c r="CM122" s="24">
        <v>2324000</v>
      </c>
      <c r="CN122" s="24">
        <v>1822000</v>
      </c>
      <c r="CO122" s="24">
        <v>1740000</v>
      </c>
      <c r="CP122" s="24">
        <v>436000</v>
      </c>
      <c r="CQ122" s="24">
        <v>-2873000</v>
      </c>
      <c r="CR122" s="24">
        <v>-1229000</v>
      </c>
      <c r="CS122" s="24">
        <v>405000</v>
      </c>
      <c r="CT122" s="24">
        <v>567000</v>
      </c>
      <c r="CU122" s="24">
        <v>2728000</v>
      </c>
      <c r="CV122" s="24">
        <v>2314000</v>
      </c>
      <c r="CW122" s="24">
        <v>610000</v>
      </c>
      <c r="CX122" s="24">
        <v>-566000</v>
      </c>
      <c r="CY122" s="24">
        <v>1814000</v>
      </c>
      <c r="CZ122" s="24">
        <v>2863000</v>
      </c>
      <c r="DA122" s="24">
        <v>3663000</v>
      </c>
      <c r="DB122" s="24">
        <v>4994000</v>
      </c>
      <c r="DC122" s="24">
        <v>-1570000</v>
      </c>
      <c r="DD122" s="24">
        <v>-4103000</v>
      </c>
      <c r="DE122" s="24">
        <v>-3343000</v>
      </c>
      <c r="DF122" s="24">
        <v>-719000</v>
      </c>
      <c r="DG122" s="24">
        <v>2922000</v>
      </c>
      <c r="DH122" s="24">
        <v>3709000</v>
      </c>
      <c r="DI122" s="24">
        <v>3701000</v>
      </c>
      <c r="DJ122" s="24">
        <v>1657000</v>
      </c>
      <c r="DK122" s="24">
        <v>612000</v>
      </c>
      <c r="DL122" s="24">
        <v>1712000</v>
      </c>
      <c r="DM122" s="24">
        <v>-2570000</v>
      </c>
      <c r="DN122" s="24">
        <v>-2064000</v>
      </c>
      <c r="DO122" s="24">
        <v>-2085000</v>
      </c>
      <c r="DP122" s="24">
        <v>-2115000</v>
      </c>
      <c r="DQ122" s="24">
        <v>1249000</v>
      </c>
      <c r="DR122" s="24">
        <v>-63000</v>
      </c>
      <c r="DS122" s="24">
        <v>1472000</v>
      </c>
      <c r="DT122" s="24">
        <v>1193000</v>
      </c>
      <c r="DU122" s="24">
        <v>1869000</v>
      </c>
      <c r="DV122" s="24">
        <v>2702000</v>
      </c>
      <c r="DW122" s="24">
        <v>2186000</v>
      </c>
      <c r="DX122" s="24">
        <v>1786000</v>
      </c>
      <c r="DY122" s="24">
        <v>665000</v>
      </c>
      <c r="DZ122" s="24">
        <v>283000</v>
      </c>
      <c r="EA122" s="24">
        <v>141000</v>
      </c>
      <c r="EB122" s="24">
        <v>11000</v>
      </c>
      <c r="EC122" s="24">
        <v>-132000</v>
      </c>
      <c r="ED122" s="24">
        <v>-479000</v>
      </c>
      <c r="EE122" s="24">
        <v>-348000</v>
      </c>
      <c r="EF122" s="24">
        <v>-705000</v>
      </c>
      <c r="EG122" s="24">
        <v>-630000</v>
      </c>
      <c r="EH122" s="24">
        <v>-184000</v>
      </c>
      <c r="EI122" s="24">
        <v>140500</v>
      </c>
      <c r="EJ122" s="24">
        <v>-66400</v>
      </c>
      <c r="EK122" s="24">
        <v>472000</v>
      </c>
      <c r="EL122" s="24">
        <v>323000</v>
      </c>
      <c r="EM122" s="24">
        <v>-120200</v>
      </c>
      <c r="EN122" s="24">
        <v>180900</v>
      </c>
      <c r="EO122" s="24">
        <v>-13700</v>
      </c>
      <c r="EP122" s="24">
        <v>-100600</v>
      </c>
      <c r="EQ122" s="24">
        <v>-82600</v>
      </c>
      <c r="ER122" s="24">
        <v>244400</v>
      </c>
      <c r="ES122" s="24">
        <v>625000</v>
      </c>
      <c r="ET122" s="24">
        <v>555900</v>
      </c>
      <c r="EU122" s="24">
        <v>740300</v>
      </c>
      <c r="EV122" s="24">
        <v>490700</v>
      </c>
      <c r="EW122" s="24">
        <v>134000</v>
      </c>
      <c r="EX122" s="10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</row>
    <row r="123" outlineLevel="1">
      <c r="A123" s="12"/>
      <c r="B123" s="6"/>
      <c r="C123" s="32" t="s">
        <v>780</v>
      </c>
      <c r="D123" s="36">
        <f t="shared" si="1"/>
      </c>
      <c r="E123" s="36">
        <f t="shared" si="4"/>
      </c>
      <c r="F123" s="36">
        <f t="shared" si="7"/>
      </c>
      <c r="G123" s="36">
        <f t="shared" si="10"/>
      </c>
      <c r="H123" s="36">
        <f t="shared" si="13"/>
      </c>
      <c r="I123" s="36">
        <f t="shared" si="16"/>
      </c>
      <c r="J123" s="36">
        <f t="shared" si="19"/>
      </c>
      <c r="K123" s="37">
        <f t="shared" si="22"/>
      </c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>
        <v>0</v>
      </c>
      <c r="AW123" s="24">
        <v>10000</v>
      </c>
      <c r="AX123" s="24"/>
      <c r="AY123" s="24">
        <v>-9000</v>
      </c>
      <c r="AZ123" s="24">
        <v>-15000</v>
      </c>
      <c r="BA123" s="24">
        <v>-25000</v>
      </c>
      <c r="BB123" s="24">
        <v>-15000</v>
      </c>
      <c r="BC123" s="24">
        <v>-7000</v>
      </c>
      <c r="BD123" s="24">
        <v>0</v>
      </c>
      <c r="BE123" s="24">
        <v>2000</v>
      </c>
      <c r="BF123" s="24">
        <v>-9000</v>
      </c>
      <c r="BG123" s="24">
        <v>-10000</v>
      </c>
      <c r="BH123" s="24">
        <v>-5000</v>
      </c>
      <c r="BI123" s="24">
        <v>-11000</v>
      </c>
      <c r="BJ123" s="24">
        <v>-3000</v>
      </c>
      <c r="BK123" s="24">
        <v>-5000</v>
      </c>
      <c r="BL123" s="24">
        <v>-14000</v>
      </c>
      <c r="BM123" s="24">
        <v>-6000</v>
      </c>
      <c r="BN123" s="24">
        <v>5000</v>
      </c>
      <c r="BO123" s="24">
        <v>10000</v>
      </c>
      <c r="BP123" s="24">
        <v>13000</v>
      </c>
      <c r="BQ123" s="24">
        <v>9000</v>
      </c>
      <c r="BR123" s="24">
        <v>0</v>
      </c>
      <c r="BS123" s="24">
        <v>0</v>
      </c>
      <c r="BT123" s="24">
        <v>0</v>
      </c>
      <c r="BU123" s="24">
        <v>0</v>
      </c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10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</row>
    <row r="124" outlineLevel="1">
      <c r="A124" s="12"/>
      <c r="B124" s="6"/>
      <c r="C124" s="32" t="s">
        <v>781</v>
      </c>
      <c r="D124" s="36">
        <f t="shared" si="1"/>
      </c>
      <c r="E124" s="36">
        <f t="shared" si="4"/>
      </c>
      <c r="F124" s="36">
        <f t="shared" si="7"/>
      </c>
      <c r="G124" s="36">
        <f t="shared" si="10"/>
      </c>
      <c r="H124" s="36">
        <f t="shared" si="13"/>
      </c>
      <c r="I124" s="36">
        <f t="shared" si="16"/>
      </c>
      <c r="J124" s="36">
        <f t="shared" si="19"/>
      </c>
      <c r="K124" s="37">
        <f t="shared" si="22"/>
      </c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>
        <v>-2000</v>
      </c>
      <c r="EG124" s="24">
        <v>-1000</v>
      </c>
      <c r="EH124" s="24"/>
      <c r="EI124" s="24">
        <v>-1000</v>
      </c>
      <c r="EJ124" s="24">
        <v>390900</v>
      </c>
      <c r="EK124" s="24">
        <v>186500</v>
      </c>
      <c r="EL124" s="24"/>
      <c r="EM124" s="24">
        <v>-1398800</v>
      </c>
      <c r="EN124" s="24">
        <v>-1699900</v>
      </c>
      <c r="EO124" s="24">
        <v>-1505300</v>
      </c>
      <c r="EP124" s="24">
        <v>-1519000</v>
      </c>
      <c r="EQ124" s="24">
        <v>-1537100</v>
      </c>
      <c r="ER124" s="24">
        <v>-1864000</v>
      </c>
      <c r="ES124" s="24">
        <v>-2244600</v>
      </c>
      <c r="ET124" s="24">
        <v>-1619600</v>
      </c>
      <c r="EU124" s="24">
        <v>-1829800</v>
      </c>
      <c r="EV124" s="24">
        <v>-1580400</v>
      </c>
      <c r="EW124" s="24">
        <v>-1089700</v>
      </c>
      <c r="EX124" s="10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</row>
    <row r="125" outlineLevel="1">
      <c r="A125" s="12"/>
      <c r="B125" s="6"/>
      <c r="C125" s="32" t="s">
        <v>131</v>
      </c>
      <c r="D125" s="36">
        <f t="shared" si="1"/>
      </c>
      <c r="E125" s="36">
        <f t="shared" si="4"/>
      </c>
      <c r="F125" s="36">
        <f t="shared" si="7"/>
      </c>
      <c r="G125" s="36">
        <f t="shared" si="10"/>
      </c>
      <c r="H125" s="36">
        <f t="shared" si="13"/>
      </c>
      <c r="I125" s="36">
        <f t="shared" si="16"/>
      </c>
      <c r="J125" s="36">
        <f t="shared" si="19"/>
      </c>
      <c r="K125" s="37">
        <f t="shared" si="22"/>
      </c>
      <c r="M125" s="24">
        <v>6923000</v>
      </c>
      <c r="N125" s="24">
        <v>7079000</v>
      </c>
      <c r="O125" s="24">
        <v>7621000</v>
      </c>
      <c r="P125" s="24">
        <v>8349000</v>
      </c>
      <c r="Q125" s="24">
        <v>8232000</v>
      </c>
      <c r="R125" s="24">
        <v>11144000</v>
      </c>
      <c r="S125" s="24">
        <v>4529000</v>
      </c>
      <c r="T125" s="24">
        <v>4390000</v>
      </c>
      <c r="U125" s="24">
        <v>6215000</v>
      </c>
      <c r="V125" s="24">
        <v>4827000</v>
      </c>
      <c r="W125" s="24">
        <v>7870000</v>
      </c>
      <c r="X125" s="24">
        <v>4746000</v>
      </c>
      <c r="Y125" s="24">
        <v>5192000</v>
      </c>
      <c r="Z125" s="24">
        <v>5865000</v>
      </c>
      <c r="AA125" s="24">
        <v>3356000</v>
      </c>
      <c r="AB125" s="24">
        <v>8736000</v>
      </c>
      <c r="AC125" s="24">
        <v>11380000</v>
      </c>
      <c r="AD125" s="24">
        <v>4194000</v>
      </c>
      <c r="AE125" s="24">
        <v>3935000</v>
      </c>
      <c r="AF125" s="24">
        <v>2867000</v>
      </c>
      <c r="AG125" s="24">
        <v>3154000</v>
      </c>
      <c r="AH125" s="24">
        <v>3019000</v>
      </c>
      <c r="AI125" s="24">
        <v>3407000</v>
      </c>
      <c r="AJ125" s="24">
        <v>2614000</v>
      </c>
      <c r="AK125" s="24">
        <v>3554000</v>
      </c>
      <c r="AL125" s="24">
        <v>3433000</v>
      </c>
      <c r="AM125" s="24">
        <v>9075000</v>
      </c>
      <c r="AN125" s="24">
        <v>11687000</v>
      </c>
      <c r="AO125" s="24">
        <v>4934000</v>
      </c>
      <c r="AP125" s="24">
        <v>5560000</v>
      </c>
      <c r="AQ125" s="24">
        <v>4752000</v>
      </c>
      <c r="AR125" s="24">
        <v>3885000</v>
      </c>
      <c r="AS125" s="24">
        <v>3061000</v>
      </c>
      <c r="AT125" s="24">
        <v>15308000</v>
      </c>
      <c r="AU125" s="24">
        <v>7065000</v>
      </c>
      <c r="AV125" s="24">
        <v>4454000</v>
      </c>
      <c r="AW125" s="24">
        <v>4244000</v>
      </c>
      <c r="AX125" s="24">
        <v>2561000</v>
      </c>
      <c r="AY125" s="24">
        <v>3143000</v>
      </c>
      <c r="AZ125" s="24">
        <v>3049000</v>
      </c>
      <c r="BA125" s="24">
        <v>4777000</v>
      </c>
      <c r="BB125" s="24">
        <v>5674000</v>
      </c>
      <c r="BC125" s="24">
        <v>4881000</v>
      </c>
      <c r="BD125" s="24">
        <v>3778000</v>
      </c>
      <c r="BE125" s="24">
        <v>5698000</v>
      </c>
      <c r="BF125" s="24">
        <v>8478000</v>
      </c>
      <c r="BG125" s="24">
        <v>3520000</v>
      </c>
      <c r="BH125" s="24">
        <v>5223000</v>
      </c>
      <c r="BI125" s="24">
        <v>4429000</v>
      </c>
      <c r="BJ125" s="24">
        <v>5065000</v>
      </c>
      <c r="BK125" s="24">
        <v>7057000</v>
      </c>
      <c r="BL125" s="24">
        <v>4635000</v>
      </c>
      <c r="BM125" s="24">
        <v>4188000</v>
      </c>
      <c r="BN125" s="24">
        <v>5498000</v>
      </c>
      <c r="BO125" s="24">
        <v>5517000</v>
      </c>
      <c r="BP125" s="24">
        <v>5514000</v>
      </c>
      <c r="BQ125" s="24">
        <v>4988000</v>
      </c>
      <c r="BR125" s="24">
        <v>3987000</v>
      </c>
      <c r="BS125" s="24">
        <v>4109000</v>
      </c>
      <c r="BT125" s="24">
        <v>3826000</v>
      </c>
      <c r="BU125" s="24">
        <v>3536000</v>
      </c>
      <c r="BV125" s="24">
        <v>3350000</v>
      </c>
      <c r="BW125" s="24">
        <v>3704000</v>
      </c>
      <c r="BX125" s="24">
        <v>4079000</v>
      </c>
      <c r="BY125" s="24">
        <v>5883000</v>
      </c>
      <c r="BZ125" s="24">
        <v>7307000</v>
      </c>
      <c r="CA125" s="24">
        <v>5844000</v>
      </c>
      <c r="CB125" s="24">
        <v>4709000</v>
      </c>
      <c r="CC125" s="24">
        <v>4472000</v>
      </c>
      <c r="CD125" s="24">
        <v>6598000</v>
      </c>
      <c r="CE125" s="24">
        <v>4469000</v>
      </c>
      <c r="CF125" s="24">
        <v>3436000</v>
      </c>
      <c r="CG125" s="24">
        <v>3948000</v>
      </c>
      <c r="CH125" s="24">
        <v>7324000</v>
      </c>
      <c r="CI125" s="24">
        <v>8857000</v>
      </c>
      <c r="CJ125" s="24">
        <v>8975000</v>
      </c>
      <c r="CK125" s="24">
        <v>9279000</v>
      </c>
      <c r="CL125" s="24">
        <v>8407000</v>
      </c>
      <c r="CM125" s="24">
        <v>6533000</v>
      </c>
      <c r="CN125" s="24">
        <v>7153000</v>
      </c>
      <c r="CO125" s="24">
        <v>7539000</v>
      </c>
      <c r="CP125" s="24">
        <v>7971000</v>
      </c>
      <c r="CQ125" s="24">
        <v>9406000</v>
      </c>
      <c r="CR125" s="24">
        <v>8382000</v>
      </c>
      <c r="CS125" s="24">
        <v>7134000</v>
      </c>
      <c r="CT125" s="24">
        <v>7404000</v>
      </c>
      <c r="CU125" s="24">
        <v>6678000</v>
      </c>
      <c r="CV125" s="24">
        <v>6068000</v>
      </c>
      <c r="CW125" s="24">
        <v>6524000</v>
      </c>
      <c r="CX125" s="24">
        <v>7970000</v>
      </c>
      <c r="CY125" s="24">
        <v>4864000</v>
      </c>
      <c r="CZ125" s="24">
        <v>3205000</v>
      </c>
      <c r="DA125" s="24">
        <v>2861000</v>
      </c>
      <c r="DB125" s="24">
        <v>2976000</v>
      </c>
      <c r="DC125" s="24">
        <v>6434000</v>
      </c>
      <c r="DD125" s="24">
        <v>7308000</v>
      </c>
      <c r="DE125" s="24">
        <v>6204000</v>
      </c>
      <c r="DF125" s="24">
        <v>3695000</v>
      </c>
      <c r="DG125" s="24">
        <v>3512000</v>
      </c>
      <c r="DH125" s="24">
        <v>3599000</v>
      </c>
      <c r="DI125" s="24">
        <v>2503000</v>
      </c>
      <c r="DJ125" s="24">
        <v>2038000</v>
      </c>
      <c r="DK125" s="24">
        <v>2900000</v>
      </c>
      <c r="DL125" s="24">
        <v>1887000</v>
      </c>
      <c r="DM125" s="24">
        <v>5073000</v>
      </c>
      <c r="DN125" s="24">
        <v>4102000</v>
      </c>
      <c r="DO125" s="24">
        <v>4985000</v>
      </c>
      <c r="DP125" s="24">
        <v>4002000</v>
      </c>
      <c r="DQ125" s="24">
        <v>3824000</v>
      </c>
      <c r="DR125" s="24">
        <v>4165000</v>
      </c>
      <c r="DS125" s="24">
        <v>3513000</v>
      </c>
      <c r="DT125" s="24">
        <v>2809000</v>
      </c>
      <c r="DU125" s="24">
        <v>1955000</v>
      </c>
      <c r="DV125" s="24">
        <v>1463000</v>
      </c>
      <c r="DW125" s="24">
        <v>1327000</v>
      </c>
      <c r="DX125" s="24">
        <v>1023000</v>
      </c>
      <c r="DY125" s="24">
        <v>1290000</v>
      </c>
      <c r="DZ125" s="24">
        <v>1180000</v>
      </c>
      <c r="EA125" s="24">
        <v>1186000</v>
      </c>
      <c r="EB125" s="24">
        <v>1012000</v>
      </c>
      <c r="EC125" s="24">
        <v>1422000</v>
      </c>
      <c r="ED125" s="24">
        <v>1659000</v>
      </c>
      <c r="EE125" s="24">
        <v>1533000</v>
      </c>
      <c r="EF125" s="24">
        <v>1717000</v>
      </c>
      <c r="EG125" s="24">
        <v>2052000</v>
      </c>
      <c r="EH125" s="24">
        <v>1843000</v>
      </c>
      <c r="EI125" s="24">
        <v>0</v>
      </c>
      <c r="EJ125" s="24">
        <v>0</v>
      </c>
      <c r="EK125" s="24">
        <v>0</v>
      </c>
      <c r="EL125" s="24">
        <v>1519000</v>
      </c>
      <c r="EM125" s="24">
        <v>0</v>
      </c>
      <c r="EN125" s="24">
        <v>0</v>
      </c>
      <c r="EO125" s="24">
        <v>0</v>
      </c>
      <c r="EP125" s="24">
        <v>1619600</v>
      </c>
      <c r="EQ125" s="24">
        <v>0</v>
      </c>
      <c r="ER125" s="24">
        <v>0</v>
      </c>
      <c r="ES125" s="24">
        <v>0</v>
      </c>
      <c r="ET125" s="24">
        <v>1063700</v>
      </c>
      <c r="EU125" s="24">
        <v>0</v>
      </c>
      <c r="EV125" s="24">
        <v>0</v>
      </c>
      <c r="EW125" s="24">
        <v>955700</v>
      </c>
      <c r="EX125" s="10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</row>
    <row r="126" outlineLevel="1">
      <c r="A126" s="12"/>
      <c r="B126" s="6"/>
      <c r="C126" s="42" t="s">
        <v>782</v>
      </c>
      <c r="D126" s="33">
        <f t="shared" si="1"/>
      </c>
      <c r="E126" s="33">
        <f t="shared" si="4"/>
      </c>
      <c r="F126" s="33">
        <f t="shared" si="7"/>
      </c>
      <c r="G126" s="33">
        <f t="shared" si="10"/>
      </c>
      <c r="H126" s="33">
        <f t="shared" si="13"/>
      </c>
      <c r="I126" s="33">
        <f t="shared" si="16"/>
      </c>
      <c r="J126" s="33">
        <f t="shared" si="19"/>
      </c>
      <c r="K126" s="46">
        <f t="shared" si="22"/>
      </c>
      <c r="L126" s="47"/>
      <c r="M126" s="33">
        <v>8947000</v>
      </c>
      <c r="N126" s="33">
        <v>8249000</v>
      </c>
      <c r="O126" s="33">
        <v>8785000</v>
      </c>
      <c r="P126" s="33">
        <v>11287000</v>
      </c>
      <c r="Q126" s="33">
        <v>6923000</v>
      </c>
      <c r="R126" s="33">
        <v>7079000</v>
      </c>
      <c r="S126" s="33">
        <v>7621000</v>
      </c>
      <c r="T126" s="33">
        <v>8349000</v>
      </c>
      <c r="U126" s="33">
        <v>8232000</v>
      </c>
      <c r="V126" s="33">
        <v>11144000</v>
      </c>
      <c r="W126" s="33">
        <v>4529000</v>
      </c>
      <c r="X126" s="33">
        <v>4390000</v>
      </c>
      <c r="Y126" s="33">
        <v>6215000</v>
      </c>
      <c r="Z126" s="33">
        <v>4827000</v>
      </c>
      <c r="AA126" s="33">
        <v>7870000</v>
      </c>
      <c r="AB126" s="33">
        <v>4746000</v>
      </c>
      <c r="AC126" s="33">
        <v>5192000</v>
      </c>
      <c r="AD126" s="33">
        <v>5865000</v>
      </c>
      <c r="AE126" s="33">
        <v>3356000</v>
      </c>
      <c r="AF126" s="33">
        <v>8736000</v>
      </c>
      <c r="AG126" s="33">
        <v>11380000</v>
      </c>
      <c r="AH126" s="33">
        <v>4194000</v>
      </c>
      <c r="AI126" s="33">
        <v>3935000</v>
      </c>
      <c r="AJ126" s="33">
        <v>2867000</v>
      </c>
      <c r="AK126" s="33">
        <v>3154000</v>
      </c>
      <c r="AL126" s="33">
        <v>3019000</v>
      </c>
      <c r="AM126" s="33">
        <v>3407000</v>
      </c>
      <c r="AN126" s="33">
        <v>2614000</v>
      </c>
      <c r="AO126" s="33">
        <v>3554000</v>
      </c>
      <c r="AP126" s="33">
        <v>3433000</v>
      </c>
      <c r="AQ126" s="33">
        <v>9075000</v>
      </c>
      <c r="AR126" s="33">
        <v>11687000</v>
      </c>
      <c r="AS126" s="33">
        <v>4934000</v>
      </c>
      <c r="AT126" s="33">
        <v>5560000</v>
      </c>
      <c r="AU126" s="33">
        <v>4752000</v>
      </c>
      <c r="AV126" s="33">
        <v>3885000</v>
      </c>
      <c r="AW126" s="33">
        <v>3061000</v>
      </c>
      <c r="AX126" s="33">
        <v>15308000</v>
      </c>
      <c r="AY126" s="33">
        <v>7065000</v>
      </c>
      <c r="AZ126" s="33">
        <v>4454000</v>
      </c>
      <c r="BA126" s="33">
        <v>4244000</v>
      </c>
      <c r="BB126" s="33">
        <v>2561000</v>
      </c>
      <c r="BC126" s="33">
        <v>3143000</v>
      </c>
      <c r="BD126" s="33">
        <v>3049000</v>
      </c>
      <c r="BE126" s="33">
        <v>4777000</v>
      </c>
      <c r="BF126" s="33">
        <v>5674000</v>
      </c>
      <c r="BG126" s="33">
        <v>4881000</v>
      </c>
      <c r="BH126" s="33">
        <v>3778000</v>
      </c>
      <c r="BI126" s="33">
        <v>5698000</v>
      </c>
      <c r="BJ126" s="33">
        <v>8478000</v>
      </c>
      <c r="BK126" s="33">
        <v>3520000</v>
      </c>
      <c r="BL126" s="33">
        <v>5223000</v>
      </c>
      <c r="BM126" s="33">
        <v>4429000</v>
      </c>
      <c r="BN126" s="33">
        <v>5065000</v>
      </c>
      <c r="BO126" s="33">
        <v>7057000</v>
      </c>
      <c r="BP126" s="33">
        <v>4635000</v>
      </c>
      <c r="BQ126" s="33">
        <v>4188000</v>
      </c>
      <c r="BR126" s="33">
        <v>5498000</v>
      </c>
      <c r="BS126" s="33">
        <v>5517000</v>
      </c>
      <c r="BT126" s="33">
        <v>5514000</v>
      </c>
      <c r="BU126" s="33">
        <v>4988000</v>
      </c>
      <c r="BV126" s="33">
        <v>3987000</v>
      </c>
      <c r="BW126" s="33">
        <v>4109000</v>
      </c>
      <c r="BX126" s="33">
        <v>3826000</v>
      </c>
      <c r="BY126" s="33">
        <v>3536000</v>
      </c>
      <c r="BZ126" s="33">
        <v>3350000</v>
      </c>
      <c r="CA126" s="33">
        <v>3704000</v>
      </c>
      <c r="CB126" s="33">
        <v>4079000</v>
      </c>
      <c r="CC126" s="33">
        <v>5883000</v>
      </c>
      <c r="CD126" s="33">
        <v>7307000</v>
      </c>
      <c r="CE126" s="33">
        <v>5844000</v>
      </c>
      <c r="CF126" s="33">
        <v>4709000</v>
      </c>
      <c r="CG126" s="33">
        <v>4472000</v>
      </c>
      <c r="CH126" s="33">
        <v>6598000</v>
      </c>
      <c r="CI126" s="33">
        <v>4469000</v>
      </c>
      <c r="CJ126" s="33">
        <v>3436000</v>
      </c>
      <c r="CK126" s="33">
        <v>3948000</v>
      </c>
      <c r="CL126" s="33">
        <v>7324000</v>
      </c>
      <c r="CM126" s="33">
        <v>8857000</v>
      </c>
      <c r="CN126" s="33">
        <v>8975000</v>
      </c>
      <c r="CO126" s="33">
        <v>9279000</v>
      </c>
      <c r="CP126" s="33">
        <v>8407000</v>
      </c>
      <c r="CQ126" s="33">
        <v>6533000</v>
      </c>
      <c r="CR126" s="33">
        <v>7153000</v>
      </c>
      <c r="CS126" s="33">
        <v>7539000</v>
      </c>
      <c r="CT126" s="33">
        <v>7971000</v>
      </c>
      <c r="CU126" s="33">
        <v>9406000</v>
      </c>
      <c r="CV126" s="33">
        <v>8382000</v>
      </c>
      <c r="CW126" s="33">
        <v>7134000</v>
      </c>
      <c r="CX126" s="33">
        <v>7404000</v>
      </c>
      <c r="CY126" s="33">
        <v>6678000</v>
      </c>
      <c r="CZ126" s="33">
        <v>6068000</v>
      </c>
      <c r="DA126" s="33">
        <v>6524000</v>
      </c>
      <c r="DB126" s="33">
        <v>7970000</v>
      </c>
      <c r="DC126" s="33">
        <v>4864000</v>
      </c>
      <c r="DD126" s="33">
        <v>3205000</v>
      </c>
      <c r="DE126" s="33">
        <v>2861000</v>
      </c>
      <c r="DF126" s="33">
        <v>2976000</v>
      </c>
      <c r="DG126" s="33">
        <v>6434000</v>
      </c>
      <c r="DH126" s="33">
        <v>7308000</v>
      </c>
      <c r="DI126" s="33">
        <v>6204000</v>
      </c>
      <c r="DJ126" s="33">
        <v>3695000</v>
      </c>
      <c r="DK126" s="33">
        <v>3512000</v>
      </c>
      <c r="DL126" s="33">
        <v>3599000</v>
      </c>
      <c r="DM126" s="33">
        <v>2503000</v>
      </c>
      <c r="DN126" s="33">
        <v>2038000</v>
      </c>
      <c r="DO126" s="33">
        <v>2900000</v>
      </c>
      <c r="DP126" s="33">
        <v>1887000</v>
      </c>
      <c r="DQ126" s="33">
        <v>5073000</v>
      </c>
      <c r="DR126" s="33">
        <v>4102000</v>
      </c>
      <c r="DS126" s="33">
        <v>4985000</v>
      </c>
      <c r="DT126" s="33">
        <v>4002000</v>
      </c>
      <c r="DU126" s="33">
        <v>3824000</v>
      </c>
      <c r="DV126" s="33">
        <v>4165000</v>
      </c>
      <c r="DW126" s="33">
        <v>3513000</v>
      </c>
      <c r="DX126" s="33">
        <v>2809000</v>
      </c>
      <c r="DY126" s="33">
        <v>1955000</v>
      </c>
      <c r="DZ126" s="33">
        <v>1463000</v>
      </c>
      <c r="EA126" s="33">
        <v>1327000</v>
      </c>
      <c r="EB126" s="33">
        <v>1023000</v>
      </c>
      <c r="EC126" s="33">
        <v>1290000</v>
      </c>
      <c r="ED126" s="33">
        <v>1180000</v>
      </c>
      <c r="EE126" s="33">
        <v>1186000</v>
      </c>
      <c r="EF126" s="33">
        <v>1012000</v>
      </c>
      <c r="EG126" s="33">
        <v>1422000</v>
      </c>
      <c r="EH126" s="33">
        <v>1659000</v>
      </c>
      <c r="EI126" s="33">
        <v>1533000</v>
      </c>
      <c r="EJ126" s="33">
        <v>1717000</v>
      </c>
      <c r="EK126" s="33">
        <v>2052000</v>
      </c>
      <c r="EL126" s="33">
        <v>1842000</v>
      </c>
      <c r="EM126" s="33">
        <v>0</v>
      </c>
      <c r="EN126" s="33">
        <v>0</v>
      </c>
      <c r="EO126" s="33">
        <v>0</v>
      </c>
      <c r="EP126" s="33">
        <v>0</v>
      </c>
      <c r="EQ126" s="33">
        <v>0</v>
      </c>
      <c r="ER126" s="33">
        <v>0</v>
      </c>
      <c r="ES126" s="33">
        <v>0</v>
      </c>
      <c r="ET126" s="33">
        <v>0</v>
      </c>
      <c r="EU126" s="33">
        <v>0</v>
      </c>
      <c r="EV126" s="33">
        <v>0</v>
      </c>
      <c r="EW126" s="33">
        <v>0</v>
      </c>
      <c r="EX126" s="10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</row>
    <row r="127">
      <c r="A127" s="12"/>
      <c r="B127" s="6"/>
      <c r="C127" s="42" t="s">
        <v>783</v>
      </c>
      <c r="D127" s="35">
        <f t="shared" si="1"/>
      </c>
      <c r="E127" s="35">
        <f t="shared" si="4"/>
      </c>
      <c r="F127" s="35">
        <f t="shared" si="7"/>
      </c>
      <c r="G127" s="35">
        <f t="shared" si="10"/>
      </c>
      <c r="H127" s="35">
        <f t="shared" si="13"/>
      </c>
      <c r="I127" s="35">
        <f t="shared" si="16"/>
      </c>
      <c r="J127" s="35">
        <f t="shared" si="19"/>
      </c>
      <c r="K127" s="41">
        <f t="shared" si="22"/>
      </c>
      <c r="L127" s="14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10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</row>
    <row r="128" outlineLevel="1">
      <c r="A128" s="12"/>
      <c r="B128" s="6"/>
      <c r="C128" s="32" t="s">
        <v>784</v>
      </c>
      <c r="D128" s="36">
        <f t="shared" si="1"/>
      </c>
      <c r="E128" s="36">
        <f t="shared" si="4"/>
      </c>
      <c r="F128" s="36">
        <f t="shared" si="7"/>
      </c>
      <c r="G128" s="36">
        <f t="shared" si="10"/>
      </c>
      <c r="H128" s="36">
        <f t="shared" si="13"/>
      </c>
      <c r="I128" s="36">
        <f t="shared" si="16"/>
      </c>
      <c r="J128" s="36">
        <f t="shared" si="19"/>
      </c>
      <c r="K128" s="37">
        <f t="shared" si="22"/>
      </c>
      <c r="M128" s="24">
        <v>2024000</v>
      </c>
      <c r="N128" s="24">
        <v>1170000</v>
      </c>
      <c r="O128" s="24">
        <v>1164000</v>
      </c>
      <c r="P128" s="24">
        <v>2938000</v>
      </c>
      <c r="Q128" s="24">
        <v>-1309000</v>
      </c>
      <c r="R128" s="24">
        <v>-4065000</v>
      </c>
      <c r="S128" s="24">
        <v>3092000</v>
      </c>
      <c r="T128" s="24">
        <v>3959000</v>
      </c>
      <c r="U128" s="24">
        <v>2017000</v>
      </c>
      <c r="V128" s="24">
        <v>6317000</v>
      </c>
      <c r="W128" s="24">
        <v>-3341000</v>
      </c>
      <c r="X128" s="24">
        <v>-356000</v>
      </c>
      <c r="Y128" s="24">
        <v>1023000</v>
      </c>
      <c r="Z128" s="24">
        <v>-1038000</v>
      </c>
      <c r="AA128" s="24">
        <v>4514000</v>
      </c>
      <c r="AB128" s="24">
        <v>-3990000</v>
      </c>
      <c r="AC128" s="24">
        <v>-6188000</v>
      </c>
      <c r="AD128" s="24">
        <v>1671000</v>
      </c>
      <c r="AE128" s="24">
        <v>-579000</v>
      </c>
      <c r="AF128" s="24">
        <v>5869000</v>
      </c>
      <c r="AG128" s="24">
        <v>8226000</v>
      </c>
      <c r="AH128" s="24">
        <v>1175000</v>
      </c>
      <c r="AI128" s="24">
        <v>528000</v>
      </c>
      <c r="AJ128" s="24">
        <v>253000</v>
      </c>
      <c r="AK128" s="24">
        <v>-400000</v>
      </c>
      <c r="AL128" s="24">
        <v>-414000</v>
      </c>
      <c r="AM128" s="24">
        <v>-5668000</v>
      </c>
      <c r="AN128" s="24">
        <v>-9073000</v>
      </c>
      <c r="AO128" s="24">
        <v>-1380000</v>
      </c>
      <c r="AP128" s="24">
        <v>-2127000</v>
      </c>
      <c r="AQ128" s="24">
        <v>4323000</v>
      </c>
      <c r="AR128" s="24">
        <v>7802000</v>
      </c>
      <c r="AS128" s="24">
        <v>1873000</v>
      </c>
      <c r="AT128" s="24">
        <v>-9748000</v>
      </c>
      <c r="AU128" s="24">
        <v>-2313000</v>
      </c>
      <c r="AV128" s="24">
        <v>-569000</v>
      </c>
      <c r="AW128" s="24">
        <v>-1183000</v>
      </c>
      <c r="AX128" s="24">
        <v>12747000</v>
      </c>
      <c r="AY128" s="24">
        <v>3922000</v>
      </c>
      <c r="AZ128" s="24">
        <v>1405000</v>
      </c>
      <c r="BA128" s="24">
        <v>-533000</v>
      </c>
      <c r="BB128" s="24">
        <v>-3113000</v>
      </c>
      <c r="BC128" s="24">
        <v>-1738000</v>
      </c>
      <c r="BD128" s="24">
        <v>-729000</v>
      </c>
      <c r="BE128" s="24">
        <v>-921000</v>
      </c>
      <c r="BF128" s="24">
        <v>-2804000</v>
      </c>
      <c r="BG128" s="24">
        <v>1361000</v>
      </c>
      <c r="BH128" s="24">
        <v>-1445000</v>
      </c>
      <c r="BI128" s="24">
        <v>1269000</v>
      </c>
      <c r="BJ128" s="24">
        <v>3413000</v>
      </c>
      <c r="BK128" s="24">
        <v>-3537000</v>
      </c>
      <c r="BL128" s="24">
        <v>588000</v>
      </c>
      <c r="BM128" s="24">
        <v>241000</v>
      </c>
      <c r="BN128" s="24">
        <v>-433000</v>
      </c>
      <c r="BO128" s="24">
        <v>1540000</v>
      </c>
      <c r="BP128" s="24">
        <v>-879000</v>
      </c>
      <c r="BQ128" s="24">
        <v>-800000</v>
      </c>
      <c r="BR128" s="24">
        <v>1511000</v>
      </c>
      <c r="BS128" s="24">
        <v>1408000</v>
      </c>
      <c r="BT128" s="24">
        <v>1688000</v>
      </c>
      <c r="BU128" s="24">
        <v>1452000</v>
      </c>
      <c r="BV128" s="24">
        <v>637000</v>
      </c>
      <c r="BW128" s="24">
        <v>405000</v>
      </c>
      <c r="BX128" s="24">
        <v>-253000</v>
      </c>
      <c r="BY128" s="24">
        <v>-2347000</v>
      </c>
      <c r="BZ128" s="24">
        <v>-3957000</v>
      </c>
      <c r="CA128" s="24">
        <v>-2140000</v>
      </c>
      <c r="CB128" s="24">
        <v>-630000</v>
      </c>
      <c r="CC128" s="24">
        <v>1411000</v>
      </c>
      <c r="CD128" s="24">
        <v>709000</v>
      </c>
      <c r="CE128" s="24">
        <v>1375000</v>
      </c>
      <c r="CF128" s="24">
        <v>1273000</v>
      </c>
      <c r="CG128" s="24">
        <v>524000</v>
      </c>
      <c r="CH128" s="24">
        <v>-726000</v>
      </c>
      <c r="CI128" s="24">
        <v>-4388000</v>
      </c>
      <c r="CJ128" s="24">
        <v>-5539000</v>
      </c>
      <c r="CK128" s="24">
        <v>-5331000</v>
      </c>
      <c r="CL128" s="24">
        <v>-1083000</v>
      </c>
      <c r="CM128" s="24">
        <v>2324000</v>
      </c>
      <c r="CN128" s="24">
        <v>1822000</v>
      </c>
      <c r="CO128" s="24">
        <v>1740000</v>
      </c>
      <c r="CP128" s="24">
        <v>436000</v>
      </c>
      <c r="CQ128" s="24">
        <v>-2873000</v>
      </c>
      <c r="CR128" s="24">
        <v>-1229000</v>
      </c>
      <c r="CS128" s="24">
        <v>405000</v>
      </c>
      <c r="CT128" s="24">
        <v>567000</v>
      </c>
      <c r="CU128" s="24">
        <v>2728000</v>
      </c>
      <c r="CV128" s="24">
        <v>2314000</v>
      </c>
      <c r="CW128" s="24">
        <v>610000</v>
      </c>
      <c r="CX128" s="24">
        <v>-566000</v>
      </c>
      <c r="CY128" s="24">
        <v>1814000</v>
      </c>
      <c r="CZ128" s="24">
        <v>2863000</v>
      </c>
      <c r="DA128" s="24">
        <v>3663000</v>
      </c>
      <c r="DB128" s="24">
        <v>4994000</v>
      </c>
      <c r="DC128" s="24">
        <v>-1570000</v>
      </c>
      <c r="DD128" s="24">
        <v>-4103000</v>
      </c>
      <c r="DE128" s="24">
        <v>-3343000</v>
      </c>
      <c r="DF128" s="24">
        <v>-719000</v>
      </c>
      <c r="DG128" s="24">
        <v>2922000</v>
      </c>
      <c r="DH128" s="24">
        <v>3709000</v>
      </c>
      <c r="DI128" s="24">
        <v>3701000</v>
      </c>
      <c r="DJ128" s="24">
        <v>1657000</v>
      </c>
      <c r="DK128" s="24">
        <v>612000</v>
      </c>
      <c r="DL128" s="24">
        <v>1712000</v>
      </c>
      <c r="DM128" s="24">
        <v>-2570000</v>
      </c>
      <c r="DN128" s="24">
        <v>-2064000</v>
      </c>
      <c r="DO128" s="24">
        <v>-2085000</v>
      </c>
      <c r="DP128" s="24">
        <v>-2115000</v>
      </c>
      <c r="DQ128" s="24">
        <v>1249000</v>
      </c>
      <c r="DR128" s="24">
        <v>-63000</v>
      </c>
      <c r="DS128" s="24">
        <v>1472000</v>
      </c>
      <c r="DT128" s="24">
        <v>1193000</v>
      </c>
      <c r="DU128" s="24">
        <v>1869000</v>
      </c>
      <c r="DV128" s="24">
        <v>2702000</v>
      </c>
      <c r="DW128" s="24">
        <v>2186000</v>
      </c>
      <c r="DX128" s="24">
        <v>1786000</v>
      </c>
      <c r="DY128" s="24">
        <v>665000</v>
      </c>
      <c r="DZ128" s="24">
        <v>283000</v>
      </c>
      <c r="EA128" s="24">
        <v>141000</v>
      </c>
      <c r="EB128" s="24">
        <v>11000</v>
      </c>
      <c r="EC128" s="24">
        <v>-132000</v>
      </c>
      <c r="ED128" s="24">
        <v>-479000</v>
      </c>
      <c r="EE128" s="24">
        <v>-347000</v>
      </c>
      <c r="EF128" s="24">
        <v>-705000</v>
      </c>
      <c r="EG128" s="24">
        <v>-630000</v>
      </c>
      <c r="EH128" s="24">
        <v>-184000</v>
      </c>
      <c r="EI128" s="24">
        <v>139500</v>
      </c>
      <c r="EJ128" s="24">
        <v>-66500</v>
      </c>
      <c r="EK128" s="24">
        <v>472000</v>
      </c>
      <c r="EL128" s="24">
        <v>323000</v>
      </c>
      <c r="EM128" s="24">
        <v>-120200</v>
      </c>
      <c r="EN128" s="24">
        <v>181000</v>
      </c>
      <c r="EO128" s="24">
        <v>-13800</v>
      </c>
      <c r="EP128" s="24">
        <v>-100600</v>
      </c>
      <c r="EQ128" s="24">
        <v>-82600</v>
      </c>
      <c r="ER128" s="24">
        <v>244400</v>
      </c>
      <c r="ES128" s="24">
        <v>625000</v>
      </c>
      <c r="ET128" s="24">
        <v>555900</v>
      </c>
      <c r="EU128" s="24">
        <v>740300</v>
      </c>
      <c r="EV128" s="24">
        <v>490700</v>
      </c>
      <c r="EW128" s="24">
        <v>134000</v>
      </c>
      <c r="EX128" s="10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</row>
    <row r="129" outlineLevel="1">
      <c r="A129" s="12"/>
      <c r="B129" s="6"/>
      <c r="C129" s="32" t="s">
        <v>785</v>
      </c>
      <c r="D129" s="36">
        <f t="shared" si="1"/>
      </c>
      <c r="E129" s="36">
        <f t="shared" si="4"/>
      </c>
      <c r="F129" s="36">
        <f t="shared" si="7"/>
      </c>
      <c r="G129" s="36">
        <f t="shared" si="10"/>
      </c>
      <c r="H129" s="36">
        <f t="shared" si="13"/>
      </c>
      <c r="I129" s="36">
        <f t="shared" si="16"/>
      </c>
      <c r="J129" s="36">
        <f t="shared" si="19"/>
      </c>
      <c r="K129" s="37">
        <f t="shared" si="22"/>
      </c>
      <c r="M129" s="24">
        <v>-2108000</v>
      </c>
      <c r="N129" s="24">
        <v>-2202000</v>
      </c>
      <c r="O129" s="24">
        <v>-2852000</v>
      </c>
      <c r="P129" s="24">
        <v>-2656000</v>
      </c>
      <c r="Q129" s="24">
        <v>-2669000</v>
      </c>
      <c r="R129" s="24">
        <v>-2621000</v>
      </c>
      <c r="S129" s="24">
        <v>-1971000</v>
      </c>
      <c r="T129" s="24">
        <v>-2476000</v>
      </c>
      <c r="U129" s="24">
        <v>-4214000</v>
      </c>
      <c r="V129" s="24">
        <v>-4282000</v>
      </c>
      <c r="W129" s="24">
        <v>-4392000</v>
      </c>
      <c r="X129" s="24">
        <v>-4479000</v>
      </c>
      <c r="Y129" s="24">
        <v>-2426000</v>
      </c>
      <c r="Z129" s="24">
        <v>-2263000</v>
      </c>
      <c r="AA129" s="24">
        <v>-2281000</v>
      </c>
      <c r="AB129" s="24">
        <v>-2972000</v>
      </c>
      <c r="AC129" s="24">
        <v>-2397000</v>
      </c>
      <c r="AD129" s="24">
        <v>-2436000</v>
      </c>
      <c r="AE129" s="24">
        <v>-2762000</v>
      </c>
      <c r="AF129" s="24">
        <v>-1572000</v>
      </c>
      <c r="AG129" s="24">
        <v>-2196000</v>
      </c>
      <c r="AH129" s="24">
        <v>-2110000</v>
      </c>
      <c r="AI129" s="24">
        <v>-2293000</v>
      </c>
      <c r="AJ129" s="24">
        <v>-2729000</v>
      </c>
      <c r="AK129" s="24">
        <v>-3710000</v>
      </c>
      <c r="AL129" s="24">
        <v>-3813000</v>
      </c>
      <c r="AM129" s="24">
        <v>-4350000</v>
      </c>
      <c r="AN129" s="24">
        <v>-4881000</v>
      </c>
      <c r="AO129" s="24">
        <v>-3881000</v>
      </c>
      <c r="AP129" s="24">
        <v>-3824000</v>
      </c>
      <c r="AQ129" s="24">
        <v>-2362000</v>
      </c>
      <c r="AR129" s="24">
        <v>-1327000</v>
      </c>
      <c r="AS129" s="24">
        <v>-1048000</v>
      </c>
      <c r="AT129" s="24">
        <v>-877000</v>
      </c>
      <c r="AU129" s="24">
        <v>-1981000</v>
      </c>
      <c r="AV129" s="24">
        <v>-2429000</v>
      </c>
      <c r="AW129" s="24">
        <v>-2843000</v>
      </c>
      <c r="AX129" s="24">
        <v>-3439000</v>
      </c>
      <c r="AY129" s="24">
        <v>-3361000</v>
      </c>
      <c r="AZ129" s="24">
        <v>-4403000</v>
      </c>
      <c r="BA129" s="24">
        <v>-4664000</v>
      </c>
      <c r="BB129" s="24">
        <v>-4639000</v>
      </c>
      <c r="BC129" s="24">
        <v>-4784000</v>
      </c>
      <c r="BD129" s="24">
        <v>-3675000</v>
      </c>
      <c r="BE129" s="24">
        <v>-3245000</v>
      </c>
      <c r="BF129" s="24">
        <v>-2874000</v>
      </c>
      <c r="BG129" s="24">
        <v>-2693000</v>
      </c>
      <c r="BH129" s="24">
        <v>-2860000</v>
      </c>
      <c r="BI129" s="24">
        <v>-3754000</v>
      </c>
      <c r="BJ129" s="24">
        <v>-3930000</v>
      </c>
      <c r="BK129" s="24">
        <v>-6244000</v>
      </c>
      <c r="BL129" s="24">
        <v>-5542000</v>
      </c>
      <c r="BM129" s="24">
        <v>-6041000</v>
      </c>
      <c r="BN129" s="24">
        <v>-3338000</v>
      </c>
      <c r="BO129" s="24">
        <v>-1134000</v>
      </c>
      <c r="BP129" s="24">
        <v>-4864000</v>
      </c>
      <c r="BQ129" s="24">
        <v>-4769000</v>
      </c>
      <c r="BR129" s="24">
        <v>-4627000</v>
      </c>
      <c r="BS129" s="24">
        <v>-4384000</v>
      </c>
      <c r="BT129" s="24">
        <v>-3024000</v>
      </c>
      <c r="BU129" s="24">
        <v>-886000</v>
      </c>
      <c r="BV129" s="24">
        <v>-943000</v>
      </c>
      <c r="BW129" s="24">
        <v>-4059000</v>
      </c>
      <c r="BX129" s="24">
        <v>-4285000</v>
      </c>
      <c r="BY129" s="24">
        <v>-6484000</v>
      </c>
      <c r="BZ129" s="24">
        <v>-4007000</v>
      </c>
      <c r="CA129" s="24"/>
      <c r="CB129" s="24">
        <v>-2293000</v>
      </c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10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</row>
    <row r="130" outlineLevel="1">
      <c r="A130" s="12"/>
      <c r="B130" s="6"/>
      <c r="C130" s="32" t="s">
        <v>786</v>
      </c>
      <c r="D130" s="36">
        <f t="shared" si="1"/>
      </c>
      <c r="E130" s="36">
        <f t="shared" si="4"/>
      </c>
      <c r="F130" s="36">
        <f t="shared" si="7"/>
      </c>
      <c r="G130" s="36">
        <f t="shared" si="10"/>
      </c>
      <c r="H130" s="36">
        <f t="shared" si="13"/>
      </c>
      <c r="I130" s="36">
        <f t="shared" si="16"/>
      </c>
      <c r="J130" s="36">
        <f t="shared" si="19"/>
      </c>
      <c r="K130" s="37">
        <f t="shared" si="22"/>
      </c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>
        <v>72000</v>
      </c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10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</row>
    <row r="131" outlineLevel="1">
      <c r="A131" s="12"/>
      <c r="B131" s="6"/>
      <c r="C131" s="32" t="s">
        <v>787</v>
      </c>
      <c r="D131" s="36">
        <f t="shared" si="1"/>
      </c>
      <c r="E131" s="36">
        <f t="shared" si="4"/>
      </c>
      <c r="F131" s="36">
        <f t="shared" si="7"/>
      </c>
      <c r="G131" s="36">
        <f t="shared" si="10"/>
      </c>
      <c r="H131" s="36">
        <f t="shared" si="13"/>
      </c>
      <c r="I131" s="36">
        <f t="shared" si="16"/>
      </c>
      <c r="J131" s="36">
        <f t="shared" si="19"/>
      </c>
      <c r="K131" s="37">
        <f t="shared" si="22"/>
      </c>
      <c r="M131" s="24">
        <v>-1082000</v>
      </c>
      <c r="N131" s="24">
        <v>-987000</v>
      </c>
      <c r="O131" s="24">
        <v>-1049000</v>
      </c>
      <c r="P131" s="24">
        <v>-940000</v>
      </c>
      <c r="Q131" s="24">
        <v>-914000</v>
      </c>
      <c r="R131" s="24">
        <v>-613000</v>
      </c>
      <c r="S131" s="24">
        <v>-807000</v>
      </c>
      <c r="T131" s="24">
        <v>-406000</v>
      </c>
      <c r="U131" s="24">
        <v>-521000</v>
      </c>
      <c r="V131" s="24">
        <v>-459000</v>
      </c>
      <c r="W131" s="24">
        <v>-589000</v>
      </c>
      <c r="X131" s="24">
        <v>-476000</v>
      </c>
      <c r="Y131" s="24">
        <v>-561000</v>
      </c>
      <c r="Z131" s="24">
        <v>-545000</v>
      </c>
      <c r="AA131" s="24">
        <v>-406000</v>
      </c>
      <c r="AB131" s="24">
        <v>-625000</v>
      </c>
      <c r="AC131" s="24">
        <v>-688000</v>
      </c>
      <c r="AD131" s="24">
        <v>-594000</v>
      </c>
      <c r="AE131" s="24">
        <v>-616000</v>
      </c>
      <c r="AF131" s="24">
        <v>-478000</v>
      </c>
      <c r="AG131" s="24">
        <v>-427000</v>
      </c>
      <c r="AH131" s="24">
        <v>-469000</v>
      </c>
      <c r="AI131" s="24">
        <v>-444000</v>
      </c>
      <c r="AJ131" s="24">
        <v>-482000</v>
      </c>
      <c r="AK131" s="24">
        <v>-497000</v>
      </c>
      <c r="AL131" s="24">
        <v>-448000</v>
      </c>
      <c r="AM131" s="24">
        <v>-554000</v>
      </c>
      <c r="AN131" s="24">
        <v>-553000</v>
      </c>
      <c r="AO131" s="24">
        <v>-587000</v>
      </c>
      <c r="AP131" s="24">
        <v>-624000</v>
      </c>
      <c r="AQ131" s="24">
        <v>-596000</v>
      </c>
      <c r="AR131" s="24">
        <v>-614000</v>
      </c>
      <c r="AS131" s="24">
        <v>-525000</v>
      </c>
      <c r="AT131" s="24">
        <v>-682000</v>
      </c>
      <c r="AU131" s="24">
        <v>-598000</v>
      </c>
      <c r="AV131" s="24">
        <v>-454000</v>
      </c>
      <c r="AW131" s="24">
        <v>-440000</v>
      </c>
      <c r="AX131" s="24">
        <v>-186000</v>
      </c>
      <c r="AY131" s="24">
        <v>-168000</v>
      </c>
      <c r="AZ131" s="24">
        <v>-157000</v>
      </c>
      <c r="BA131" s="24">
        <v>-167000</v>
      </c>
      <c r="BB131" s="24">
        <v>-167000</v>
      </c>
      <c r="BC131" s="24">
        <v>-172000</v>
      </c>
      <c r="BD131" s="24">
        <v>-179000</v>
      </c>
      <c r="BE131" s="24">
        <v>-204000</v>
      </c>
      <c r="BF131" s="24">
        <v>-204000</v>
      </c>
      <c r="BG131" s="24">
        <v>-129000</v>
      </c>
      <c r="BH131" s="24">
        <v>-124000</v>
      </c>
      <c r="BI131" s="24">
        <v>-62000</v>
      </c>
      <c r="BJ131" s="24">
        <v>-71000</v>
      </c>
      <c r="BK131" s="24">
        <v>-33000</v>
      </c>
      <c r="BL131" s="24">
        <v>-62000</v>
      </c>
      <c r="BM131" s="24">
        <v>-9000</v>
      </c>
      <c r="BN131" s="24">
        <v>0</v>
      </c>
      <c r="BO131" s="24">
        <v>0</v>
      </c>
      <c r="BP131" s="24">
        <v>0</v>
      </c>
      <c r="BQ131" s="24">
        <v>0</v>
      </c>
      <c r="BR131" s="24">
        <v>0</v>
      </c>
      <c r="BS131" s="24">
        <v>0</v>
      </c>
      <c r="BT131" s="24">
        <v>-1000</v>
      </c>
      <c r="BU131" s="24">
        <v>-1000</v>
      </c>
      <c r="BV131" s="24">
        <v>-4000</v>
      </c>
      <c r="BW131" s="24">
        <v>-10000</v>
      </c>
      <c r="BX131" s="24">
        <v>-9000</v>
      </c>
      <c r="BY131" s="24">
        <v>-12000</v>
      </c>
      <c r="BZ131" s="24">
        <v>-6000</v>
      </c>
      <c r="CA131" s="24"/>
      <c r="CB131" s="24">
        <v>-3000</v>
      </c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10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</row>
    <row r="132">
      <c r="A132" s="12"/>
      <c r="B132" s="6"/>
      <c r="C132" s="42" t="s">
        <v>788</v>
      </c>
      <c r="D132" s="35">
        <f t="shared" si="1"/>
      </c>
      <c r="E132" s="35">
        <f t="shared" si="4"/>
      </c>
      <c r="F132" s="35">
        <f t="shared" si="7"/>
      </c>
      <c r="G132" s="35">
        <f t="shared" si="10"/>
      </c>
      <c r="H132" s="35">
        <f t="shared" si="13"/>
      </c>
      <c r="I132" s="35">
        <f t="shared" si="16"/>
      </c>
      <c r="J132" s="35">
        <f t="shared" si="19"/>
      </c>
      <c r="K132" s="41">
        <f t="shared" si="22"/>
      </c>
      <c r="L132" s="14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35"/>
      <c r="DW132" s="35"/>
      <c r="DX132" s="35"/>
      <c r="DY132" s="35"/>
      <c r="DZ132" s="35"/>
      <c r="EA132" s="35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10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</row>
    <row r="133" outlineLevel="1">
      <c r="A133" s="12"/>
      <c r="B133" s="6"/>
      <c r="C133" s="32" t="s">
        <v>789</v>
      </c>
      <c r="D133" s="36">
        <f t="shared" si="1"/>
      </c>
      <c r="E133" s="36">
        <f t="shared" si="4"/>
      </c>
      <c r="F133" s="36">
        <f t="shared" si="7"/>
      </c>
      <c r="G133" s="36">
        <f t="shared" si="10"/>
      </c>
      <c r="H133" s="36">
        <f t="shared" si="13"/>
      </c>
      <c r="I133" s="36">
        <f t="shared" si="16"/>
      </c>
      <c r="J133" s="36">
        <f t="shared" si="19"/>
      </c>
      <c r="K133" s="37">
        <f t="shared" si="22"/>
      </c>
      <c r="M133" s="24">
        <v>-15259750</v>
      </c>
      <c r="N133" s="24">
        <v>-15942140</v>
      </c>
      <c r="O133" s="24">
        <v>-14992070</v>
      </c>
      <c r="P133" s="24">
        <v>-10174830</v>
      </c>
      <c r="Q133" s="24">
        <v>-9008030</v>
      </c>
      <c r="R133" s="24">
        <v>-13016380</v>
      </c>
      <c r="S133" s="24">
        <v>-17555600</v>
      </c>
      <c r="T133" s="24">
        <v>-16083700</v>
      </c>
      <c r="U133" s="24">
        <v>-18542629.629629631</v>
      </c>
      <c r="V133" s="24">
        <v>-9358160</v>
      </c>
      <c r="W133" s="24">
        <v>-2145977.394970199</v>
      </c>
      <c r="X133" s="24">
        <v>4714268.169582772</v>
      </c>
      <c r="Y133" s="24">
        <v>1.2936116978658313E7</v>
      </c>
      <c r="Z133" s="24">
        <v>15081255</v>
      </c>
      <c r="AA133" s="24">
        <v>18504288.911113888</v>
      </c>
      <c r="AB133" s="24">
        <v>17220525.92425609</v>
      </c>
      <c r="AC133" s="24">
        <v>17540695.395619132</v>
      </c>
      <c r="AD133" s="24">
        <v>19473957</v>
      </c>
      <c r="AE133" s="24">
        <v>21341811.014108662</v>
      </c>
      <c r="AF133" s="24">
        <v>21337941.176470589</v>
      </c>
      <c r="AG133" s="24">
        <v>20084066.028708134</v>
      </c>
      <c r="AH133" s="24">
        <v>17294875</v>
      </c>
      <c r="AI133" s="24">
        <v>15934852.300578035</v>
      </c>
      <c r="AJ133" s="24">
        <v>17079438.407111757</v>
      </c>
      <c r="AK133" s="24">
        <v>16468714.567015272</v>
      </c>
      <c r="AL133" s="24">
        <v>16583604</v>
      </c>
      <c r="AM133" s="24">
        <v>8256437.196947337</v>
      </c>
      <c r="AN133" s="24">
        <v>5734560</v>
      </c>
      <c r="AO133" s="24">
        <v>4919760</v>
      </c>
      <c r="AP133" s="24">
        <v>4727600</v>
      </c>
      <c r="AQ133" s="24">
        <v>9821692.541451192</v>
      </c>
      <c r="AR133" s="24">
        <v>10457522.018081075</v>
      </c>
      <c r="AS133" s="24">
        <v>10578243.417819278</v>
      </c>
      <c r="AT133" s="24">
        <v>10334201</v>
      </c>
      <c r="AU133" s="24">
        <v>13064799.593718261</v>
      </c>
      <c r="AV133" s="24">
        <v>13677137.898539342</v>
      </c>
      <c r="AW133" s="24">
        <v>14125865.095749984</v>
      </c>
      <c r="AX133" s="24">
        <v>13201948</v>
      </c>
      <c r="AY133" s="24">
        <v>12911822.075782537</v>
      </c>
      <c r="AZ133" s="24">
        <v>1.2046879313824419E7</v>
      </c>
      <c r="BA133" s="24">
        <v>11284665.527714502</v>
      </c>
      <c r="BB133" s="24">
        <v>10554272</v>
      </c>
      <c r="BC133" s="24">
        <v>8705855.645545498</v>
      </c>
      <c r="BD133" s="24">
        <v>7437259.401435984</v>
      </c>
      <c r="BE133" s="24">
        <v>6467999.065274965</v>
      </c>
      <c r="BF133" s="24">
        <v>7075172</v>
      </c>
      <c r="BG133" s="24">
        <v>7483352.495107632</v>
      </c>
      <c r="BH133" s="24">
        <v>7670284.071446049</v>
      </c>
      <c r="BI133" s="24">
        <v>7753813.509109762</v>
      </c>
      <c r="BJ133" s="24">
        <v>7328600</v>
      </c>
      <c r="BK133" s="24">
        <v>8107917.138287401</v>
      </c>
      <c r="BL133" s="24">
        <v>9581587.275788007</v>
      </c>
      <c r="BM133" s="24">
        <v>9720974.918718068</v>
      </c>
      <c r="BN133" s="24">
        <v>9735848</v>
      </c>
      <c r="BO133" s="24">
        <v>9838411.591864955</v>
      </c>
      <c r="BP133" s="24">
        <v>9693396.625987077</v>
      </c>
      <c r="BQ133" s="24">
        <v>10275307.130229816</v>
      </c>
      <c r="BR133" s="24">
        <v>11339000</v>
      </c>
      <c r="BS133" s="24">
        <v>11465000</v>
      </c>
      <c r="BT133" s="24">
        <v>11234000</v>
      </c>
      <c r="BU133" s="24">
        <v>8692000</v>
      </c>
      <c r="BV133" s="24">
        <v>6595765.95371669</v>
      </c>
      <c r="BW133" s="24">
        <v>4876000</v>
      </c>
      <c r="BX133" s="24">
        <v>4558000</v>
      </c>
      <c r="BY133" s="24">
        <v>5957000</v>
      </c>
      <c r="BZ133" s="24">
        <v>7239508.196721312</v>
      </c>
      <c r="CA133" s="24">
        <v>8677000</v>
      </c>
      <c r="CB133" s="24">
        <v>8359000</v>
      </c>
      <c r="CC133" s="24">
        <v>7996000</v>
      </c>
      <c r="CD133" s="24">
        <v>7551000</v>
      </c>
      <c r="CE133" s="24">
        <v>7124000</v>
      </c>
      <c r="CF133" s="24">
        <v>6666000</v>
      </c>
      <c r="CG133" s="24">
        <v>5443000</v>
      </c>
      <c r="CH133" s="24">
        <v>4913000</v>
      </c>
      <c r="CI133" s="24">
        <v>4989000</v>
      </c>
      <c r="CJ133" s="24">
        <v>5357000</v>
      </c>
      <c r="CK133" s="24">
        <v>6894000</v>
      </c>
      <c r="CL133" s="24">
        <v>7498000</v>
      </c>
      <c r="CM133" s="24">
        <v>7897000</v>
      </c>
      <c r="CN133" s="24">
        <v>7805000</v>
      </c>
      <c r="CO133" s="24">
        <v>8049000</v>
      </c>
      <c r="CP133" s="24">
        <v>8792000</v>
      </c>
      <c r="CQ133" s="24">
        <v>9940000</v>
      </c>
      <c r="CR133" s="24">
        <v>10322000</v>
      </c>
      <c r="CS133" s="24">
        <v>9791000</v>
      </c>
      <c r="CT133" s="24">
        <v>8784000</v>
      </c>
      <c r="CU133" s="24">
        <v>6546000</v>
      </c>
      <c r="CV133" s="24">
        <v>5556000</v>
      </c>
      <c r="CW133" s="24">
        <v>5360000</v>
      </c>
      <c r="CX133" s="24">
        <v>4831000</v>
      </c>
      <c r="CY133" s="24">
        <v>5078000</v>
      </c>
      <c r="CZ133" s="24">
        <v>4522000</v>
      </c>
      <c r="DA133" s="24">
        <v>2994000</v>
      </c>
      <c r="DB133" s="24">
        <v>1435000</v>
      </c>
      <c r="DC133" s="24">
        <v>1180000</v>
      </c>
      <c r="DD133" s="24">
        <v>1656000</v>
      </c>
      <c r="DE133" s="24">
        <v>2896000</v>
      </c>
      <c r="DF133" s="24">
        <v>5825000</v>
      </c>
      <c r="DG133" s="24">
        <v>6434000</v>
      </c>
      <c r="DH133" s="24">
        <v>6853000</v>
      </c>
      <c r="DI133" s="24">
        <v>7486000</v>
      </c>
      <c r="DJ133" s="24">
        <v>6991000</v>
      </c>
      <c r="DK133" s="24">
        <v>8222000</v>
      </c>
      <c r="DL133" s="24">
        <v>8235000</v>
      </c>
      <c r="DM133" s="24">
        <v>6881000</v>
      </c>
      <c r="DN133" s="24">
        <v>5713000</v>
      </c>
      <c r="DO133" s="24">
        <v>3159000</v>
      </c>
      <c r="DP133" s="24">
        <v>2598000</v>
      </c>
      <c r="DQ133" s="24">
        <v>3577000</v>
      </c>
      <c r="DR133" s="24">
        <v>4666000</v>
      </c>
      <c r="DS133" s="24">
        <v>5463000</v>
      </c>
      <c r="DT133" s="24">
        <v>6103000</v>
      </c>
      <c r="DU133" s="24">
        <v>5633000</v>
      </c>
      <c r="DV133" s="24">
        <v>4429000</v>
      </c>
      <c r="DW133" s="24">
        <v>3456000</v>
      </c>
      <c r="DX133" s="24">
        <v>2278000</v>
      </c>
      <c r="DY133" s="24">
        <v>2021000</v>
      </c>
      <c r="DZ133" s="24">
        <v>1932000</v>
      </c>
      <c r="EA133" s="24">
        <v>1274000</v>
      </c>
      <c r="EB133" s="24">
        <v>1232000</v>
      </c>
      <c r="EC133" s="24">
        <v>998000</v>
      </c>
      <c r="ED133" s="24">
        <v>847000</v>
      </c>
      <c r="EE133" s="24">
        <v>1171000</v>
      </c>
      <c r="EF133" s="24">
        <v>1103000</v>
      </c>
      <c r="EG133" s="24">
        <v>1113000</v>
      </c>
      <c r="EH133" s="24">
        <v>1144000</v>
      </c>
      <c r="EI133" s="24">
        <v>1223500</v>
      </c>
      <c r="EJ133" s="24">
        <v>942500</v>
      </c>
      <c r="EK133" s="24">
        <v>722300</v>
      </c>
      <c r="EL133" s="24">
        <v>442000</v>
      </c>
      <c r="EM133" s="24">
        <v>225700</v>
      </c>
      <c r="EN133" s="24">
        <v>240900</v>
      </c>
      <c r="EO133" s="24">
        <v>261000</v>
      </c>
      <c r="EP133" s="24">
        <v>310600</v>
      </c>
      <c r="EQ133" s="24">
        <v>328100</v>
      </c>
      <c r="ER133" s="24">
        <v>320400</v>
      </c>
      <c r="ES133" s="24">
        <v>317900</v>
      </c>
      <c r="ET133" s="24">
        <v>289400</v>
      </c>
      <c r="EU133" s="24">
        <v>330600</v>
      </c>
      <c r="EV133" s="24">
        <v>328400</v>
      </c>
      <c r="EW133" s="24">
        <v>272600</v>
      </c>
      <c r="EX133" s="10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</row>
    <row r="134" outlineLevel="1">
      <c r="A134" s="12"/>
      <c r="B134" s="6"/>
      <c r="C134" s="32" t="s">
        <v>790</v>
      </c>
      <c r="D134" s="36">
        <f t="shared" si="1"/>
      </c>
      <c r="E134" s="36">
        <f t="shared" si="4"/>
      </c>
      <c r="F134" s="36">
        <f t="shared" si="7"/>
      </c>
      <c r="G134" s="36">
        <f t="shared" si="10"/>
      </c>
      <c r="H134" s="36">
        <f t="shared" si="13"/>
      </c>
      <c r="I134" s="36">
        <f t="shared" si="16"/>
      </c>
      <c r="J134" s="36">
        <f t="shared" si="19"/>
      </c>
      <c r="K134" s="37">
        <f t="shared" si="22"/>
      </c>
      <c r="M134" s="24">
        <v>-16109000</v>
      </c>
      <c r="N134" s="24">
        <v>-16759000</v>
      </c>
      <c r="O134" s="24">
        <v>-15835000</v>
      </c>
      <c r="P134" s="24">
        <v>-10983000</v>
      </c>
      <c r="Q134" s="24">
        <v>-9753000</v>
      </c>
      <c r="R134" s="24">
        <v>-13710000</v>
      </c>
      <c r="S134" s="24">
        <v>-18156000</v>
      </c>
      <c r="T134" s="24">
        <v>-16613000</v>
      </c>
      <c r="U134" s="24">
        <v>-19073000</v>
      </c>
      <c r="V134" s="24">
        <v>-9750000</v>
      </c>
      <c r="W134" s="24">
        <v>-2611000</v>
      </c>
      <c r="X134" s="24">
        <v>4245000</v>
      </c>
      <c r="Y134" s="24">
        <v>12460000</v>
      </c>
      <c r="Z134" s="24">
        <v>14535000</v>
      </c>
      <c r="AA134" s="24">
        <v>17967000</v>
      </c>
      <c r="AB134" s="24">
        <v>16696000</v>
      </c>
      <c r="AC134" s="24">
        <v>16972000</v>
      </c>
      <c r="AD134" s="24">
        <v>18950000</v>
      </c>
      <c r="AE134" s="24">
        <v>20838000</v>
      </c>
      <c r="AF134" s="24">
        <v>20874000</v>
      </c>
      <c r="AG134" s="24">
        <v>19662000</v>
      </c>
      <c r="AH134" s="24">
        <v>16867000</v>
      </c>
      <c r="AI134" s="24">
        <v>15477000</v>
      </c>
      <c r="AJ134" s="24">
        <v>16620000</v>
      </c>
      <c r="AK134" s="24">
        <v>16024000</v>
      </c>
      <c r="AL134" s="24">
        <v>16161000</v>
      </c>
      <c r="AM134" s="24">
        <v>7943000</v>
      </c>
      <c r="AN134" s="24">
        <v>5317000</v>
      </c>
      <c r="AO134" s="24">
        <v>4473000</v>
      </c>
      <c r="AP134" s="24">
        <v>4340000</v>
      </c>
      <c r="AQ134" s="24">
        <v>9341000</v>
      </c>
      <c r="AR134" s="24">
        <v>9983000</v>
      </c>
      <c r="AS134" s="24">
        <v>10049000</v>
      </c>
      <c r="AT134" s="24">
        <v>9750000</v>
      </c>
      <c r="AU134" s="24">
        <v>12497000</v>
      </c>
      <c r="AV134" s="24">
        <v>13172000</v>
      </c>
      <c r="AW134" s="24">
        <v>13715000</v>
      </c>
      <c r="AX134" s="24">
        <v>12931000</v>
      </c>
      <c r="AY134" s="24">
        <v>12704000</v>
      </c>
      <c r="AZ134" s="24">
        <v>11889000</v>
      </c>
      <c r="BA134" s="24">
        <v>11138000</v>
      </c>
      <c r="BB134" s="24">
        <v>10412000</v>
      </c>
      <c r="BC134" s="24">
        <v>8565000</v>
      </c>
      <c r="BD134" s="24">
        <v>7293000</v>
      </c>
      <c r="BE134" s="24">
        <v>6314000</v>
      </c>
      <c r="BF134" s="24">
        <v>6889000</v>
      </c>
      <c r="BG134" s="24">
        <v>7319000</v>
      </c>
      <c r="BH134" s="24">
        <v>7538000</v>
      </c>
      <c r="BI134" s="24">
        <v>7653000</v>
      </c>
      <c r="BJ134" s="24">
        <v>7262000</v>
      </c>
      <c r="BK134" s="24">
        <v>8034000</v>
      </c>
      <c r="BL134" s="24">
        <v>9519000</v>
      </c>
      <c r="BM134" s="24">
        <v>9673000</v>
      </c>
      <c r="BN134" s="24">
        <v>9706000</v>
      </c>
      <c r="BO134" s="24">
        <v>9834000</v>
      </c>
      <c r="BP134" s="24">
        <v>9689000</v>
      </c>
      <c r="BQ134" s="24">
        <v>10271000</v>
      </c>
      <c r="BR134" s="24">
        <v>11339000</v>
      </c>
      <c r="BS134" s="24">
        <v>11465000</v>
      </c>
      <c r="BT134" s="24">
        <v>11234000</v>
      </c>
      <c r="BU134" s="24">
        <v>8692000</v>
      </c>
      <c r="BV134" s="24">
        <v>6595000</v>
      </c>
      <c r="BW134" s="24">
        <v>4876000</v>
      </c>
      <c r="BX134" s="24">
        <v>4558000</v>
      </c>
      <c r="BY134" s="24">
        <v>5957000</v>
      </c>
      <c r="BZ134" s="24">
        <v>7234000</v>
      </c>
      <c r="CA134" s="24">
        <v>8677000</v>
      </c>
      <c r="CB134" s="24">
        <v>8359000</v>
      </c>
      <c r="CC134" s="24">
        <v>7996000</v>
      </c>
      <c r="CD134" s="24">
        <v>7551000</v>
      </c>
      <c r="CE134" s="24">
        <v>7124000</v>
      </c>
      <c r="CF134" s="24">
        <v>6666000</v>
      </c>
      <c r="CG134" s="24">
        <v>5443000</v>
      </c>
      <c r="CH134" s="24">
        <v>4913000</v>
      </c>
      <c r="CI134" s="24">
        <v>4989000</v>
      </c>
      <c r="CJ134" s="24">
        <v>5357000</v>
      </c>
      <c r="CK134" s="24">
        <v>6894000</v>
      </c>
      <c r="CL134" s="24">
        <v>7498000</v>
      </c>
      <c r="CM134" s="24">
        <v>7897000</v>
      </c>
      <c r="CN134" s="24">
        <v>7805000</v>
      </c>
      <c r="CO134" s="24">
        <v>8049000</v>
      </c>
      <c r="CP134" s="24">
        <v>8792000</v>
      </c>
      <c r="CQ134" s="24">
        <v>9940000</v>
      </c>
      <c r="CR134" s="24">
        <v>10322000</v>
      </c>
      <c r="CS134" s="24">
        <v>9791000</v>
      </c>
      <c r="CT134" s="24">
        <v>8784000</v>
      </c>
      <c r="CU134" s="24">
        <v>6546000</v>
      </c>
      <c r="CV134" s="24">
        <v>5556000</v>
      </c>
      <c r="CW134" s="24">
        <v>5360000</v>
      </c>
      <c r="CX134" s="24">
        <v>4831000</v>
      </c>
      <c r="CY134" s="24">
        <v>5078000</v>
      </c>
      <c r="CZ134" s="24">
        <v>4522000</v>
      </c>
      <c r="DA134" s="24">
        <v>2994000</v>
      </c>
      <c r="DB134" s="24">
        <v>1435000</v>
      </c>
      <c r="DC134" s="24">
        <v>1180000</v>
      </c>
      <c r="DD134" s="24">
        <v>1656000</v>
      </c>
      <c r="DE134" s="24">
        <v>2896000</v>
      </c>
      <c r="DF134" s="24">
        <v>5825000</v>
      </c>
      <c r="DG134" s="24">
        <v>6434000</v>
      </c>
      <c r="DH134" s="24">
        <v>6853000</v>
      </c>
      <c r="DI134" s="24">
        <v>7486000</v>
      </c>
      <c r="DJ134" s="24">
        <v>6991000</v>
      </c>
      <c r="DK134" s="24">
        <v>8222000</v>
      </c>
      <c r="DL134" s="24">
        <v>8235000</v>
      </c>
      <c r="DM134" s="24">
        <v>6881000</v>
      </c>
      <c r="DN134" s="24">
        <v>5713000</v>
      </c>
      <c r="DO134" s="24">
        <v>3159000</v>
      </c>
      <c r="DP134" s="24">
        <v>2598000</v>
      </c>
      <c r="DQ134" s="24">
        <v>3577000</v>
      </c>
      <c r="DR134" s="24">
        <v>4666000</v>
      </c>
      <c r="DS134" s="24">
        <v>5463000</v>
      </c>
      <c r="DT134" s="24">
        <v>6103000</v>
      </c>
      <c r="DU134" s="24">
        <v>5633000</v>
      </c>
      <c r="DV134" s="24">
        <v>4429000</v>
      </c>
      <c r="DW134" s="24">
        <v>3456000</v>
      </c>
      <c r="DX134" s="24">
        <v>2278000</v>
      </c>
      <c r="DY134" s="24">
        <v>2021000</v>
      </c>
      <c r="DZ134" s="24">
        <v>1932000</v>
      </c>
      <c r="EA134" s="24">
        <v>1274000</v>
      </c>
      <c r="EB134" s="24">
        <v>1232000</v>
      </c>
      <c r="EC134" s="24">
        <v>998000</v>
      </c>
      <c r="ED134" s="24">
        <v>847000</v>
      </c>
      <c r="EE134" s="24">
        <v>1171000</v>
      </c>
      <c r="EF134" s="24">
        <v>1103000</v>
      </c>
      <c r="EG134" s="24">
        <v>1113000</v>
      </c>
      <c r="EH134" s="24">
        <v>1144000</v>
      </c>
      <c r="EI134" s="24">
        <v>1223500</v>
      </c>
      <c r="EJ134" s="24">
        <v>942500</v>
      </c>
      <c r="EK134" s="24">
        <v>722300</v>
      </c>
      <c r="EL134" s="24">
        <v>442000</v>
      </c>
      <c r="EM134" s="24">
        <v>225700</v>
      </c>
      <c r="EN134" s="24">
        <v>240900</v>
      </c>
      <c r="EO134" s="24">
        <v>261000</v>
      </c>
      <c r="EP134" s="24">
        <v>310600</v>
      </c>
      <c r="EQ134" s="24">
        <v>328100</v>
      </c>
      <c r="ER134" s="24">
        <v>320400</v>
      </c>
      <c r="ES134" s="24">
        <v>317900</v>
      </c>
      <c r="ET134" s="24">
        <v>289400</v>
      </c>
      <c r="EU134" s="24">
        <v>330600</v>
      </c>
      <c r="EV134" s="24">
        <v>328400</v>
      </c>
      <c r="EW134" s="24">
        <v>272600</v>
      </c>
      <c r="EX134" s="10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</row>
    <row r="135" outlineLevel="1">
      <c r="A135" s="12"/>
      <c r="B135" s="6"/>
      <c r="C135" s="32" t="s">
        <v>791</v>
      </c>
      <c r="D135" s="36">
        <f t="shared" si="1"/>
      </c>
      <c r="E135" s="36">
        <f t="shared" si="4"/>
      </c>
      <c r="F135" s="36">
        <f t="shared" si="7"/>
      </c>
      <c r="G135" s="36">
        <f t="shared" si="10"/>
      </c>
      <c r="H135" s="36">
        <f t="shared" si="13"/>
      </c>
      <c r="I135" s="36">
        <f t="shared" si="16"/>
      </c>
      <c r="J135" s="36">
        <f t="shared" si="19"/>
      </c>
      <c r="K135" s="37">
        <f t="shared" si="22"/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>
        <v>0</v>
      </c>
      <c r="AJ135" s="24">
        <v>0</v>
      </c>
      <c r="AK135" s="24">
        <v>0</v>
      </c>
      <c r="AL135" s="24">
        <v>0</v>
      </c>
      <c r="AM135" s="24">
        <v>0</v>
      </c>
      <c r="AN135" s="24">
        <v>0</v>
      </c>
      <c r="AO135" s="24">
        <v>0</v>
      </c>
      <c r="AP135" s="24">
        <v>0</v>
      </c>
      <c r="AQ135" s="24">
        <v>0</v>
      </c>
      <c r="AR135" s="24">
        <v>0</v>
      </c>
      <c r="AS135" s="24">
        <v>0</v>
      </c>
      <c r="AT135" s="24">
        <v>0</v>
      </c>
      <c r="AU135" s="24">
        <v>0</v>
      </c>
      <c r="AV135" s="24">
        <v>0</v>
      </c>
      <c r="AW135" s="24">
        <v>0</v>
      </c>
      <c r="AX135" s="24">
        <v>0</v>
      </c>
      <c r="AY135" s="24">
        <v>0</v>
      </c>
      <c r="AZ135" s="24">
        <v>0</v>
      </c>
      <c r="BA135" s="24">
        <v>0</v>
      </c>
      <c r="BB135" s="24">
        <v>0</v>
      </c>
      <c r="BC135" s="24">
        <v>0</v>
      </c>
      <c r="BD135" s="24">
        <v>0</v>
      </c>
      <c r="BE135" s="24">
        <v>0</v>
      </c>
      <c r="BF135" s="24">
        <v>0</v>
      </c>
      <c r="BG135" s="24">
        <v>0</v>
      </c>
      <c r="BH135" s="24">
        <v>0</v>
      </c>
      <c r="BI135" s="24">
        <v>0</v>
      </c>
      <c r="BJ135" s="24">
        <v>0</v>
      </c>
      <c r="BK135" s="24">
        <v>0</v>
      </c>
      <c r="BL135" s="24">
        <v>0</v>
      </c>
      <c r="BM135" s="24">
        <v>0</v>
      </c>
      <c r="BN135" s="24">
        <v>0</v>
      </c>
      <c r="BO135" s="24">
        <v>0</v>
      </c>
      <c r="BP135" s="24">
        <v>0</v>
      </c>
      <c r="BQ135" s="24">
        <v>0</v>
      </c>
      <c r="BR135" s="24">
        <v>0</v>
      </c>
      <c r="BS135" s="24">
        <v>703000</v>
      </c>
      <c r="BT135" s="24">
        <v>0</v>
      </c>
      <c r="BU135" s="24">
        <v>0</v>
      </c>
      <c r="BV135" s="24">
        <v>400000</v>
      </c>
      <c r="BW135" s="24">
        <v>0</v>
      </c>
      <c r="BX135" s="24">
        <v>525000</v>
      </c>
      <c r="BY135" s="24">
        <v>884000</v>
      </c>
      <c r="BZ135" s="24">
        <v>1105000</v>
      </c>
      <c r="CA135" s="24">
        <v>1909000</v>
      </c>
      <c r="CB135" s="24">
        <v>2518000</v>
      </c>
      <c r="CC135" s="24">
        <v>2934000</v>
      </c>
      <c r="CD135" s="24">
        <v>3052000</v>
      </c>
      <c r="CE135" s="24">
        <v>2525000</v>
      </c>
      <c r="CF135" s="24">
        <v>1914000</v>
      </c>
      <c r="CG135" s="24">
        <v>1256000</v>
      </c>
      <c r="CH135" s="24">
        <v>1046000</v>
      </c>
      <c r="CI135" s="24">
        <v>911000</v>
      </c>
      <c r="CJ135" s="24">
        <v>994000</v>
      </c>
      <c r="CK135" s="24">
        <v>1168000</v>
      </c>
      <c r="CL135" s="24">
        <v>1202000</v>
      </c>
      <c r="CM135" s="24">
        <v>1159000</v>
      </c>
      <c r="CN135" s="24">
        <v>1044000</v>
      </c>
      <c r="CO135" s="24">
        <v>918000</v>
      </c>
      <c r="CP135" s="24">
        <v>894000</v>
      </c>
      <c r="CQ135" s="24">
        <v>1048000</v>
      </c>
      <c r="CR135" s="24">
        <v>1166000</v>
      </c>
      <c r="CS135" s="24">
        <v>1120000</v>
      </c>
      <c r="CT135" s="24">
        <v>967000</v>
      </c>
      <c r="CU135" s="24">
        <v>778000</v>
      </c>
      <c r="CV135" s="24">
        <v>623000</v>
      </c>
      <c r="CW135" s="24">
        <v>625000</v>
      </c>
      <c r="CX135" s="24">
        <v>681000</v>
      </c>
      <c r="CY135" s="24">
        <v>724000</v>
      </c>
      <c r="CZ135" s="24">
        <v>763000</v>
      </c>
      <c r="DA135" s="24">
        <v>764000</v>
      </c>
      <c r="DB135" s="24">
        <v>762000</v>
      </c>
      <c r="DC135" s="24">
        <v>713000</v>
      </c>
      <c r="DD135" s="24">
        <v>715000</v>
      </c>
      <c r="DE135" s="24">
        <v>753000</v>
      </c>
      <c r="DF135" s="24">
        <v>797000</v>
      </c>
      <c r="DG135" s="24">
        <v>787000</v>
      </c>
      <c r="DH135" s="24">
        <v>769000</v>
      </c>
      <c r="DI135" s="24">
        <v>687000</v>
      </c>
      <c r="DJ135" s="24">
        <v>563000</v>
      </c>
      <c r="DK135" s="24">
        <v>639000</v>
      </c>
      <c r="DL135" s="24">
        <v>547000</v>
      </c>
      <c r="DM135" s="24">
        <v>555000</v>
      </c>
      <c r="DN135" s="24">
        <v>2167000</v>
      </c>
      <c r="DO135" s="24">
        <v>2167000</v>
      </c>
      <c r="DP135" s="24">
        <v>2206000</v>
      </c>
      <c r="DQ135" s="24">
        <v>2217000</v>
      </c>
      <c r="DR135" s="24">
        <v>645000</v>
      </c>
      <c r="DS135" s="24">
        <v>555000</v>
      </c>
      <c r="DT135" s="24">
        <v>492000</v>
      </c>
      <c r="DU135" s="24">
        <v>453000</v>
      </c>
      <c r="DV135" s="24">
        <v>317000</v>
      </c>
      <c r="DW135" s="24">
        <v>311000</v>
      </c>
      <c r="DX135" s="24">
        <v>311000</v>
      </c>
      <c r="DY135" s="24">
        <v>291000</v>
      </c>
      <c r="DZ135" s="24">
        <v>277000</v>
      </c>
      <c r="EA135" s="24">
        <v>269000</v>
      </c>
      <c r="EB135" s="24">
        <v>218000</v>
      </c>
      <c r="EC135" s="24">
        <v>257000</v>
      </c>
      <c r="ED135" s="24">
        <v>226000</v>
      </c>
      <c r="EE135" s="24">
        <v>213000</v>
      </c>
      <c r="EF135" s="24">
        <v>211000</v>
      </c>
      <c r="EG135" s="24">
        <v>148000</v>
      </c>
      <c r="EH135" s="24">
        <v>133000</v>
      </c>
      <c r="EI135" s="24">
        <v>144600</v>
      </c>
      <c r="EJ135" s="24">
        <v>130900</v>
      </c>
      <c r="EK135" s="24">
        <v>128400</v>
      </c>
      <c r="EL135" s="24">
        <v>139000</v>
      </c>
      <c r="EM135" s="24">
        <v>121800</v>
      </c>
      <c r="EN135" s="24">
        <v>107700</v>
      </c>
      <c r="EO135" s="24">
        <v>118300</v>
      </c>
      <c r="EP135" s="24">
        <v>98300</v>
      </c>
      <c r="EQ135" s="24">
        <v>0</v>
      </c>
      <c r="ER135" s="24">
        <v>0</v>
      </c>
      <c r="ES135" s="24">
        <v>83300</v>
      </c>
      <c r="ET135" s="24">
        <v>79700</v>
      </c>
      <c r="EU135" s="24">
        <v>477300</v>
      </c>
      <c r="EV135" s="24">
        <v>321700</v>
      </c>
      <c r="EW135" s="24">
        <v>62800</v>
      </c>
      <c r="EX135" s="10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</row>
    <row r="136" outlineLevel="1">
      <c r="A136" s="12"/>
      <c r="B136" s="6"/>
      <c r="C136" s="32" t="s">
        <v>792</v>
      </c>
      <c r="D136" s="36">
        <f t="shared" si="1"/>
      </c>
      <c r="E136" s="36">
        <f t="shared" si="4"/>
      </c>
      <c r="F136" s="36">
        <f t="shared" si="7"/>
      </c>
      <c r="G136" s="36">
        <f t="shared" si="10"/>
      </c>
      <c r="H136" s="36">
        <f t="shared" si="13"/>
      </c>
      <c r="I136" s="36">
        <f t="shared" si="16"/>
      </c>
      <c r="J136" s="36">
        <f t="shared" si="19"/>
      </c>
      <c r="K136" s="37">
        <f t="shared" si="22"/>
      </c>
      <c r="M136" s="24">
        <v>8490000</v>
      </c>
      <c r="N136" s="24">
        <v>10324000</v>
      </c>
      <c r="O136" s="24">
        <v>10324000</v>
      </c>
      <c r="P136" s="24">
        <v>9202000</v>
      </c>
      <c r="Q136" s="24">
        <v>3753000</v>
      </c>
      <c r="R136" s="24">
        <v>11391000</v>
      </c>
      <c r="S136" s="24">
        <v>11837000</v>
      </c>
      <c r="T136" s="24">
        <v>17517000</v>
      </c>
      <c r="U136" s="24">
        <v>18531000</v>
      </c>
      <c r="V136" s="24">
        <v>10493000</v>
      </c>
      <c r="W136" s="24">
        <v>6103000</v>
      </c>
      <c r="X136" s="24">
        <v>1286000</v>
      </c>
      <c r="Y136" s="24">
        <v>0</v>
      </c>
      <c r="Z136" s="24">
        <v>4974000</v>
      </c>
      <c r="AA136" s="24">
        <v>4974000</v>
      </c>
      <c r="AB136" s="24">
        <v>0</v>
      </c>
      <c r="AC136" s="24">
        <v>0</v>
      </c>
      <c r="AD136" s="24">
        <v>10247000</v>
      </c>
      <c r="AE136" s="24">
        <v>12989000</v>
      </c>
      <c r="AF136" s="24">
        <v>13038000</v>
      </c>
      <c r="AG136" s="24">
        <v>13504000</v>
      </c>
      <c r="AH136" s="24">
        <v>3392000</v>
      </c>
      <c r="AI136" s="24">
        <v>650000</v>
      </c>
      <c r="AJ136" s="24">
        <v>1024000</v>
      </c>
      <c r="AK136" s="24">
        <v>0</v>
      </c>
      <c r="AL136" s="24">
        <v>423000</v>
      </c>
      <c r="AM136" s="24">
        <v>423000</v>
      </c>
      <c r="AN136" s="24">
        <v>638000</v>
      </c>
      <c r="AO136" s="24">
        <v>1016000</v>
      </c>
      <c r="AP136" s="24">
        <v>7716000</v>
      </c>
      <c r="AQ136" s="24">
        <v>7716000</v>
      </c>
      <c r="AR136" s="24">
        <v>7078000</v>
      </c>
      <c r="AS136" s="24">
        <v>698000</v>
      </c>
      <c r="AT136" s="24">
        <v>2734000</v>
      </c>
      <c r="AU136" s="24">
        <v>5123000</v>
      </c>
      <c r="AV136" s="24">
        <v>14118000</v>
      </c>
      <c r="AW136" s="24">
        <v>10918000</v>
      </c>
      <c r="AX136" s="24">
        <v>9476000</v>
      </c>
      <c r="AY136" s="24">
        <v>7986000</v>
      </c>
      <c r="AZ136" s="24">
        <v>10000</v>
      </c>
      <c r="BA136" s="24">
        <v>0</v>
      </c>
      <c r="BB136" s="24">
        <v>235000</v>
      </c>
      <c r="BC136" s="24">
        <v>0</v>
      </c>
      <c r="BD136" s="24">
        <v>0</v>
      </c>
      <c r="BE136" s="24">
        <v>0</v>
      </c>
      <c r="BF136" s="24">
        <v>0</v>
      </c>
      <c r="BG136" s="24">
        <v>6418000</v>
      </c>
      <c r="BH136" s="24">
        <v>6295000</v>
      </c>
      <c r="BI136" s="24">
        <v>5850000</v>
      </c>
      <c r="BJ136" s="24">
        <v>6189000</v>
      </c>
      <c r="BK136" s="24">
        <v>0</v>
      </c>
      <c r="BL136" s="24">
        <v>4927000</v>
      </c>
      <c r="BM136" s="24">
        <v>5270000</v>
      </c>
      <c r="BN136" s="24">
        <v>5171000</v>
      </c>
      <c r="BO136" s="24">
        <v>4962000</v>
      </c>
      <c r="BP136" s="24">
        <v>0</v>
      </c>
      <c r="BQ136" s="24">
        <v>0</v>
      </c>
      <c r="BR136" s="24">
        <v>23000</v>
      </c>
      <c r="BS136" s="24">
        <v>156000</v>
      </c>
      <c r="BT136" s="24">
        <v>2091000</v>
      </c>
      <c r="BU136" s="24">
        <v>2199000</v>
      </c>
      <c r="BV136" s="24">
        <v>1980000</v>
      </c>
      <c r="BW136" s="24">
        <v>1538000</v>
      </c>
      <c r="BX136" s="24">
        <v>0</v>
      </c>
      <c r="BY136" s="24">
        <v>0</v>
      </c>
      <c r="BZ136" s="24">
        <v>0</v>
      </c>
      <c r="CA136" s="24">
        <v>455000</v>
      </c>
      <c r="CB136" s="24">
        <v>79000</v>
      </c>
      <c r="CC136" s="24">
        <v>175000</v>
      </c>
      <c r="CD136" s="24">
        <v>86000</v>
      </c>
      <c r="CE136" s="24">
        <v>0</v>
      </c>
      <c r="CF136" s="24">
        <v>0</v>
      </c>
      <c r="CG136" s="24">
        <v>0</v>
      </c>
      <c r="CH136" s="24">
        <v>0</v>
      </c>
      <c r="CI136" s="24">
        <v>1092000</v>
      </c>
      <c r="CJ136" s="24">
        <v>1409000</v>
      </c>
      <c r="CK136" s="24">
        <v>1731000</v>
      </c>
      <c r="CL136" s="24">
        <v>1849000</v>
      </c>
      <c r="CM136" s="24">
        <v>34000</v>
      </c>
      <c r="CN136" s="24">
        <v>97000</v>
      </c>
      <c r="CO136" s="24">
        <v>0</v>
      </c>
      <c r="CP136" s="24">
        <v>0</v>
      </c>
      <c r="CQ136" s="24">
        <v>0</v>
      </c>
      <c r="CR136" s="24">
        <v>0</v>
      </c>
      <c r="CS136" s="24">
        <v>0</v>
      </c>
      <c r="CT136" s="24">
        <v>0</v>
      </c>
      <c r="CU136" s="24">
        <v>0</v>
      </c>
      <c r="CV136" s="24">
        <v>0</v>
      </c>
      <c r="CW136" s="24">
        <v>0</v>
      </c>
      <c r="CX136" s="24">
        <v>0</v>
      </c>
      <c r="CY136" s="24">
        <v>0</v>
      </c>
      <c r="CZ136" s="24">
        <v>2038000</v>
      </c>
      <c r="DA136" s="24">
        <v>218000</v>
      </c>
      <c r="DB136" s="24">
        <v>319000</v>
      </c>
      <c r="DC136" s="24">
        <v>284000</v>
      </c>
      <c r="DD136" s="24">
        <v>0</v>
      </c>
      <c r="DE136" s="24">
        <v>170000</v>
      </c>
      <c r="DF136" s="24">
        <v>169000</v>
      </c>
      <c r="DG136" s="24">
        <v>227000</v>
      </c>
      <c r="DH136" s="24">
        <v>304000</v>
      </c>
      <c r="DI136" s="24">
        <v>234000</v>
      </c>
      <c r="DJ136" s="24">
        <v>187000</v>
      </c>
      <c r="DK136" s="24">
        <v>125000</v>
      </c>
      <c r="DL136" s="24">
        <v>135000</v>
      </c>
      <c r="DM136" s="24">
        <v>80000</v>
      </c>
      <c r="DN136" s="24">
        <v>86000</v>
      </c>
      <c r="DO136" s="24">
        <v>91000</v>
      </c>
      <c r="DP136" s="24">
        <v>89000</v>
      </c>
      <c r="DQ136" s="24">
        <v>0</v>
      </c>
      <c r="DR136" s="24">
        <v>0</v>
      </c>
      <c r="DS136" s="24">
        <v>0</v>
      </c>
      <c r="DT136" s="24">
        <v>25000</v>
      </c>
      <c r="DU136" s="24">
        <v>372000</v>
      </c>
      <c r="DV136" s="24">
        <v>360000</v>
      </c>
      <c r="DW136" s="24">
        <v>0</v>
      </c>
      <c r="DX136" s="24">
        <v>0</v>
      </c>
      <c r="DY136" s="24">
        <v>0</v>
      </c>
      <c r="DZ136" s="24">
        <v>0</v>
      </c>
      <c r="EA136" s="24">
        <v>271000</v>
      </c>
      <c r="EB136" s="24">
        <v>38000</v>
      </c>
      <c r="EC136" s="24">
        <v>188000</v>
      </c>
      <c r="ED136" s="24">
        <v>0</v>
      </c>
      <c r="EE136" s="24">
        <v>0</v>
      </c>
      <c r="EF136" s="24">
        <v>0</v>
      </c>
      <c r="EG136" s="24">
        <v>0</v>
      </c>
      <c r="EH136" s="24">
        <v>0</v>
      </c>
      <c r="EI136" s="24">
        <v>248400</v>
      </c>
      <c r="EJ136" s="24">
        <v>51000</v>
      </c>
      <c r="EK136" s="24">
        <v>96800</v>
      </c>
      <c r="EL136" s="24">
        <v>9000</v>
      </c>
      <c r="EM136" s="24">
        <v>0</v>
      </c>
      <c r="EN136" s="24">
        <v>9600</v>
      </c>
      <c r="EO136" s="24">
        <v>0</v>
      </c>
      <c r="EP136" s="24">
        <v>0</v>
      </c>
      <c r="EQ136" s="24">
        <v>0</v>
      </c>
      <c r="ER136" s="24">
        <v>0</v>
      </c>
      <c r="ES136" s="24">
        <v>23500</v>
      </c>
      <c r="ET136" s="24">
        <v>14400</v>
      </c>
      <c r="EU136" s="24">
        <v>0</v>
      </c>
      <c r="EV136" s="24">
        <v>0</v>
      </c>
      <c r="EW136" s="24">
        <v>0</v>
      </c>
      <c r="EX136" s="10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</row>
    <row r="137" outlineLevel="1">
      <c r="A137" s="12"/>
      <c r="B137" s="6"/>
      <c r="C137" s="32" t="s">
        <v>793</v>
      </c>
      <c r="D137" s="36">
        <f t="shared" si="1"/>
      </c>
      <c r="E137" s="36">
        <f t="shared" si="4"/>
      </c>
      <c r="F137" s="36">
        <f t="shared" si="7"/>
      </c>
      <c r="G137" s="36">
        <f t="shared" si="10"/>
      </c>
      <c r="H137" s="36">
        <f t="shared" si="13"/>
      </c>
      <c r="I137" s="36">
        <f t="shared" si="16"/>
      </c>
      <c r="J137" s="36">
        <f t="shared" si="19"/>
      </c>
      <c r="K137" s="37">
        <f t="shared" si="22"/>
      </c>
      <c r="M137" s="24">
        <v>-3788000</v>
      </c>
      <c r="N137" s="24">
        <v>-9637000</v>
      </c>
      <c r="O137" s="24">
        <v>-9637000</v>
      </c>
      <c r="P137" s="24">
        <v>-5320000</v>
      </c>
      <c r="Q137" s="24">
        <v>-221000</v>
      </c>
      <c r="R137" s="24">
        <v>-4367000</v>
      </c>
      <c r="S137" s="24">
        <v>-6263000</v>
      </c>
      <c r="T137" s="24">
        <v>-7240000</v>
      </c>
      <c r="U137" s="24">
        <v>-2930000</v>
      </c>
      <c r="V137" s="24">
        <v>-4984000</v>
      </c>
      <c r="W137" s="24">
        <v>-5429000</v>
      </c>
      <c r="X137" s="24">
        <v>-3987000</v>
      </c>
      <c r="Y137" s="24">
        <v>-299000</v>
      </c>
      <c r="Z137" s="24">
        <v>-2500000</v>
      </c>
      <c r="AA137" s="24">
        <v>-500000</v>
      </c>
      <c r="AB137" s="24">
        <v>-2250000</v>
      </c>
      <c r="AC137" s="24">
        <v>0</v>
      </c>
      <c r="AD137" s="24">
        <v>-4525000</v>
      </c>
      <c r="AE137" s="24">
        <v>-5674000</v>
      </c>
      <c r="AF137" s="24">
        <v>-4369000</v>
      </c>
      <c r="AG137" s="24">
        <v>-2841000</v>
      </c>
      <c r="AH137" s="24">
        <v>-2627000</v>
      </c>
      <c r="AI137" s="24">
        <v>-2798000</v>
      </c>
      <c r="AJ137" s="24">
        <v>-2890000</v>
      </c>
      <c r="AK137" s="24">
        <v>-3560000</v>
      </c>
      <c r="AL137" s="24">
        <v>-3026000</v>
      </c>
      <c r="AM137" s="24">
        <v>-8506000</v>
      </c>
      <c r="AN137" s="24">
        <v>-8749000</v>
      </c>
      <c r="AO137" s="24">
        <v>0</v>
      </c>
      <c r="AP137" s="24">
        <v>-8080000</v>
      </c>
      <c r="AQ137" s="24">
        <v>-3448000</v>
      </c>
      <c r="AR137" s="24">
        <v>-3443000</v>
      </c>
      <c r="AS137" s="24">
        <v>-536000</v>
      </c>
      <c r="AT137" s="24">
        <v>-1515000</v>
      </c>
      <c r="AU137" s="24">
        <v>0</v>
      </c>
      <c r="AV137" s="24">
        <v>0</v>
      </c>
      <c r="AW137" s="24">
        <v>0</v>
      </c>
      <c r="AX137" s="24">
        <v>0</v>
      </c>
      <c r="AY137" s="24">
        <v>-36000</v>
      </c>
      <c r="AZ137" s="24">
        <v>0</v>
      </c>
      <c r="BA137" s="24">
        <v>-6000</v>
      </c>
      <c r="BB137" s="24">
        <v>0</v>
      </c>
      <c r="BC137" s="24">
        <v>-271000</v>
      </c>
      <c r="BD137" s="24">
        <v>-249000</v>
      </c>
      <c r="BE137" s="24">
        <v>-52000</v>
      </c>
      <c r="BF137" s="24">
        <v>-31000</v>
      </c>
      <c r="BG137" s="24">
        <v>0</v>
      </c>
      <c r="BH137" s="24">
        <v>0</v>
      </c>
      <c r="BI137" s="24">
        <v>-274000</v>
      </c>
      <c r="BJ137" s="24">
        <v>0</v>
      </c>
      <c r="BK137" s="24">
        <v>-10000</v>
      </c>
      <c r="BL137" s="24">
        <v>-35000</v>
      </c>
      <c r="BM137" s="24">
        <v>0</v>
      </c>
      <c r="BN137" s="24">
        <v>0</v>
      </c>
      <c r="BO137" s="24">
        <v>-115000</v>
      </c>
      <c r="BP137" s="24">
        <v>-167000</v>
      </c>
      <c r="BQ137" s="24">
        <v>-355000</v>
      </c>
      <c r="BR137" s="24">
        <v>-157000</v>
      </c>
      <c r="BS137" s="24">
        <v>0</v>
      </c>
      <c r="BT137" s="24">
        <v>0</v>
      </c>
      <c r="BU137" s="24">
        <v>0</v>
      </c>
      <c r="BV137" s="24">
        <v>-87000</v>
      </c>
      <c r="BW137" s="24">
        <v>0</v>
      </c>
      <c r="BX137" s="24">
        <v>-149000</v>
      </c>
      <c r="BY137" s="24">
        <v>-156000</v>
      </c>
      <c r="BZ137" s="24">
        <v>-40000</v>
      </c>
      <c r="CA137" s="24">
        <v>0</v>
      </c>
      <c r="CB137" s="24">
        <v>0</v>
      </c>
      <c r="CC137" s="24">
        <v>0</v>
      </c>
      <c r="CD137" s="24">
        <v>0</v>
      </c>
      <c r="CE137" s="24">
        <v>-46000</v>
      </c>
      <c r="CF137" s="24">
        <v>-344000</v>
      </c>
      <c r="CG137" s="24">
        <v>-653000</v>
      </c>
      <c r="CH137" s="24">
        <v>-695000</v>
      </c>
      <c r="CI137" s="24">
        <v>0</v>
      </c>
      <c r="CJ137" s="24">
        <v>0</v>
      </c>
      <c r="CK137" s="24">
        <v>0</v>
      </c>
      <c r="CL137" s="24">
        <v>0</v>
      </c>
      <c r="CM137" s="24">
        <v>0</v>
      </c>
      <c r="CN137" s="24">
        <v>0</v>
      </c>
      <c r="CO137" s="24">
        <v>-79000</v>
      </c>
      <c r="CP137" s="24">
        <v>-7000</v>
      </c>
      <c r="CQ137" s="24">
        <v>-59000</v>
      </c>
      <c r="CR137" s="24">
        <v>-80000</v>
      </c>
      <c r="CS137" s="24">
        <v>-31000</v>
      </c>
      <c r="CT137" s="24">
        <v>-289000</v>
      </c>
      <c r="CU137" s="24">
        <v>-123000</v>
      </c>
      <c r="CV137" s="24">
        <v>-249000</v>
      </c>
      <c r="CW137" s="24">
        <v>-213000</v>
      </c>
      <c r="CX137" s="24">
        <v>-64000</v>
      </c>
      <c r="CY137" s="24">
        <v>-15000</v>
      </c>
      <c r="CZ137" s="24">
        <v>0</v>
      </c>
      <c r="DA137" s="24">
        <v>0</v>
      </c>
      <c r="DB137" s="24">
        <v>0</v>
      </c>
      <c r="DC137" s="24">
        <v>0</v>
      </c>
      <c r="DD137" s="24">
        <v>-1669000</v>
      </c>
      <c r="DE137" s="24">
        <v>0</v>
      </c>
      <c r="DF137" s="24">
        <v>0</v>
      </c>
      <c r="DG137" s="24">
        <v>0</v>
      </c>
      <c r="DH137" s="24">
        <v>0</v>
      </c>
      <c r="DI137" s="24">
        <v>0</v>
      </c>
      <c r="DJ137" s="24">
        <v>0</v>
      </c>
      <c r="DK137" s="24">
        <v>0</v>
      </c>
      <c r="DL137" s="24">
        <v>0</v>
      </c>
      <c r="DM137" s="24">
        <v>0</v>
      </c>
      <c r="DN137" s="24">
        <v>0</v>
      </c>
      <c r="DO137" s="24">
        <v>0</v>
      </c>
      <c r="DP137" s="24">
        <v>0</v>
      </c>
      <c r="DQ137" s="24">
        <v>-341000</v>
      </c>
      <c r="DR137" s="24">
        <v>-305000</v>
      </c>
      <c r="DS137" s="24">
        <v>-407000</v>
      </c>
      <c r="DT137" s="24">
        <v>0</v>
      </c>
      <c r="DU137" s="24">
        <v>0</v>
      </c>
      <c r="DV137" s="24">
        <v>0</v>
      </c>
      <c r="DW137" s="24">
        <v>-217000</v>
      </c>
      <c r="DX137" s="24">
        <v>-269000</v>
      </c>
      <c r="DY137" s="24">
        <v>-232000</v>
      </c>
      <c r="DZ137" s="24">
        <v>-183000</v>
      </c>
      <c r="EA137" s="24">
        <v>0</v>
      </c>
      <c r="EB137" s="24">
        <v>0</v>
      </c>
      <c r="EC137" s="24">
        <v>0</v>
      </c>
      <c r="ED137" s="24">
        <v>-33000</v>
      </c>
      <c r="EE137" s="24">
        <v>-165000</v>
      </c>
      <c r="EF137" s="24">
        <v>-154000</v>
      </c>
      <c r="EG137" s="24">
        <v>-172000</v>
      </c>
      <c r="EH137" s="24">
        <v>-46000</v>
      </c>
      <c r="EI137" s="24">
        <v>0</v>
      </c>
      <c r="EJ137" s="24">
        <v>0</v>
      </c>
      <c r="EK137" s="24">
        <v>0</v>
      </c>
      <c r="EL137" s="24">
        <v>0</v>
      </c>
      <c r="EM137" s="24">
        <v>-10100</v>
      </c>
      <c r="EN137" s="24">
        <v>0</v>
      </c>
      <c r="EO137" s="24">
        <v>-123100</v>
      </c>
      <c r="EP137" s="24">
        <v>-103700</v>
      </c>
      <c r="EQ137" s="24">
        <v>-89800</v>
      </c>
      <c r="ER137" s="24">
        <v>-76200</v>
      </c>
      <c r="ES137" s="24">
        <v>0</v>
      </c>
      <c r="ET137" s="24">
        <v>0</v>
      </c>
      <c r="EU137" s="24">
        <v>-46400</v>
      </c>
      <c r="EV137" s="24">
        <v>-181000</v>
      </c>
      <c r="EW137" s="24">
        <v>-120800</v>
      </c>
      <c r="EX137" s="10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</row>
    <row r="138" outlineLevel="1">
      <c r="A138" s="12"/>
      <c r="B138" s="6"/>
      <c r="C138" s="32" t="s">
        <v>794</v>
      </c>
      <c r="D138" s="36">
        <f t="shared" si="1"/>
      </c>
      <c r="E138" s="36">
        <f t="shared" si="4"/>
      </c>
      <c r="F138" s="36">
        <f t="shared" si="7"/>
      </c>
      <c r="G138" s="36">
        <f t="shared" si="10"/>
      </c>
      <c r="H138" s="36">
        <f t="shared" si="13"/>
      </c>
      <c r="I138" s="36">
        <f t="shared" si="16"/>
      </c>
      <c r="J138" s="36">
        <f t="shared" si="19"/>
      </c>
      <c r="K138" s="37">
        <f t="shared" si="22"/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-2415000</v>
      </c>
      <c r="AA138" s="24">
        <v>-2415000</v>
      </c>
      <c r="AB138" s="24">
        <v>-12415000</v>
      </c>
      <c r="AC138" s="24">
        <v>-12301000</v>
      </c>
      <c r="AD138" s="24">
        <v>-14229000</v>
      </c>
      <c r="AE138" s="24">
        <v>-17705000</v>
      </c>
      <c r="AF138" s="24">
        <v>-12226000</v>
      </c>
      <c r="AG138" s="24">
        <v>-15275000</v>
      </c>
      <c r="AH138" s="24">
        <v>-13576000</v>
      </c>
      <c r="AI138" s="24">
        <v>-12366000</v>
      </c>
      <c r="AJ138" s="24">
        <v>-10502000</v>
      </c>
      <c r="AK138" s="24">
        <v>-11346000</v>
      </c>
      <c r="AL138" s="24">
        <v>-10730000</v>
      </c>
      <c r="AM138" s="24">
        <v>-8468000</v>
      </c>
      <c r="AN138" s="24">
        <v>-6904000</v>
      </c>
      <c r="AO138" s="24">
        <v>-4287000</v>
      </c>
      <c r="AP138" s="24">
        <v>-3615000</v>
      </c>
      <c r="AQ138" s="24">
        <v>-4144000</v>
      </c>
      <c r="AR138" s="24">
        <v>-3508000</v>
      </c>
      <c r="AS138" s="24">
        <v>-3036000</v>
      </c>
      <c r="AT138" s="24">
        <v>-2587000</v>
      </c>
      <c r="AU138" s="24">
        <v>-2579000</v>
      </c>
      <c r="AV138" s="24">
        <v>-3151000</v>
      </c>
      <c r="AW138" s="24">
        <v>-3044000</v>
      </c>
      <c r="AX138" s="24">
        <v>-3001000</v>
      </c>
      <c r="AY138" s="24">
        <v>-6476000</v>
      </c>
      <c r="AZ138" s="24">
        <v>-9614000</v>
      </c>
      <c r="BA138" s="24">
        <v>-10997000</v>
      </c>
      <c r="BB138" s="24">
        <v>-10792000</v>
      </c>
      <c r="BC138" s="24">
        <v>-7040000</v>
      </c>
      <c r="BD138" s="24">
        <v>-3417000</v>
      </c>
      <c r="BE138" s="24">
        <v>-2133000</v>
      </c>
      <c r="BF138" s="24">
        <v>-2147000</v>
      </c>
      <c r="BG138" s="24">
        <v>-2574000</v>
      </c>
      <c r="BH138" s="24">
        <v>-3205000</v>
      </c>
      <c r="BI138" s="24">
        <v>-3805000</v>
      </c>
      <c r="BJ138" s="24">
        <v>-4765000</v>
      </c>
      <c r="BK138" s="24">
        <v>-8243000</v>
      </c>
      <c r="BL138" s="24">
        <v>-11075000</v>
      </c>
      <c r="BM138" s="24">
        <v>-11853000</v>
      </c>
      <c r="BN138" s="24">
        <v>-14340000</v>
      </c>
      <c r="BO138" s="24">
        <v>-11701000</v>
      </c>
      <c r="BP138" s="24">
        <v>-7697000</v>
      </c>
      <c r="BQ138" s="24">
        <v>-5739000</v>
      </c>
      <c r="BR138" s="24">
        <v>-1736000</v>
      </c>
      <c r="BS138" s="24">
        <v>-232000</v>
      </c>
      <c r="BT138" s="24">
        <v>-1902000</v>
      </c>
      <c r="BU138" s="24">
        <v>-1765000</v>
      </c>
      <c r="BV138" s="24">
        <v>-1762000</v>
      </c>
      <c r="BW138" s="24">
        <v>-1752000</v>
      </c>
      <c r="BX138" s="24">
        <v>-2197000</v>
      </c>
      <c r="BY138" s="24">
        <v>-4694000</v>
      </c>
      <c r="BZ138" s="24">
        <v>-7195000</v>
      </c>
      <c r="CA138" s="24">
        <v>-8696000</v>
      </c>
      <c r="CB138" s="24">
        <v>-7365000</v>
      </c>
      <c r="CC138" s="24">
        <v>-4889000</v>
      </c>
      <c r="CD138" s="24">
        <v>-2788000</v>
      </c>
      <c r="CE138" s="24">
        <v>-1437000</v>
      </c>
      <c r="CF138" s="24">
        <v>-1150000</v>
      </c>
      <c r="CG138" s="24">
        <v>-2050000</v>
      </c>
      <c r="CH138" s="24">
        <v>-4593000</v>
      </c>
      <c r="CI138" s="24">
        <v>-7580000</v>
      </c>
      <c r="CJ138" s="24">
        <v>-9580000</v>
      </c>
      <c r="CK138" s="24">
        <v>-11080000</v>
      </c>
      <c r="CL138" s="24">
        <v>-10637000</v>
      </c>
      <c r="CM138" s="24">
        <v>-9500000</v>
      </c>
      <c r="CN138" s="24">
        <v>-9500000</v>
      </c>
      <c r="CO138" s="24">
        <v>-8511000</v>
      </c>
      <c r="CP138" s="24">
        <v>-7516000</v>
      </c>
      <c r="CQ138" s="24">
        <v>-7519000</v>
      </c>
      <c r="CR138" s="24">
        <v>-5019000</v>
      </c>
      <c r="CS138" s="24">
        <v>-4514000</v>
      </c>
      <c r="CT138" s="24">
        <v>-4012000</v>
      </c>
      <c r="CU138" s="24">
        <v>-3015000</v>
      </c>
      <c r="CV138" s="24">
        <v>-4016000</v>
      </c>
      <c r="CW138" s="24">
        <v>-4012000</v>
      </c>
      <c r="CX138" s="24">
        <v>-4014000</v>
      </c>
      <c r="CY138" s="24">
        <v>-4011000</v>
      </c>
      <c r="CZ138" s="24">
        <v>-5252000</v>
      </c>
      <c r="DA138" s="24">
        <v>-3248000</v>
      </c>
      <c r="DB138" s="24">
        <v>-4008000</v>
      </c>
      <c r="DC138" s="24">
        <v>-4006000</v>
      </c>
      <c r="DD138" s="24">
        <v>-1291000</v>
      </c>
      <c r="DE138" s="24">
        <v>-4008000</v>
      </c>
      <c r="DF138" s="24">
        <v>-4007000</v>
      </c>
      <c r="DG138" s="24">
        <v>-3909000</v>
      </c>
      <c r="DH138" s="24">
        <v>-3815000</v>
      </c>
      <c r="DI138" s="24">
        <v>-4315000</v>
      </c>
      <c r="DJ138" s="24">
        <v>-4612000</v>
      </c>
      <c r="DK138" s="24">
        <v>-5246000</v>
      </c>
      <c r="DL138" s="24">
        <v>-6052000</v>
      </c>
      <c r="DM138" s="24">
        <v>-6290000</v>
      </c>
      <c r="DN138" s="24">
        <v>-6785000</v>
      </c>
      <c r="DO138" s="24">
        <v>-6248000</v>
      </c>
      <c r="DP138" s="24">
        <v>-4782000</v>
      </c>
      <c r="DQ138" s="24">
        <v>-3988000</v>
      </c>
      <c r="DR138" s="24">
        <v>-3372000</v>
      </c>
      <c r="DS138" s="24">
        <v>-2707000</v>
      </c>
      <c r="DT138" s="24">
        <v>-3054000</v>
      </c>
      <c r="DU138" s="24">
        <v>-2244000</v>
      </c>
      <c r="DV138" s="24">
        <v>-1302000</v>
      </c>
      <c r="DW138" s="24">
        <v>-1030000</v>
      </c>
      <c r="DX138" s="24">
        <v>-753000</v>
      </c>
      <c r="DY138" s="24">
        <v>-1118000</v>
      </c>
      <c r="DZ138" s="24">
        <v>-1034000</v>
      </c>
      <c r="EA138" s="24">
        <v>-1081000</v>
      </c>
      <c r="EB138" s="24">
        <v>-791000</v>
      </c>
      <c r="EC138" s="24">
        <v>-756000</v>
      </c>
      <c r="ED138" s="24">
        <v>-658000</v>
      </c>
      <c r="EE138" s="24">
        <v>0</v>
      </c>
      <c r="EF138" s="24">
        <v>0</v>
      </c>
      <c r="EG138" s="24">
        <v>0</v>
      </c>
      <c r="EH138" s="24">
        <v>0</v>
      </c>
      <c r="EI138" s="24">
        <v>-196400</v>
      </c>
      <c r="EJ138" s="24">
        <v>-208100</v>
      </c>
      <c r="EK138" s="24">
        <v>0</v>
      </c>
      <c r="EL138" s="24">
        <v>0</v>
      </c>
      <c r="EM138" s="24">
        <v>0</v>
      </c>
      <c r="EN138" s="24">
        <v>0</v>
      </c>
      <c r="EO138" s="24">
        <v>0</v>
      </c>
      <c r="EP138" s="24">
        <v>0</v>
      </c>
      <c r="EQ138" s="24">
        <v>-304400</v>
      </c>
      <c r="ER138" s="24">
        <v>-246300</v>
      </c>
      <c r="ES138" s="24">
        <v>-19100</v>
      </c>
      <c r="ET138" s="24">
        <v>-102400</v>
      </c>
      <c r="EU138" s="24">
        <v>0</v>
      </c>
      <c r="EV138" s="24">
        <v>0</v>
      </c>
      <c r="EW138" s="24">
        <v>0</v>
      </c>
      <c r="EX138" s="10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</row>
    <row r="139" outlineLevel="1">
      <c r="A139" s="12"/>
      <c r="B139" s="6"/>
      <c r="C139" s="32" t="s">
        <v>795</v>
      </c>
      <c r="D139" s="39">
        <f t="shared" si="2" ref="D139:D147">IF(COUNT(L139:EW139)&gt;0,MEDIAN(L139:EW139),"")</f>
      </c>
      <c r="E139" s="39">
        <f t="shared" si="5" ref="E139:E147">IF(COUNT(L139:EW139)&gt;0,AVERAGE(L139:EW139),"")</f>
      </c>
      <c r="F139" s="39">
        <f t="shared" si="8" ref="F139:F147">IF(COUNT(L139:EW139)&gt;0,MIN(L139:EW139),"")</f>
      </c>
      <c r="G139" s="39">
        <f t="shared" si="11" ref="G139:G147">IF(COUNT(L139:EW139)&gt;0,MAX(L139:EW139),"")</f>
      </c>
      <c r="H139" s="39">
        <f t="shared" si="14" ref="H139:H147">IF(COUNT(L139:EW139)&gt;0,QUARTILE(L139:EW139,1),"")</f>
      </c>
      <c r="I139" s="39">
        <f t="shared" si="17" ref="I139:I147">IF(COUNT(L139:EW139)&gt;0,QUARTILE(L139:EW139,3),"")</f>
      </c>
      <c r="J139" s="39">
        <f t="shared" si="20" ref="J139:J147">IF(COUNT(L139:EW139)&gt;1,STDEV(L139:EW139),"")</f>
      </c>
      <c r="K139" s="37">
        <f t="shared" si="23" ref="K139:K147">IF(COUNT(L139:EW139)&gt;1,STDEV(L139:EW139)/AVERAGE(L139:EW139),"")</f>
      </c>
      <c r="M139" s="29">
        <v>-2.28561293984109</v>
      </c>
      <c r="N139" s="29">
        <v>-2.33249826026444</v>
      </c>
      <c r="O139" s="29">
        <v>-1.7651320922974028</v>
      </c>
      <c r="P139" s="29">
        <v>-0.8372465314834578</v>
      </c>
      <c r="Q139" s="29">
        <v>-0.6701250515322248</v>
      </c>
      <c r="R139" s="29">
        <v>-1.138704318936877</v>
      </c>
      <c r="S139" s="29">
        <v>-2.7521600727603457</v>
      </c>
      <c r="T139" s="29">
        <v>-1.715155895106339</v>
      </c>
      <c r="U139" s="29">
        <v>-2.222960372960373</v>
      </c>
      <c r="V139" s="29">
        <v>-0.6459520339207632</v>
      </c>
      <c r="W139" s="29">
        <v>-0.10804435984440951</v>
      </c>
      <c r="X139" s="29">
        <v>0.15072432893054963</v>
      </c>
      <c r="Y139" s="29">
        <v>0.37751855779427357</v>
      </c>
      <c r="Z139" s="29">
        <v>0.4169056906837999</v>
      </c>
      <c r="AA139" s="29">
        <v>0.5174082073434125</v>
      </c>
      <c r="AB139" s="29">
        <v>0.5101286320999725</v>
      </c>
      <c r="AC139" s="29">
        <v>0.5214933169457674</v>
      </c>
      <c r="AD139" s="29">
        <v>0.567314313085651</v>
      </c>
      <c r="AE139" s="29">
        <v>0.5805103632716737</v>
      </c>
      <c r="AF139" s="29">
        <v>0.5658750813272609</v>
      </c>
      <c r="AG139" s="29">
        <v>0.5488805761822344</v>
      </c>
      <c r="AH139" s="29">
        <v>0.5098851269649335</v>
      </c>
      <c r="AI139" s="29">
        <v>0.5006469560716827</v>
      </c>
      <c r="AJ139" s="29">
        <v>0.5320783711102574</v>
      </c>
      <c r="AK139" s="29">
        <v>0.506831983805668</v>
      </c>
      <c r="AL139" s="29">
        <v>0.5156339735817752</v>
      </c>
      <c r="AM139" s="29">
        <v>0.34085740033472084</v>
      </c>
      <c r="AN139" s="29">
        <v>0.26846755869729866</v>
      </c>
      <c r="AO139" s="29">
        <v>0.25992213376721485</v>
      </c>
      <c r="AP139" s="29">
        <v>0.26926417669686065</v>
      </c>
      <c r="AQ139" s="29">
        <v>0.4538872691933916</v>
      </c>
      <c r="AR139" s="29">
        <v>0.4821307833478219</v>
      </c>
      <c r="AS139" s="29">
        <v>0.49551282051282053</v>
      </c>
      <c r="AT139" s="29">
        <v>0.5032258064516129</v>
      </c>
      <c r="AU139" s="29">
        <v>0.5973709369024857</v>
      </c>
      <c r="AV139" s="29">
        <v>0.6476546366407709</v>
      </c>
      <c r="AW139" s="29">
        <v>0.6735585895295157</v>
      </c>
      <c r="AX139" s="29">
        <v>0.6383472379918053</v>
      </c>
      <c r="AY139" s="29">
        <v>0.6401612496850592</v>
      </c>
      <c r="AZ139" s="29">
        <v>0.5865607578074893</v>
      </c>
      <c r="BA139" s="29">
        <v>0.5412313523494825</v>
      </c>
      <c r="BB139" s="29">
        <v>0.5074816006238729</v>
      </c>
      <c r="BC139" s="29">
        <v>0.43979460847240054</v>
      </c>
      <c r="BD139" s="29">
        <v>0.3915914948453608</v>
      </c>
      <c r="BE139" s="29">
        <v>0.35997719498289626</v>
      </c>
      <c r="BF139" s="29">
        <v>0.39062145611249716</v>
      </c>
      <c r="BG139" s="29">
        <v>0.41618332764699195</v>
      </c>
      <c r="BH139" s="29">
        <v>0.42286547739257263</v>
      </c>
      <c r="BI139" s="29">
        <v>0.4087049399198932</v>
      </c>
      <c r="BJ139" s="29">
        <v>0.3801298157453936</v>
      </c>
      <c r="BK139" s="29">
        <v>0.40196127482863864</v>
      </c>
      <c r="BL139" s="29">
        <v>0.45958864426419466</v>
      </c>
      <c r="BM139" s="29">
        <v>0.46756573859242073</v>
      </c>
      <c r="BN139" s="29">
        <v>0.4726334242306194</v>
      </c>
      <c r="BO139" s="29">
        <v>0.5011466136676349</v>
      </c>
      <c r="BP139" s="29">
        <v>0.5345065372096872</v>
      </c>
      <c r="BQ139" s="29">
        <v>0.5946274532507382</v>
      </c>
      <c r="BR139" s="29">
        <v>0.6847222222222222</v>
      </c>
      <c r="BS139" s="29">
        <v>0.7217955175018886</v>
      </c>
      <c r="BT139" s="29">
        <v>0.7373810305218248</v>
      </c>
      <c r="BU139" s="29">
        <v>0.6884207191509584</v>
      </c>
      <c r="BV139" s="29">
        <v>0.5936093609360936</v>
      </c>
      <c r="BW139" s="29">
        <v>0.483970223325062</v>
      </c>
      <c r="BX139" s="29">
        <v>0.44743300284676546</v>
      </c>
      <c r="BY139" s="29">
        <v>0.5067199727798571</v>
      </c>
      <c r="BZ139" s="29">
        <v>0.5819322661089212</v>
      </c>
      <c r="CA139" s="29">
        <v>0.6484083096697055</v>
      </c>
      <c r="CB139" s="29">
        <v>0.6541712318046643</v>
      </c>
      <c r="CC139" s="29">
        <v>0.6375378727475681</v>
      </c>
      <c r="CD139" s="29">
        <v>0.6016253684965341</v>
      </c>
      <c r="CE139" s="29">
        <v>0.5977513005537842</v>
      </c>
      <c r="CF139" s="29">
        <v>0.576643598615917</v>
      </c>
      <c r="CG139" s="29">
        <v>0.5028175519630484</v>
      </c>
      <c r="CH139" s="29">
        <v>0.45950243172465394</v>
      </c>
      <c r="CI139" s="29">
        <v>0.4510849909584087</v>
      </c>
      <c r="CJ139" s="29">
        <v>0.46493664294393333</v>
      </c>
      <c r="CK139" s="29">
        <v>0.5436051096041634</v>
      </c>
      <c r="CL139" s="29">
        <v>0.5630820066085912</v>
      </c>
      <c r="CM139" s="29">
        <v>0.589900649884216</v>
      </c>
      <c r="CN139" s="29">
        <v>0.5949386386157481</v>
      </c>
      <c r="CO139" s="29">
        <v>0.6191538461538462</v>
      </c>
      <c r="CP139" s="29">
        <v>0.6958448753462604</v>
      </c>
      <c r="CQ139" s="29">
        <v>0.7385392674047107</v>
      </c>
      <c r="CR139" s="29">
        <v>0.7475918012602303</v>
      </c>
      <c r="CS139" s="29">
        <v>0.7432627343809307</v>
      </c>
      <c r="CT139" s="29">
        <v>0.7061093247588425</v>
      </c>
      <c r="CU139" s="29">
        <v>0.6118900729108244</v>
      </c>
      <c r="CV139" s="29">
        <v>0.5792930872693149</v>
      </c>
      <c r="CW139" s="29">
        <v>0.5590904349640138</v>
      </c>
      <c r="CX139" s="29">
        <v>0.5067128172855045</v>
      </c>
      <c r="CY139" s="29">
        <v>0.5227506691373276</v>
      </c>
      <c r="CZ139" s="29">
        <v>0.47261705685618727</v>
      </c>
      <c r="DA139" s="29">
        <v>0.3301356268607344</v>
      </c>
      <c r="DB139" s="29">
        <v>0.1641125343092406</v>
      </c>
      <c r="DC139" s="29">
        <v>0.1207037643207856</v>
      </c>
      <c r="DD139" s="29">
        <v>0.15316315205327413</v>
      </c>
      <c r="DE139" s="29">
        <v>0.25949820788530464</v>
      </c>
      <c r="DF139" s="29">
        <v>0.46603728298263863</v>
      </c>
      <c r="DG139" s="29">
        <v>0.5515645092156022</v>
      </c>
      <c r="DH139" s="29">
        <v>0.6151153397361099</v>
      </c>
      <c r="DI139" s="29">
        <v>0.66318214032601</v>
      </c>
      <c r="DJ139" s="29">
        <v>0.6725995766788532</v>
      </c>
      <c r="DK139" s="29">
        <v>0.7960883036405887</v>
      </c>
      <c r="DL139" s="29">
        <v>0.816883245709751</v>
      </c>
      <c r="DM139" s="29">
        <v>0.7120976922280865</v>
      </c>
      <c r="DN139" s="29">
        <v>0.6162891046386192</v>
      </c>
      <c r="DO139" s="29">
        <v>0.3666009051874202</v>
      </c>
      <c r="DP139" s="29">
        <v>0.3058989756269869</v>
      </c>
      <c r="DQ139" s="29">
        <v>0.40931456688408285</v>
      </c>
      <c r="DR139" s="29">
        <v>0.5089996727391731</v>
      </c>
      <c r="DS139" s="29">
        <v>0.5957470010905126</v>
      </c>
      <c r="DT139" s="29">
        <v>0.6575800021549402</v>
      </c>
      <c r="DU139" s="29">
        <v>0.6539354539122358</v>
      </c>
      <c r="DV139" s="29">
        <v>0.5942573460351537</v>
      </c>
      <c r="DW139" s="29">
        <v>0.5181409295352324</v>
      </c>
      <c r="DX139" s="29">
        <v>0.39154348573392916</v>
      </c>
      <c r="DY139" s="29">
        <v>0.3602495543672014</v>
      </c>
      <c r="DZ139" s="29">
        <v>0.3524261218533382</v>
      </c>
      <c r="EA139" s="29">
        <v>0.2767158992180712</v>
      </c>
      <c r="EB139" s="29">
        <v>0.2971538832609744</v>
      </c>
      <c r="EC139" s="29">
        <v>0.2701678397401191</v>
      </c>
      <c r="ED139" s="29">
        <v>0.25760340632603407</v>
      </c>
      <c r="EE139" s="29">
        <v>0.336397586900316</v>
      </c>
      <c r="EF139" s="29">
        <v>0.3281761380541505</v>
      </c>
      <c r="EG139" s="29">
        <v>0.3460820895522388</v>
      </c>
      <c r="EH139" s="29">
        <v>0.3717907052323692</v>
      </c>
      <c r="EI139" s="29">
        <v>0.42318068622025456</v>
      </c>
      <c r="EJ139" s="29">
        <v>0.3836759617341746</v>
      </c>
      <c r="EK139" s="29">
        <v>0.3482810164424514</v>
      </c>
      <c r="EL139" s="29">
        <v>0.26467065868263473</v>
      </c>
      <c r="EM139" s="29">
        <v>0.16321955452704656</v>
      </c>
      <c r="EN139" s="29">
        <v>0.18557892304136817</v>
      </c>
      <c r="EO139" s="29">
        <v>0.2047861906630051</v>
      </c>
      <c r="EP139" s="29">
        <v>0.24672332989117485</v>
      </c>
      <c r="EQ139" s="29">
        <v>0.26915504511894994</v>
      </c>
      <c r="ER139" s="29">
        <v>0.2752104449407318</v>
      </c>
      <c r="ES139" s="29">
        <v>0.30018885741265344</v>
      </c>
      <c r="ET139" s="29">
        <v>0.2986892352151925</v>
      </c>
      <c r="EU139" s="29">
        <v>0.37478743906586554</v>
      </c>
      <c r="EV139" s="29">
        <v>0.4192518830588536</v>
      </c>
      <c r="EW139" s="29">
        <v>0.392399596948323</v>
      </c>
      <c r="EX139" s="10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</row>
    <row r="140">
      <c r="A140" s="12"/>
      <c r="B140" s="6"/>
      <c r="C140" s="42" t="s">
        <v>662</v>
      </c>
      <c r="D140" s="35">
        <f t="shared" si="2"/>
      </c>
      <c r="E140" s="35">
        <f t="shared" si="5"/>
      </c>
      <c r="F140" s="35">
        <f t="shared" si="8"/>
      </c>
      <c r="G140" s="35">
        <f t="shared" si="11"/>
      </c>
      <c r="H140" s="35">
        <f t="shared" si="14"/>
      </c>
      <c r="I140" s="35">
        <f t="shared" si="17"/>
      </c>
      <c r="J140" s="35">
        <f t="shared" si="20"/>
      </c>
      <c r="K140" s="41">
        <f t="shared" si="23"/>
      </c>
      <c r="L140" s="14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V140" s="35"/>
      <c r="DW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H140" s="35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10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</row>
    <row r="141" outlineLevel="1">
      <c r="A141" s="12"/>
      <c r="B141" s="6"/>
      <c r="C141" s="32" t="s">
        <v>796</v>
      </c>
      <c r="D141" s="37">
        <f t="shared" si="2"/>
      </c>
      <c r="E141" s="37">
        <f t="shared" si="5"/>
      </c>
      <c r="F141" s="37">
        <f t="shared" si="8"/>
      </c>
      <c r="G141" s="37">
        <f t="shared" si="11"/>
      </c>
      <c r="H141" s="37">
        <f t="shared" si="14"/>
      </c>
      <c r="I141" s="37">
        <f t="shared" si="17"/>
      </c>
      <c r="J141" s="37">
        <f t="shared" si="20"/>
      </c>
      <c r="K141" s="37">
        <f t="shared" si="23"/>
      </c>
      <c r="M141" s="25">
        <v>-3.741710702049823</v>
      </c>
      <c r="N141" s="25">
        <v>-3.915654205607477</v>
      </c>
      <c r="O141" s="25">
        <v>-3.7021450698462797</v>
      </c>
      <c r="P141" s="25">
        <v>-2.581198589894242</v>
      </c>
      <c r="Q141" s="25">
        <v>-2.303495512517714</v>
      </c>
      <c r="R141" s="25">
        <v>-3.254985754985755</v>
      </c>
      <c r="S141" s="25">
        <v>-4.358398847746504</v>
      </c>
      <c r="T141" s="25">
        <v>-4.0060284543043165</v>
      </c>
      <c r="U141" s="25">
        <v>-4.612854465203458</v>
      </c>
      <c r="V141" s="25">
        <v>-2.364782925054572</v>
      </c>
      <c r="W141" s="25">
        <v>-0.6344308103511116</v>
      </c>
      <c r="X141" s="25">
        <v>1.0341047503045067</v>
      </c>
      <c r="Y141" s="25">
        <v>3.0444077942703562</v>
      </c>
      <c r="Z141" s="25">
        <v>3.553789731051345</v>
      </c>
      <c r="AA141" s="25">
        <v>4.385403954112766</v>
      </c>
      <c r="AB141" s="25">
        <v>4.044573643410852</v>
      </c>
      <c r="AC141" s="25">
        <v>4.06223073240785</v>
      </c>
      <c r="AD141" s="25">
        <v>4.477788279773157</v>
      </c>
      <c r="AE141" s="25">
        <v>4.852252881592735</v>
      </c>
      <c r="AF141" s="25">
        <v>4.798069187449719</v>
      </c>
      <c r="AG141" s="25">
        <v>4.458503401360544</v>
      </c>
      <c r="AH141" s="25">
        <v>3.770847306058574</v>
      </c>
      <c r="AI141" s="25">
        <v>3.4126012898958162</v>
      </c>
      <c r="AJ141" s="25">
        <v>3.6220987250735535</v>
      </c>
      <c r="AK141" s="25">
        <v>3.4501022715039293</v>
      </c>
      <c r="AL141" s="25">
        <v>3.4377791959157626</v>
      </c>
      <c r="AM141" s="25">
        <v>1.6742372345470833</v>
      </c>
      <c r="AN141" s="25">
        <v>1.1107165239189472</v>
      </c>
      <c r="AO141" s="25">
        <v>0.9295028313159125</v>
      </c>
      <c r="AP141" s="25">
        <v>0.8976215098241985</v>
      </c>
      <c r="AQ141" s="25">
        <v>1.9229066954865937</v>
      </c>
      <c r="AR141" s="25">
        <v>2.049055829228243</v>
      </c>
      <c r="AS141" s="25">
        <v>2.060699272018866</v>
      </c>
      <c r="AT141" s="25">
        <v>2</v>
      </c>
      <c r="AU141" s="25">
        <v>2.5645392981736097</v>
      </c>
      <c r="AV141" s="25">
        <v>2.7030576646829467</v>
      </c>
      <c r="AW141" s="25">
        <v>2.80800532323284</v>
      </c>
      <c r="AX141" s="25">
        <v>2.6422149570903146</v>
      </c>
      <c r="AY141" s="25">
        <v>2.587504455420337</v>
      </c>
      <c r="AZ141" s="25">
        <v>2.400848142164782</v>
      </c>
      <c r="BA141" s="25">
        <v>2.2252634733529795</v>
      </c>
      <c r="BB141" s="25">
        <v>2.0593354430379747</v>
      </c>
      <c r="BC141" s="25">
        <v>1.6804002354326075</v>
      </c>
      <c r="BD141" s="25">
        <v>1.427061931317875</v>
      </c>
      <c r="BE141" s="25">
        <v>1.2365238678090575</v>
      </c>
      <c r="BF141" s="25">
        <v>1.3515793604080832</v>
      </c>
      <c r="BG141" s="25">
        <v>1.4363654204690413</v>
      </c>
      <c r="BH141" s="25">
        <v>1.4755799158265637</v>
      </c>
      <c r="BI141" s="25">
        <v>1.4912314886983633</v>
      </c>
      <c r="BJ141" s="25">
        <v>1.4073643410852714</v>
      </c>
      <c r="BK141" s="25">
        <v>1.5458174996392322</v>
      </c>
      <c r="BL141" s="25">
        <v>1.8146983128395768</v>
      </c>
      <c r="BM141" s="25">
        <v>1.8225153085256711</v>
      </c>
      <c r="BN141" s="25">
        <v>1.7937534651635558</v>
      </c>
      <c r="BO141" s="25">
        <v>1.7801511517400552</v>
      </c>
      <c r="BP141" s="25">
        <v>1.7266328076271942</v>
      </c>
      <c r="BQ141" s="25">
        <v>1.8091505570478665</v>
      </c>
      <c r="BR141" s="25">
        <v>1.9906952247191012</v>
      </c>
      <c r="BS141" s="25">
        <v>2.0170654468684024</v>
      </c>
      <c r="BT141" s="25">
        <v>1.983053839364519</v>
      </c>
      <c r="BU141" s="25">
        <v>1.5365713528085916</v>
      </c>
      <c r="BV141" s="25">
        <v>1.1682905225863596</v>
      </c>
      <c r="BW141" s="25">
        <v>0.8648840406190413</v>
      </c>
      <c r="BX141" s="25">
        <v>0.8058698727015559</v>
      </c>
      <c r="BY141" s="25">
        <v>1.0475227502527806</v>
      </c>
      <c r="BZ141" s="25">
        <v>1.2585247042449548</v>
      </c>
      <c r="CA141" s="25">
        <v>1.4859785075138074</v>
      </c>
      <c r="CB141" s="25">
        <v>1.4147414741474147</v>
      </c>
      <c r="CC141" s="25">
        <v>1.3467514421659859</v>
      </c>
      <c r="CD141" s="25">
        <v>1.2720687331536389</v>
      </c>
      <c r="CE141" s="25">
        <v>1.2063330793328253</v>
      </c>
      <c r="CF141" s="25">
        <v>1.1352179836512262</v>
      </c>
      <c r="CG141" s="25">
        <v>0.928839590443686</v>
      </c>
      <c r="CH141" s="25">
        <v>0.8355442176870749</v>
      </c>
      <c r="CI141" s="25">
        <v>0.8408190781157833</v>
      </c>
      <c r="CJ141" s="25">
        <v>0.8911253430924062</v>
      </c>
      <c r="CK141" s="25">
        <v>1.1304882548272046</v>
      </c>
      <c r="CL141" s="25">
        <v>1.2136613790870832</v>
      </c>
      <c r="CM141" s="25">
        <v>1.2642279676618906</v>
      </c>
      <c r="CN141" s="25">
        <v>1.2348706589668539</v>
      </c>
      <c r="CO141" s="25">
        <v>1.256429268292683</v>
      </c>
      <c r="CP141" s="25">
        <v>1.353865106251925</v>
      </c>
      <c r="CQ141" s="25">
        <v>1.5122470713525027</v>
      </c>
      <c r="CR141" s="25">
        <v>1.5594500679861005</v>
      </c>
      <c r="CS141" s="25">
        <v>1.4779983394973206</v>
      </c>
      <c r="CT141" s="25">
        <v>1.3266878115088354</v>
      </c>
      <c r="CU141" s="25">
        <v>0.9890084985835694</v>
      </c>
      <c r="CV141" s="25">
        <v>0.8366839846397108</v>
      </c>
      <c r="CW141" s="25">
        <v>0.8004480119469852</v>
      </c>
      <c r="CX141" s="25">
        <v>0.7147507027666815</v>
      </c>
      <c r="CY141" s="25">
        <v>0.7459967680329073</v>
      </c>
      <c r="CZ141" s="25">
        <v>0.6603387850467289</v>
      </c>
      <c r="DA141" s="25">
        <v>0.4358395807555135</v>
      </c>
      <c r="DB141" s="25">
        <v>0.20860590202064253</v>
      </c>
      <c r="DC141" s="25">
        <v>0.17100210129700746</v>
      </c>
      <c r="DD141" s="25">
        <v>0.23704551961064987</v>
      </c>
      <c r="DE141" s="25">
        <v>0.41454337245920414</v>
      </c>
      <c r="DF141" s="25">
        <v>0.8338104780990553</v>
      </c>
      <c r="DG141" s="25">
        <v>0.4635446685878963</v>
      </c>
      <c r="DH141" s="25">
        <v>0.49373198847262245</v>
      </c>
      <c r="DI141" s="25">
        <v>0.5393371757925072</v>
      </c>
      <c r="DJ141" s="25">
        <v>0.5036743515850144</v>
      </c>
      <c r="DK141" s="25">
        <v>0.5844469718510094</v>
      </c>
      <c r="DL141" s="25">
        <v>0.585371054876315</v>
      </c>
      <c r="DM141" s="25">
        <v>0.4891242536252488</v>
      </c>
      <c r="DN141" s="25">
        <v>0.40609894796701734</v>
      </c>
      <c r="DO141" s="25">
        <v>0.10999303621169916</v>
      </c>
      <c r="DP141" s="25">
        <v>0.09045961002785516</v>
      </c>
      <c r="DQ141" s="25">
        <v>0.12454735376044568</v>
      </c>
      <c r="DR141" s="25">
        <v>0.16246518105849583</v>
      </c>
      <c r="DS141" s="25">
        <v>0.09615249225570262</v>
      </c>
      <c r="DT141" s="25">
        <v>0.1074169248099127</v>
      </c>
      <c r="DU141" s="25">
        <v>0.09914460715291468</v>
      </c>
      <c r="DV141" s="25">
        <v>0.07795339341030695</v>
      </c>
      <c r="DW141" s="25">
        <v>0.06108597285067873</v>
      </c>
      <c r="DX141" s="25">
        <v>0.04026442307692308</v>
      </c>
      <c r="DY141" s="25">
        <v>0.035721860859728505</v>
      </c>
      <c r="DZ141" s="25">
        <v>0.034148755656108594</v>
      </c>
      <c r="EA141" s="25">
        <v>0.011388014874141877</v>
      </c>
      <c r="EB141" s="25">
        <v>0.011012585812356979</v>
      </c>
      <c r="EC141" s="25">
        <v>0.01</v>
      </c>
      <c r="ED141" s="25">
        <v>0.01</v>
      </c>
      <c r="EE141" s="25">
        <v>0.010372378117913833</v>
      </c>
      <c r="EF141" s="25">
        <v>0.01</v>
      </c>
      <c r="EG141" s="25">
        <v>0.01</v>
      </c>
      <c r="EH141" s="25">
        <v>0.010133219954648526</v>
      </c>
      <c r="EI141" s="25">
        <v>0.014173479590513752</v>
      </c>
      <c r="EJ141" s="25">
        <v>0.01</v>
      </c>
      <c r="EK141" s="25">
        <v>0.01</v>
      </c>
      <c r="EL141" s="25">
        <v>0.01</v>
      </c>
      <c r="EM141" s="25">
        <v>0.03438083423106358</v>
      </c>
      <c r="EN141" s="25">
        <v>0.036921577282424775</v>
      </c>
      <c r="EO141" s="25">
        <v>0.040249354776626875</v>
      </c>
      <c r="EP141" s="25">
        <v>0.04819604649661603</v>
      </c>
      <c r="EQ141" s="25">
        <v>0.05128318949240115</v>
      </c>
      <c r="ER141" s="25">
        <v>0.050447922125035266</v>
      </c>
      <c r="ES141" s="25">
        <v>0.050425099930207475</v>
      </c>
      <c r="ET141" s="25">
        <v>0.04624705322853651</v>
      </c>
      <c r="EU141" s="25">
        <v>0.05386477302499091</v>
      </c>
      <c r="EV141" s="25">
        <v>0.054574267534891634</v>
      </c>
      <c r="EW141" s="25">
        <v>0.04718483438573169</v>
      </c>
      <c r="EX141" s="10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</row>
    <row r="142" outlineLevel="1">
      <c r="A142" s="12"/>
      <c r="B142" s="6"/>
      <c r="C142" s="32" t="s">
        <v>797</v>
      </c>
      <c r="D142" s="37">
        <f t="shared" si="2"/>
      </c>
      <c r="E142" s="37">
        <f t="shared" si="5"/>
      </c>
      <c r="F142" s="37">
        <f t="shared" si="8"/>
      </c>
      <c r="G142" s="37">
        <f t="shared" si="11"/>
      </c>
      <c r="H142" s="37">
        <f t="shared" si="14"/>
      </c>
      <c r="I142" s="37">
        <f t="shared" si="17"/>
      </c>
      <c r="J142" s="37">
        <f t="shared" si="20"/>
      </c>
      <c r="K142" s="37">
        <f t="shared" si="23"/>
      </c>
      <c r="M142" s="25">
        <v>1.6370710179432089</v>
      </c>
      <c r="N142" s="25">
        <v>1.6787383177570094</v>
      </c>
      <c r="O142" s="25">
        <v>2.0973756502425625</v>
      </c>
      <c r="P142" s="25">
        <v>3.0829612220916567</v>
      </c>
      <c r="Q142" s="25">
        <v>3.437411431270666</v>
      </c>
      <c r="R142" s="25">
        <v>2.858499525166192</v>
      </c>
      <c r="S142" s="25">
        <v>1.5836283982476145</v>
      </c>
      <c r="T142" s="25">
        <v>2.335664335664336</v>
      </c>
      <c r="U142" s="25">
        <v>2.0750952294576455</v>
      </c>
      <c r="V142" s="25">
        <v>3.6609265098229447</v>
      </c>
      <c r="W142" s="25">
        <v>5.87194751549022</v>
      </c>
      <c r="X142" s="25">
        <v>6.860901339829476</v>
      </c>
      <c r="Y142" s="25">
        <v>8.064259971901533</v>
      </c>
      <c r="Z142" s="25">
        <v>8.524205378973106</v>
      </c>
      <c r="AA142" s="25">
        <v>8.475713937027093</v>
      </c>
      <c r="AB142" s="25">
        <v>7.928536821705427</v>
      </c>
      <c r="AC142" s="25">
        <v>7.789612254667305</v>
      </c>
      <c r="AD142" s="25">
        <v>7.892958412098299</v>
      </c>
      <c r="AE142" s="25">
        <v>8.358598207008965</v>
      </c>
      <c r="AF142" s="25">
        <v>8.479025399379381</v>
      </c>
      <c r="AG142" s="25">
        <v>8.122902494331067</v>
      </c>
      <c r="AH142" s="25">
        <v>7.395484015202325</v>
      </c>
      <c r="AI142" s="25">
        <v>6.816382779339618</v>
      </c>
      <c r="AJ142" s="25">
        <v>6.807453416149069</v>
      </c>
      <c r="AK142" s="25">
        <v>6.807191301539455</v>
      </c>
      <c r="AL142" s="25">
        <v>6.667092108062114</v>
      </c>
      <c r="AM142" s="25">
        <v>4.911840649206935</v>
      </c>
      <c r="AN142" s="25">
        <v>4.137246709839148</v>
      </c>
      <c r="AO142" s="25">
        <v>3.576081874383085</v>
      </c>
      <c r="AP142" s="25">
        <v>3.333609100310238</v>
      </c>
      <c r="AQ142" s="25">
        <v>4.23652925737224</v>
      </c>
      <c r="AR142" s="25">
        <v>4.25</v>
      </c>
      <c r="AS142" s="25">
        <v>4.158720393725008</v>
      </c>
      <c r="AT142" s="25">
        <v>3.9743589743589745</v>
      </c>
      <c r="AU142" s="25">
        <v>4.2930432998153085</v>
      </c>
      <c r="AV142" s="25">
        <v>4.173609686025036</v>
      </c>
      <c r="AW142" s="25">
        <v>4.168910272815683</v>
      </c>
      <c r="AX142" s="25">
        <v>4.139149979566817</v>
      </c>
      <c r="AY142" s="25">
        <v>4.041957329802943</v>
      </c>
      <c r="AZ142" s="25">
        <v>4.0930936995153475</v>
      </c>
      <c r="BA142" s="25">
        <v>4.111482942909944</v>
      </c>
      <c r="BB142" s="25">
        <v>4.057950949367089</v>
      </c>
      <c r="BC142" s="25">
        <v>3.82087502452423</v>
      </c>
      <c r="BD142" s="25">
        <v>3.644261813912533</v>
      </c>
      <c r="BE142" s="25">
        <v>3.43500611995104</v>
      </c>
      <c r="BF142" s="25">
        <v>3.460074553659015</v>
      </c>
      <c r="BG142" s="25">
        <v>3.451280541654401</v>
      </c>
      <c r="BH142" s="25">
        <v>3.489478320446315</v>
      </c>
      <c r="BI142" s="25">
        <v>3.648674980514419</v>
      </c>
      <c r="BJ142" s="25">
        <v>3.702325581395349</v>
      </c>
      <c r="BK142" s="25">
        <v>3.845687623262302</v>
      </c>
      <c r="BL142" s="25">
        <v>3.9485273091221047</v>
      </c>
      <c r="BM142" s="25">
        <v>3.897880357983985</v>
      </c>
      <c r="BN142" s="25">
        <v>3.7952319349473296</v>
      </c>
      <c r="BO142" s="25">
        <v>3.5521564013214464</v>
      </c>
      <c r="BP142" s="25">
        <v>3.230330571148534</v>
      </c>
      <c r="BQ142" s="25">
        <v>3.0424941653089084</v>
      </c>
      <c r="BR142" s="25">
        <v>2.907303370786517</v>
      </c>
      <c r="BS142" s="25">
        <v>2.7945109078114005</v>
      </c>
      <c r="BT142" s="25">
        <v>2.6893203883495147</v>
      </c>
      <c r="BU142" s="25">
        <v>2.2320236885137223</v>
      </c>
      <c r="BV142" s="25">
        <v>1.9681133746678476</v>
      </c>
      <c r="BW142" s="25">
        <v>1.7870604407786794</v>
      </c>
      <c r="BX142" s="25">
        <v>1.8010961810466761</v>
      </c>
      <c r="BY142" s="25">
        <v>2.0672616169165163</v>
      </c>
      <c r="BZ142" s="25">
        <v>2.1626652748782185</v>
      </c>
      <c r="CA142" s="25">
        <v>2.2917326711478356</v>
      </c>
      <c r="CB142" s="25">
        <v>2.162647033934163</v>
      </c>
      <c r="CC142" s="25">
        <v>2.112425786348899</v>
      </c>
      <c r="CD142" s="25">
        <v>2.11438679245283</v>
      </c>
      <c r="CE142" s="25">
        <v>2.0181187029040726</v>
      </c>
      <c r="CF142" s="25">
        <v>1.9686648501362398</v>
      </c>
      <c r="CG142" s="25">
        <v>1.8472696245733788</v>
      </c>
      <c r="CH142" s="25">
        <v>1.8183673469387756</v>
      </c>
      <c r="CI142" s="25">
        <v>1.8639925844779641</v>
      </c>
      <c r="CJ142" s="25">
        <v>1.916659735506945</v>
      </c>
      <c r="CK142" s="25">
        <v>2.0796130037305782</v>
      </c>
      <c r="CL142" s="25">
        <v>2.155390093881515</v>
      </c>
      <c r="CM142" s="25">
        <v>2.1431201472824783</v>
      </c>
      <c r="CN142" s="25">
        <v>2.0756269282493474</v>
      </c>
      <c r="CO142" s="25">
        <v>2.029268292682927</v>
      </c>
      <c r="CP142" s="25">
        <v>1.945642131198029</v>
      </c>
      <c r="CQ142" s="25">
        <v>2.0476190476190474</v>
      </c>
      <c r="CR142" s="25">
        <v>2.085964647227678</v>
      </c>
      <c r="CS142" s="25">
        <v>1.9885274360329082</v>
      </c>
      <c r="CT142" s="25">
        <v>1.8788702612898354</v>
      </c>
      <c r="CU142" s="25">
        <v>1.6163172804532577</v>
      </c>
      <c r="CV142" s="25">
        <v>1.4443189518861532</v>
      </c>
      <c r="CW142" s="25">
        <v>1.4316968452492067</v>
      </c>
      <c r="CX142" s="25">
        <v>1.4105636928539724</v>
      </c>
      <c r="CY142" s="25">
        <v>1.4270603790215954</v>
      </c>
      <c r="CZ142" s="25">
        <v>1.397196261682243</v>
      </c>
      <c r="DA142" s="25">
        <v>1.320183419462843</v>
      </c>
      <c r="DB142" s="25">
        <v>1.2711149876435528</v>
      </c>
      <c r="DC142" s="25">
        <v>1.4167089341352075</v>
      </c>
      <c r="DD142" s="25">
        <v>1.5476667620956197</v>
      </c>
      <c r="DE142" s="25">
        <v>1.5974806756369884</v>
      </c>
      <c r="DF142" s="25">
        <v>1.7891497280274835</v>
      </c>
      <c r="DG142" s="25">
        <v>0.8404178674351584</v>
      </c>
      <c r="DH142" s="25">
        <v>0.8026657060518732</v>
      </c>
      <c r="DI142" s="25">
        <v>0.813256484149856</v>
      </c>
      <c r="DJ142" s="25">
        <v>0.7488472622478386</v>
      </c>
      <c r="DK142" s="25">
        <v>0.734148421950526</v>
      </c>
      <c r="DL142" s="25">
        <v>0.7165908444697185</v>
      </c>
      <c r="DM142" s="25">
        <v>0.6868780210406596</v>
      </c>
      <c r="DN142" s="25">
        <v>0.6589422803525732</v>
      </c>
      <c r="DO142" s="25">
        <v>0.3000348189415042</v>
      </c>
      <c r="DP142" s="25">
        <v>0.29571727019498606</v>
      </c>
      <c r="DQ142" s="25">
        <v>0.3042827298050139</v>
      </c>
      <c r="DR142" s="25">
        <v>0.3191852367688022</v>
      </c>
      <c r="DS142" s="25">
        <v>0.16139819769079133</v>
      </c>
      <c r="DT142" s="25">
        <v>0.16335187271191215</v>
      </c>
      <c r="DU142" s="25">
        <v>0.1516122219093213</v>
      </c>
      <c r="DV142" s="25">
        <v>0.1311778372289496</v>
      </c>
      <c r="DW142" s="25">
        <v>0.11789451357466063</v>
      </c>
      <c r="DX142" s="25">
        <v>0.10283512443438914</v>
      </c>
      <c r="DY142" s="25">
        <v>0.09915865384615384</v>
      </c>
      <c r="DZ142" s="25">
        <v>0.09689621040723982</v>
      </c>
      <c r="EA142" s="25">
        <v>0.041154176201372995</v>
      </c>
      <c r="EB142" s="25">
        <v>0.03706021167048055</v>
      </c>
      <c r="EC142" s="25">
        <v>0.033019879862700226</v>
      </c>
      <c r="ED142" s="25">
        <v>0.029390732265446223</v>
      </c>
      <c r="EE142" s="25">
        <v>0.030833687641723357</v>
      </c>
      <c r="EF142" s="25">
        <v>0.02977076247165533</v>
      </c>
      <c r="EG142" s="25">
        <v>0.02848639455782313</v>
      </c>
      <c r="EH142" s="25">
        <v>0.02725517290249433</v>
      </c>
      <c r="EI142" s="25">
        <v>0.033492737386263474</v>
      </c>
      <c r="EJ142" s="25">
        <v>0.011183803175990676</v>
      </c>
      <c r="EK142" s="25">
        <v>0.01</v>
      </c>
      <c r="EL142" s="25">
        <v>0.01</v>
      </c>
      <c r="EM142" s="25">
        <v>0.21064163745996772</v>
      </c>
      <c r="EN142" s="25">
        <v>0.19895350548076216</v>
      </c>
      <c r="EO142" s="25">
        <v>0.1965433052214979</v>
      </c>
      <c r="EP142" s="25">
        <v>0.1953445039748549</v>
      </c>
      <c r="EQ142" s="25">
        <v>0.19053400789770497</v>
      </c>
      <c r="ER142" s="25">
        <v>0.18330671328953202</v>
      </c>
      <c r="ES142" s="25">
        <v>0.16797792018272953</v>
      </c>
      <c r="ET142" s="25">
        <v>0.15483334441302357</v>
      </c>
      <c r="EU142" s="25">
        <v>0.14372085990727307</v>
      </c>
      <c r="EV142" s="25">
        <v>0.13017059610255974</v>
      </c>
      <c r="EW142" s="25">
        <v>0.12024689819430597</v>
      </c>
      <c r="EX142" s="10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</row>
    <row r="143">
      <c r="A143" s="12"/>
      <c r="B143" s="6"/>
      <c r="C143" s="42" t="s">
        <v>158</v>
      </c>
      <c r="D143" s="35">
        <f t="shared" si="2"/>
      </c>
      <c r="E143" s="35">
        <f t="shared" si="5"/>
      </c>
      <c r="F143" s="35">
        <f t="shared" si="8"/>
      </c>
      <c r="G143" s="35">
        <f t="shared" si="11"/>
      </c>
      <c r="H143" s="35">
        <f t="shared" si="14"/>
      </c>
      <c r="I143" s="35">
        <f t="shared" si="17"/>
      </c>
      <c r="J143" s="35">
        <f t="shared" si="20"/>
      </c>
      <c r="K143" s="41">
        <f t="shared" si="23"/>
      </c>
      <c r="L143" s="14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35"/>
      <c r="DW143" s="35"/>
      <c r="DX143" s="35"/>
      <c r="DY143" s="35"/>
      <c r="DZ143" s="35"/>
      <c r="EA143" s="35"/>
      <c r="EB143" s="35"/>
      <c r="EC143" s="35"/>
      <c r="ED143" s="35"/>
      <c r="EE143" s="35"/>
      <c r="EF143" s="35"/>
      <c r="EG143" s="35"/>
      <c r="EH143" s="35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10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</row>
    <row r="144" outlineLevel="1">
      <c r="A144" s="12"/>
      <c r="B144" s="6"/>
      <c r="C144" s="32" t="s">
        <v>159</v>
      </c>
      <c r="D144" s="40">
        <f t="shared" si="2"/>
      </c>
      <c r="E144" s="40">
        <f t="shared" si="5"/>
      </c>
      <c r="F144" s="40">
        <f t="shared" si="8"/>
      </c>
      <c r="G144" s="40">
        <f t="shared" si="11"/>
      </c>
      <c r="H144" s="40">
        <f t="shared" si="14"/>
      </c>
      <c r="I144" s="40">
        <f t="shared" si="17"/>
      </c>
      <c r="J144" s="40">
        <f t="shared" si="20"/>
      </c>
      <c r="K144" s="37">
        <f t="shared" si="23"/>
      </c>
      <c r="M144" s="34" t="s">
        <v>163</v>
      </c>
      <c r="N144" s="34" t="s">
        <v>163</v>
      </c>
      <c r="O144" s="34" t="s">
        <v>163</v>
      </c>
      <c r="P144" s="34" t="s">
        <v>163</v>
      </c>
      <c r="Q144" s="34" t="s">
        <v>163</v>
      </c>
      <c r="R144" s="34" t="s">
        <v>163</v>
      </c>
      <c r="S144" s="34" t="s">
        <v>163</v>
      </c>
      <c r="T144" s="34" t="s">
        <v>163</v>
      </c>
      <c r="U144" s="34" t="s">
        <v>163</v>
      </c>
      <c r="V144" s="34" t="s">
        <v>163</v>
      </c>
      <c r="W144" s="34" t="s">
        <v>163</v>
      </c>
      <c r="X144" s="34" t="s">
        <v>163</v>
      </c>
      <c r="Y144" s="34" t="s">
        <v>163</v>
      </c>
      <c r="Z144" s="34" t="s">
        <v>163</v>
      </c>
      <c r="AA144" s="34" t="s">
        <v>163</v>
      </c>
      <c r="AB144" s="34" t="s">
        <v>163</v>
      </c>
      <c r="AC144" s="34" t="s">
        <v>163</v>
      </c>
      <c r="AD144" s="34" t="s">
        <v>163</v>
      </c>
      <c r="AE144" s="34" t="s">
        <v>163</v>
      </c>
      <c r="AF144" s="34" t="s">
        <v>163</v>
      </c>
      <c r="AG144" s="34" t="s">
        <v>163</v>
      </c>
      <c r="AH144" s="34" t="s">
        <v>163</v>
      </c>
      <c r="AI144" s="34" t="s">
        <v>163</v>
      </c>
      <c r="AJ144" s="34" t="s">
        <v>163</v>
      </c>
      <c r="AK144" s="34" t="s">
        <v>163</v>
      </c>
      <c r="AL144" s="34" t="s">
        <v>163</v>
      </c>
      <c r="AM144" s="34" t="s">
        <v>163</v>
      </c>
      <c r="AN144" s="34" t="s">
        <v>163</v>
      </c>
      <c r="AO144" s="34" t="s">
        <v>163</v>
      </c>
      <c r="AP144" s="34" t="s">
        <v>163</v>
      </c>
      <c r="AQ144" s="34" t="s">
        <v>163</v>
      </c>
      <c r="AR144" s="34" t="s">
        <v>163</v>
      </c>
      <c r="AS144" s="34" t="s">
        <v>163</v>
      </c>
      <c r="AT144" s="34" t="s">
        <v>163</v>
      </c>
      <c r="AU144" s="34" t="s">
        <v>163</v>
      </c>
      <c r="AV144" s="34" t="s">
        <v>163</v>
      </c>
      <c r="AW144" s="34" t="s">
        <v>163</v>
      </c>
      <c r="AX144" s="34" t="s">
        <v>163</v>
      </c>
      <c r="AY144" s="34" t="s">
        <v>163</v>
      </c>
      <c r="AZ144" s="34" t="s">
        <v>163</v>
      </c>
      <c r="BA144" s="34" t="s">
        <v>163</v>
      </c>
      <c r="BB144" s="34" t="s">
        <v>163</v>
      </c>
      <c r="BC144" s="34" t="s">
        <v>163</v>
      </c>
      <c r="BD144" s="34" t="s">
        <v>163</v>
      </c>
      <c r="BE144" s="34" t="s">
        <v>163</v>
      </c>
      <c r="BF144" s="34" t="s">
        <v>163</v>
      </c>
      <c r="BG144" s="34" t="s">
        <v>163</v>
      </c>
      <c r="BH144" s="34" t="s">
        <v>163</v>
      </c>
      <c r="BI144" s="34" t="s">
        <v>163</v>
      </c>
      <c r="BJ144" s="34" t="s">
        <v>163</v>
      </c>
      <c r="BK144" s="34" t="s">
        <v>163</v>
      </c>
      <c r="BL144" s="34" t="s">
        <v>163</v>
      </c>
      <c r="BM144" s="34" t="s">
        <v>163</v>
      </c>
      <c r="BN144" s="34" t="s">
        <v>163</v>
      </c>
      <c r="BO144" s="34" t="s">
        <v>163</v>
      </c>
      <c r="BP144" s="34" t="s">
        <v>163</v>
      </c>
      <c r="BQ144" s="34" t="s">
        <v>163</v>
      </c>
      <c r="BR144" s="34" t="s">
        <v>163</v>
      </c>
      <c r="BS144" s="34" t="s">
        <v>163</v>
      </c>
      <c r="BT144" s="34" t="s">
        <v>163</v>
      </c>
      <c r="BU144" s="34" t="s">
        <v>163</v>
      </c>
      <c r="BV144" s="34" t="s">
        <v>163</v>
      </c>
      <c r="BW144" s="34" t="s">
        <v>163</v>
      </c>
      <c r="BX144" s="34" t="s">
        <v>163</v>
      </c>
      <c r="BY144" s="34" t="s">
        <v>163</v>
      </c>
      <c r="BZ144" s="34" t="s">
        <v>163</v>
      </c>
      <c r="CA144" s="34" t="s">
        <v>163</v>
      </c>
      <c r="CB144" s="34" t="s">
        <v>163</v>
      </c>
      <c r="CC144" s="34" t="s">
        <v>163</v>
      </c>
      <c r="CD144" s="34" t="s">
        <v>163</v>
      </c>
      <c r="CE144" s="34" t="s">
        <v>163</v>
      </c>
      <c r="CF144" s="34" t="s">
        <v>163</v>
      </c>
      <c r="CG144" s="34" t="s">
        <v>163</v>
      </c>
      <c r="CH144" s="34" t="s">
        <v>163</v>
      </c>
      <c r="CI144" s="34" t="s">
        <v>163</v>
      </c>
      <c r="CJ144" s="34" t="s">
        <v>163</v>
      </c>
      <c r="CK144" s="34" t="s">
        <v>163</v>
      </c>
      <c r="CL144" s="34" t="s">
        <v>163</v>
      </c>
      <c r="CM144" s="34" t="s">
        <v>163</v>
      </c>
      <c r="CN144" s="34" t="s">
        <v>163</v>
      </c>
      <c r="CO144" s="34" t="s">
        <v>163</v>
      </c>
      <c r="CP144" s="34" t="s">
        <v>163</v>
      </c>
      <c r="CQ144" s="34" t="s">
        <v>163</v>
      </c>
      <c r="CR144" s="34" t="s">
        <v>163</v>
      </c>
      <c r="CS144" s="34" t="s">
        <v>163</v>
      </c>
      <c r="CT144" s="34" t="s">
        <v>163</v>
      </c>
      <c r="CU144" s="34" t="s">
        <v>163</v>
      </c>
      <c r="CV144" s="34" t="s">
        <v>163</v>
      </c>
      <c r="CW144" s="34" t="s">
        <v>163</v>
      </c>
      <c r="CX144" s="34" t="s">
        <v>163</v>
      </c>
      <c r="CY144" s="34" t="s">
        <v>163</v>
      </c>
      <c r="CZ144" s="34" t="s">
        <v>163</v>
      </c>
      <c r="DA144" s="34" t="s">
        <v>163</v>
      </c>
      <c r="DB144" s="34" t="s">
        <v>163</v>
      </c>
      <c r="DC144" s="34" t="s">
        <v>163</v>
      </c>
      <c r="DD144" s="34" t="s">
        <v>163</v>
      </c>
      <c r="DE144" s="34" t="s">
        <v>163</v>
      </c>
      <c r="DF144" s="34" t="s">
        <v>163</v>
      </c>
      <c r="DG144" s="34" t="s">
        <v>163</v>
      </c>
      <c r="DH144" s="34" t="s">
        <v>163</v>
      </c>
      <c r="DI144" s="34" t="s">
        <v>163</v>
      </c>
      <c r="DJ144" s="34" t="s">
        <v>163</v>
      </c>
      <c r="DK144" s="34" t="s">
        <v>163</v>
      </c>
      <c r="DL144" s="34" t="s">
        <v>163</v>
      </c>
      <c r="DM144" s="34" t="s">
        <v>163</v>
      </c>
      <c r="DN144" s="34" t="s">
        <v>163</v>
      </c>
      <c r="DO144" s="34" t="s">
        <v>163</v>
      </c>
      <c r="DP144" s="34" t="s">
        <v>163</v>
      </c>
      <c r="DQ144" s="34" t="s">
        <v>163</v>
      </c>
      <c r="DR144" s="34" t="s">
        <v>163</v>
      </c>
      <c r="DS144" s="34" t="s">
        <v>163</v>
      </c>
      <c r="DT144" s="34" t="s">
        <v>163</v>
      </c>
      <c r="DU144" s="34" t="s">
        <v>163</v>
      </c>
      <c r="DV144" s="34" t="s">
        <v>163</v>
      </c>
      <c r="DW144" s="34" t="s">
        <v>163</v>
      </c>
      <c r="DX144" s="34" t="s">
        <v>163</v>
      </c>
      <c r="DY144" s="34" t="s">
        <v>163</v>
      </c>
      <c r="DZ144" s="34" t="s">
        <v>163</v>
      </c>
      <c r="EA144" s="34" t="s">
        <v>163</v>
      </c>
      <c r="EB144" s="34" t="s">
        <v>163</v>
      </c>
      <c r="EC144" s="34" t="s">
        <v>163</v>
      </c>
      <c r="ED144" s="34" t="s">
        <v>163</v>
      </c>
      <c r="EE144" s="34" t="s">
        <v>163</v>
      </c>
      <c r="EF144" s="34" t="s">
        <v>163</v>
      </c>
      <c r="EG144" s="34" t="s">
        <v>163</v>
      </c>
      <c r="EH144" s="34" t="s">
        <v>163</v>
      </c>
      <c r="EI144" s="34" t="s">
        <v>163</v>
      </c>
      <c r="EJ144" s="34" t="s">
        <v>163</v>
      </c>
      <c r="EK144" s="34" t="s">
        <v>163</v>
      </c>
      <c r="EL144" s="34" t="s">
        <v>163</v>
      </c>
      <c r="EM144" s="34" t="s">
        <v>163</v>
      </c>
      <c r="EN144" s="34" t="s">
        <v>163</v>
      </c>
      <c r="EO144" s="34" t="s">
        <v>163</v>
      </c>
      <c r="EP144" s="34" t="s">
        <v>163</v>
      </c>
      <c r="EQ144" s="34" t="s">
        <v>163</v>
      </c>
      <c r="ER144" s="34" t="s">
        <v>163</v>
      </c>
      <c r="ES144" s="34" t="s">
        <v>163</v>
      </c>
      <c r="ET144" s="34" t="s">
        <v>163</v>
      </c>
      <c r="EU144" s="34" t="s">
        <v>163</v>
      </c>
      <c r="EV144" s="34" t="s">
        <v>163</v>
      </c>
      <c r="EW144" s="34" t="s">
        <v>163</v>
      </c>
      <c r="EX144" s="10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</row>
    <row r="145" outlineLevel="1">
      <c r="A145" s="12"/>
      <c r="B145" s="6"/>
      <c r="C145" s="32" t="s">
        <v>160</v>
      </c>
      <c r="D145" s="40">
        <f t="shared" si="2"/>
      </c>
      <c r="E145" s="40">
        <f t="shared" si="5"/>
      </c>
      <c r="F145" s="40">
        <f t="shared" si="8"/>
      </c>
      <c r="G145" s="40">
        <f t="shared" si="11"/>
      </c>
      <c r="H145" s="40">
        <f t="shared" si="14"/>
      </c>
      <c r="I145" s="40">
        <f t="shared" si="17"/>
      </c>
      <c r="J145" s="40">
        <f t="shared" si="20"/>
      </c>
      <c r="K145" s="37">
        <f t="shared" si="23"/>
      </c>
      <c r="M145" s="34" t="s">
        <v>163</v>
      </c>
      <c r="N145" s="34" t="s">
        <v>163</v>
      </c>
      <c r="O145" s="34" t="s">
        <v>163</v>
      </c>
      <c r="P145" s="34" t="s">
        <v>163</v>
      </c>
      <c r="Q145" s="34" t="s">
        <v>163</v>
      </c>
      <c r="R145" s="34" t="s">
        <v>163</v>
      </c>
      <c r="S145" s="34" t="s">
        <v>163</v>
      </c>
      <c r="T145" s="34" t="s">
        <v>163</v>
      </c>
      <c r="U145" s="34" t="s">
        <v>163</v>
      </c>
      <c r="V145" s="34" t="s">
        <v>163</v>
      </c>
      <c r="W145" s="34" t="s">
        <v>163</v>
      </c>
      <c r="X145" s="34" t="s">
        <v>163</v>
      </c>
      <c r="Y145" s="34" t="s">
        <v>163</v>
      </c>
      <c r="Z145" s="34" t="s">
        <v>163</v>
      </c>
      <c r="AA145" s="34" t="s">
        <v>163</v>
      </c>
      <c r="AB145" s="34" t="s">
        <v>163</v>
      </c>
      <c r="AC145" s="34" t="s">
        <v>163</v>
      </c>
      <c r="AD145" s="34" t="s">
        <v>163</v>
      </c>
      <c r="AE145" s="34" t="s">
        <v>163</v>
      </c>
      <c r="AF145" s="34" t="s">
        <v>163</v>
      </c>
      <c r="AG145" s="34" t="s">
        <v>163</v>
      </c>
      <c r="AH145" s="34" t="s">
        <v>163</v>
      </c>
      <c r="AI145" s="34" t="s">
        <v>163</v>
      </c>
      <c r="AJ145" s="34" t="s">
        <v>163</v>
      </c>
      <c r="AK145" s="34" t="s">
        <v>163</v>
      </c>
      <c r="AL145" s="34" t="s">
        <v>163</v>
      </c>
      <c r="AM145" s="34" t="s">
        <v>163</v>
      </c>
      <c r="AN145" s="34" t="s">
        <v>163</v>
      </c>
      <c r="AO145" s="34" t="s">
        <v>163</v>
      </c>
      <c r="AP145" s="34" t="s">
        <v>163</v>
      </c>
      <c r="AQ145" s="34" t="s">
        <v>163</v>
      </c>
      <c r="AR145" s="34" t="s">
        <v>163</v>
      </c>
      <c r="AS145" s="34" t="s">
        <v>163</v>
      </c>
      <c r="AT145" s="34" t="s">
        <v>163</v>
      </c>
      <c r="AU145" s="34" t="s">
        <v>163</v>
      </c>
      <c r="AV145" s="34" t="s">
        <v>163</v>
      </c>
      <c r="AW145" s="34" t="s">
        <v>163</v>
      </c>
      <c r="AX145" s="34" t="s">
        <v>163</v>
      </c>
      <c r="AY145" s="34" t="s">
        <v>163</v>
      </c>
      <c r="AZ145" s="34" t="s">
        <v>163</v>
      </c>
      <c r="BA145" s="34" t="s">
        <v>163</v>
      </c>
      <c r="BB145" s="34" t="s">
        <v>163</v>
      </c>
      <c r="BC145" s="34" t="s">
        <v>163</v>
      </c>
      <c r="BD145" s="34" t="s">
        <v>163</v>
      </c>
      <c r="BE145" s="34" t="s">
        <v>163</v>
      </c>
      <c r="BF145" s="34" t="s">
        <v>163</v>
      </c>
      <c r="BG145" s="34" t="s">
        <v>163</v>
      </c>
      <c r="BH145" s="34" t="s">
        <v>163</v>
      </c>
      <c r="BI145" s="34" t="s">
        <v>163</v>
      </c>
      <c r="BJ145" s="34" t="s">
        <v>163</v>
      </c>
      <c r="BK145" s="34" t="s">
        <v>163</v>
      </c>
      <c r="BL145" s="34" t="s">
        <v>163</v>
      </c>
      <c r="BM145" s="34" t="s">
        <v>163</v>
      </c>
      <c r="BN145" s="34" t="s">
        <v>163</v>
      </c>
      <c r="BO145" s="34" t="s">
        <v>163</v>
      </c>
      <c r="BP145" s="34" t="s">
        <v>163</v>
      </c>
      <c r="BQ145" s="34" t="s">
        <v>163</v>
      </c>
      <c r="BR145" s="34" t="s">
        <v>163</v>
      </c>
      <c r="BS145" s="34" t="s">
        <v>163</v>
      </c>
      <c r="BT145" s="34" t="s">
        <v>163</v>
      </c>
      <c r="BU145" s="34" t="s">
        <v>163</v>
      </c>
      <c r="BV145" s="34" t="s">
        <v>163</v>
      </c>
      <c r="BW145" s="34" t="s">
        <v>163</v>
      </c>
      <c r="BX145" s="34" t="s">
        <v>163</v>
      </c>
      <c r="BY145" s="34" t="s">
        <v>163</v>
      </c>
      <c r="BZ145" s="34" t="s">
        <v>163</v>
      </c>
      <c r="CA145" s="34" t="s">
        <v>163</v>
      </c>
      <c r="CB145" s="34" t="s">
        <v>163</v>
      </c>
      <c r="CC145" s="34" t="s">
        <v>163</v>
      </c>
      <c r="CD145" s="34" t="s">
        <v>163</v>
      </c>
      <c r="CE145" s="34" t="s">
        <v>163</v>
      </c>
      <c r="CF145" s="34" t="s">
        <v>163</v>
      </c>
      <c r="CG145" s="34" t="s">
        <v>163</v>
      </c>
      <c r="CH145" s="34" t="s">
        <v>163</v>
      </c>
      <c r="CI145" s="34" t="s">
        <v>163</v>
      </c>
      <c r="CJ145" s="34" t="s">
        <v>163</v>
      </c>
      <c r="CK145" s="34" t="s">
        <v>163</v>
      </c>
      <c r="CL145" s="34" t="s">
        <v>163</v>
      </c>
      <c r="CM145" s="34" t="s">
        <v>163</v>
      </c>
      <c r="CN145" s="34" t="s">
        <v>163</v>
      </c>
      <c r="CO145" s="34" t="s">
        <v>163</v>
      </c>
      <c r="CP145" s="34" t="s">
        <v>163</v>
      </c>
      <c r="CQ145" s="34" t="s">
        <v>163</v>
      </c>
      <c r="CR145" s="34" t="s">
        <v>163</v>
      </c>
      <c r="CS145" s="34" t="s">
        <v>163</v>
      </c>
      <c r="CT145" s="34" t="s">
        <v>163</v>
      </c>
      <c r="CU145" s="34" t="s">
        <v>163</v>
      </c>
      <c r="CV145" s="34" t="s">
        <v>163</v>
      </c>
      <c r="CW145" s="34" t="s">
        <v>163</v>
      </c>
      <c r="CX145" s="34" t="s">
        <v>163</v>
      </c>
      <c r="CY145" s="34" t="s">
        <v>163</v>
      </c>
      <c r="CZ145" s="34" t="s">
        <v>163</v>
      </c>
      <c r="DA145" s="34" t="s">
        <v>163</v>
      </c>
      <c r="DB145" s="34" t="s">
        <v>163</v>
      </c>
      <c r="DC145" s="34" t="s">
        <v>163</v>
      </c>
      <c r="DD145" s="34" t="s">
        <v>163</v>
      </c>
      <c r="DE145" s="34" t="s">
        <v>163</v>
      </c>
      <c r="DF145" s="34" t="s">
        <v>163</v>
      </c>
      <c r="DG145" s="34" t="s">
        <v>163</v>
      </c>
      <c r="DH145" s="34" t="s">
        <v>163</v>
      </c>
      <c r="DI145" s="34" t="s">
        <v>163</v>
      </c>
      <c r="DJ145" s="34" t="s">
        <v>163</v>
      </c>
      <c r="DK145" s="34" t="s">
        <v>163</v>
      </c>
      <c r="DL145" s="34" t="s">
        <v>163</v>
      </c>
      <c r="DM145" s="34" t="s">
        <v>163</v>
      </c>
      <c r="DN145" s="34" t="s">
        <v>163</v>
      </c>
      <c r="DO145" s="34" t="s">
        <v>163</v>
      </c>
      <c r="DP145" s="34" t="s">
        <v>163</v>
      </c>
      <c r="DQ145" s="34" t="s">
        <v>163</v>
      </c>
      <c r="DR145" s="34" t="s">
        <v>163</v>
      </c>
      <c r="DS145" s="34" t="s">
        <v>163</v>
      </c>
      <c r="DT145" s="34" t="s">
        <v>163</v>
      </c>
      <c r="DU145" s="34" t="s">
        <v>163</v>
      </c>
      <c r="DV145" s="34" t="s">
        <v>163</v>
      </c>
      <c r="DW145" s="34" t="s">
        <v>163</v>
      </c>
      <c r="DX145" s="34" t="s">
        <v>163</v>
      </c>
      <c r="DY145" s="34" t="s">
        <v>163</v>
      </c>
      <c r="DZ145" s="34" t="s">
        <v>163</v>
      </c>
      <c r="EA145" s="34" t="s">
        <v>163</v>
      </c>
      <c r="EB145" s="34" t="s">
        <v>163</v>
      </c>
      <c r="EC145" s="34" t="s">
        <v>163</v>
      </c>
      <c r="ED145" s="34" t="s">
        <v>163</v>
      </c>
      <c r="EE145" s="34" t="s">
        <v>163</v>
      </c>
      <c r="EF145" s="34" t="s">
        <v>163</v>
      </c>
      <c r="EG145" s="34" t="s">
        <v>163</v>
      </c>
      <c r="EH145" s="34" t="s">
        <v>163</v>
      </c>
      <c r="EI145" s="34" t="s">
        <v>163</v>
      </c>
      <c r="EJ145" s="34" t="s">
        <v>163</v>
      </c>
      <c r="EK145" s="34" t="s">
        <v>163</v>
      </c>
      <c r="EL145" s="34" t="s">
        <v>163</v>
      </c>
      <c r="EM145" s="34" t="s">
        <v>163</v>
      </c>
      <c r="EN145" s="34" t="s">
        <v>163</v>
      </c>
      <c r="EO145" s="34" t="s">
        <v>163</v>
      </c>
      <c r="EP145" s="34" t="s">
        <v>163</v>
      </c>
      <c r="EQ145" s="34" t="s">
        <v>163</v>
      </c>
      <c r="ER145" s="34" t="s">
        <v>163</v>
      </c>
      <c r="ES145" s="34" t="s">
        <v>163</v>
      </c>
      <c r="ET145" s="34" t="s">
        <v>163</v>
      </c>
      <c r="EU145" s="34" t="s">
        <v>163</v>
      </c>
      <c r="EV145" s="34" t="s">
        <v>163</v>
      </c>
      <c r="EW145" s="34" t="s">
        <v>163</v>
      </c>
      <c r="EX145" s="10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</row>
    <row r="146" outlineLevel="1">
      <c r="A146" s="12"/>
      <c r="B146" s="6"/>
      <c r="C146" s="32" t="s">
        <v>161</v>
      </c>
      <c r="D146" s="40">
        <f t="shared" si="2"/>
      </c>
      <c r="E146" s="40">
        <f t="shared" si="5"/>
      </c>
      <c r="F146" s="40">
        <f t="shared" si="8"/>
      </c>
      <c r="G146" s="40">
        <f t="shared" si="11"/>
      </c>
      <c r="H146" s="40">
        <f t="shared" si="14"/>
      </c>
      <c r="I146" s="40">
        <f t="shared" si="17"/>
      </c>
      <c r="J146" s="40">
        <f t="shared" si="20"/>
      </c>
      <c r="K146" s="37">
        <f t="shared" si="23"/>
      </c>
      <c r="M146" s="34" t="s">
        <v>164</v>
      </c>
      <c r="N146" s="34" t="s">
        <v>164</v>
      </c>
      <c r="O146" s="34" t="s">
        <v>164</v>
      </c>
      <c r="P146" s="34" t="s">
        <v>164</v>
      </c>
      <c r="Q146" s="34" t="s">
        <v>164</v>
      </c>
      <c r="R146" s="34" t="s">
        <v>164</v>
      </c>
      <c r="S146" s="34" t="s">
        <v>164</v>
      </c>
      <c r="T146" s="34" t="s">
        <v>164</v>
      </c>
      <c r="U146" s="34" t="s">
        <v>164</v>
      </c>
      <c r="V146" s="34" t="s">
        <v>164</v>
      </c>
      <c r="W146" s="34" t="s">
        <v>164</v>
      </c>
      <c r="X146" s="34" t="s">
        <v>164</v>
      </c>
      <c r="Y146" s="34" t="s">
        <v>164</v>
      </c>
      <c r="Z146" s="34" t="s">
        <v>164</v>
      </c>
      <c r="AA146" s="34" t="s">
        <v>164</v>
      </c>
      <c r="AB146" s="34" t="s">
        <v>164</v>
      </c>
      <c r="AC146" s="34" t="s">
        <v>164</v>
      </c>
      <c r="AD146" s="34" t="s">
        <v>164</v>
      </c>
      <c r="AE146" s="34" t="s">
        <v>164</v>
      </c>
      <c r="AF146" s="34" t="s">
        <v>164</v>
      </c>
      <c r="AG146" s="34" t="s">
        <v>164</v>
      </c>
      <c r="AH146" s="34" t="s">
        <v>164</v>
      </c>
      <c r="AI146" s="34" t="s">
        <v>164</v>
      </c>
      <c r="AJ146" s="34" t="s">
        <v>164</v>
      </c>
      <c r="AK146" s="34" t="s">
        <v>164</v>
      </c>
      <c r="AL146" s="34" t="s">
        <v>164</v>
      </c>
      <c r="AM146" s="34" t="s">
        <v>164</v>
      </c>
      <c r="AN146" s="34" t="s">
        <v>164</v>
      </c>
      <c r="AO146" s="34" t="s">
        <v>164</v>
      </c>
      <c r="AP146" s="34" t="s">
        <v>164</v>
      </c>
      <c r="AQ146" s="34" t="s">
        <v>164</v>
      </c>
      <c r="AR146" s="34" t="s">
        <v>164</v>
      </c>
      <c r="AS146" s="34" t="s">
        <v>164</v>
      </c>
      <c r="AT146" s="34" t="s">
        <v>164</v>
      </c>
      <c r="AU146" s="34" t="s">
        <v>164</v>
      </c>
      <c r="AV146" s="34" t="s">
        <v>164</v>
      </c>
      <c r="AW146" s="34" t="s">
        <v>164</v>
      </c>
      <c r="AX146" s="34" t="s">
        <v>164</v>
      </c>
      <c r="AY146" s="34" t="s">
        <v>164</v>
      </c>
      <c r="AZ146" s="34" t="s">
        <v>164</v>
      </c>
      <c r="BA146" s="34" t="s">
        <v>164</v>
      </c>
      <c r="BB146" s="34" t="s">
        <v>164</v>
      </c>
      <c r="BC146" s="34" t="s">
        <v>164</v>
      </c>
      <c r="BD146" s="34" t="s">
        <v>164</v>
      </c>
      <c r="BE146" s="34" t="s">
        <v>164</v>
      </c>
      <c r="BF146" s="34" t="s">
        <v>164</v>
      </c>
      <c r="BG146" s="34" t="s">
        <v>164</v>
      </c>
      <c r="BH146" s="34" t="s">
        <v>164</v>
      </c>
      <c r="BI146" s="34" t="s">
        <v>164</v>
      </c>
      <c r="BJ146" s="34" t="s">
        <v>164</v>
      </c>
      <c r="BK146" s="34" t="s">
        <v>164</v>
      </c>
      <c r="BL146" s="34" t="s">
        <v>164</v>
      </c>
      <c r="BM146" s="34" t="s">
        <v>164</v>
      </c>
      <c r="BN146" s="34" t="s">
        <v>164</v>
      </c>
      <c r="BO146" s="34" t="s">
        <v>164</v>
      </c>
      <c r="BP146" s="34" t="s">
        <v>164</v>
      </c>
      <c r="BQ146" s="34" t="s">
        <v>164</v>
      </c>
      <c r="BR146" s="34" t="s">
        <v>164</v>
      </c>
      <c r="BS146" s="34" t="s">
        <v>164</v>
      </c>
      <c r="BT146" s="34" t="s">
        <v>164</v>
      </c>
      <c r="BU146" s="34" t="s">
        <v>164</v>
      </c>
      <c r="BV146" s="34" t="s">
        <v>164</v>
      </c>
      <c r="BW146" s="34" t="s">
        <v>164</v>
      </c>
      <c r="BX146" s="34" t="s">
        <v>164</v>
      </c>
      <c r="BY146" s="34" t="s">
        <v>164</v>
      </c>
      <c r="BZ146" s="34" t="s">
        <v>164</v>
      </c>
      <c r="CA146" s="34" t="s">
        <v>164</v>
      </c>
      <c r="CB146" s="34" t="s">
        <v>164</v>
      </c>
      <c r="CC146" s="34" t="s">
        <v>164</v>
      </c>
      <c r="CD146" s="34" t="s">
        <v>164</v>
      </c>
      <c r="CE146" s="34" t="s">
        <v>164</v>
      </c>
      <c r="CF146" s="34" t="s">
        <v>164</v>
      </c>
      <c r="CG146" s="34" t="s">
        <v>164</v>
      </c>
      <c r="CH146" s="34" t="s">
        <v>164</v>
      </c>
      <c r="CI146" s="34" t="s">
        <v>164</v>
      </c>
      <c r="CJ146" s="34" t="s">
        <v>164</v>
      </c>
      <c r="CK146" s="34" t="s">
        <v>164</v>
      </c>
      <c r="CL146" s="34" t="s">
        <v>164</v>
      </c>
      <c r="CM146" s="34" t="s">
        <v>164</v>
      </c>
      <c r="CN146" s="34" t="s">
        <v>164</v>
      </c>
      <c r="CO146" s="34" t="s">
        <v>164</v>
      </c>
      <c r="CP146" s="34" t="s">
        <v>164</v>
      </c>
      <c r="CQ146" s="34" t="s">
        <v>164</v>
      </c>
      <c r="CR146" s="34" t="s">
        <v>164</v>
      </c>
      <c r="CS146" s="34" t="s">
        <v>164</v>
      </c>
      <c r="CT146" s="34" t="s">
        <v>164</v>
      </c>
      <c r="CU146" s="34" t="s">
        <v>164</v>
      </c>
      <c r="CV146" s="34" t="s">
        <v>164</v>
      </c>
      <c r="CW146" s="34" t="s">
        <v>164</v>
      </c>
      <c r="CX146" s="34" t="s">
        <v>164</v>
      </c>
      <c r="CY146" s="34" t="s">
        <v>164</v>
      </c>
      <c r="CZ146" s="34" t="s">
        <v>164</v>
      </c>
      <c r="DA146" s="34" t="s">
        <v>164</v>
      </c>
      <c r="DB146" s="34" t="s">
        <v>164</v>
      </c>
      <c r="DC146" s="34" t="s">
        <v>164</v>
      </c>
      <c r="DD146" s="34" t="s">
        <v>164</v>
      </c>
      <c r="DE146" s="34" t="s">
        <v>164</v>
      </c>
      <c r="DF146" s="34" t="s">
        <v>164</v>
      </c>
      <c r="DG146" s="34" t="s">
        <v>164</v>
      </c>
      <c r="DH146" s="34" t="s">
        <v>164</v>
      </c>
      <c r="DI146" s="34" t="s">
        <v>164</v>
      </c>
      <c r="DJ146" s="34" t="s">
        <v>164</v>
      </c>
      <c r="DK146" s="34" t="s">
        <v>164</v>
      </c>
      <c r="DL146" s="34" t="s">
        <v>164</v>
      </c>
      <c r="DM146" s="34" t="s">
        <v>164</v>
      </c>
      <c r="DN146" s="34" t="s">
        <v>164</v>
      </c>
      <c r="DO146" s="34" t="s">
        <v>164</v>
      </c>
      <c r="DP146" s="34" t="s">
        <v>164</v>
      </c>
      <c r="DQ146" s="34" t="s">
        <v>164</v>
      </c>
      <c r="DR146" s="34" t="s">
        <v>164</v>
      </c>
      <c r="DS146" s="34" t="s">
        <v>164</v>
      </c>
      <c r="DT146" s="34" t="s">
        <v>164</v>
      </c>
      <c r="DU146" s="34" t="s">
        <v>164</v>
      </c>
      <c r="DV146" s="34" t="s">
        <v>164</v>
      </c>
      <c r="DW146" s="34" t="s">
        <v>164</v>
      </c>
      <c r="DX146" s="34" t="s">
        <v>164</v>
      </c>
      <c r="DY146" s="34" t="s">
        <v>164</v>
      </c>
      <c r="DZ146" s="34" t="s">
        <v>164</v>
      </c>
      <c r="EA146" s="34" t="s">
        <v>164</v>
      </c>
      <c r="EB146" s="34" t="s">
        <v>164</v>
      </c>
      <c r="EC146" s="34" t="s">
        <v>164</v>
      </c>
      <c r="ED146" s="34" t="s">
        <v>164</v>
      </c>
      <c r="EE146" s="34" t="s">
        <v>164</v>
      </c>
      <c r="EF146" s="34" t="s">
        <v>164</v>
      </c>
      <c r="EG146" s="34" t="s">
        <v>164</v>
      </c>
      <c r="EH146" s="34" t="s">
        <v>164</v>
      </c>
      <c r="EI146" s="34" t="s">
        <v>164</v>
      </c>
      <c r="EJ146" s="34" t="s">
        <v>164</v>
      </c>
      <c r="EK146" s="34" t="s">
        <v>164</v>
      </c>
      <c r="EL146" s="34" t="s">
        <v>164</v>
      </c>
      <c r="EM146" s="34" t="s">
        <v>164</v>
      </c>
      <c r="EN146" s="34" t="s">
        <v>164</v>
      </c>
      <c r="EO146" s="34" t="s">
        <v>164</v>
      </c>
      <c r="EP146" s="34" t="s">
        <v>164</v>
      </c>
      <c r="EQ146" s="34" t="s">
        <v>164</v>
      </c>
      <c r="ER146" s="34" t="s">
        <v>164</v>
      </c>
      <c r="ES146" s="34" t="s">
        <v>164</v>
      </c>
      <c r="ET146" s="34" t="s">
        <v>164</v>
      </c>
      <c r="EU146" s="34" t="s">
        <v>164</v>
      </c>
      <c r="EV146" s="34" t="s">
        <v>164</v>
      </c>
      <c r="EW146" s="34" t="s">
        <v>164</v>
      </c>
      <c r="EX146" s="10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</row>
    <row r="147" outlineLevel="1">
      <c r="A147" s="12"/>
      <c r="B147" s="6"/>
      <c r="C147" s="32" t="s">
        <v>162</v>
      </c>
      <c r="D147" s="40">
        <f t="shared" si="2"/>
      </c>
      <c r="E147" s="40">
        <f t="shared" si="5"/>
      </c>
      <c r="F147" s="40">
        <f t="shared" si="8"/>
      </c>
      <c r="G147" s="40">
        <f t="shared" si="11"/>
      </c>
      <c r="H147" s="40">
        <f t="shared" si="14"/>
      </c>
      <c r="I147" s="40">
        <f t="shared" si="17"/>
      </c>
      <c r="J147" s="40">
        <f t="shared" si="20"/>
      </c>
      <c r="K147" s="37">
        <f t="shared" si="23"/>
      </c>
      <c r="M147" s="34" t="s">
        <v>164</v>
      </c>
      <c r="N147" s="34" t="s">
        <v>164</v>
      </c>
      <c r="O147" s="34" t="s">
        <v>164</v>
      </c>
      <c r="P147" s="34" t="s">
        <v>164</v>
      </c>
      <c r="Q147" s="34" t="s">
        <v>164</v>
      </c>
      <c r="R147" s="34" t="s">
        <v>164</v>
      </c>
      <c r="S147" s="34" t="s">
        <v>164</v>
      </c>
      <c r="T147" s="34" t="s">
        <v>164</v>
      </c>
      <c r="U147" s="34" t="s">
        <v>164</v>
      </c>
      <c r="V147" s="34" t="s">
        <v>164</v>
      </c>
      <c r="W147" s="34" t="s">
        <v>164</v>
      </c>
      <c r="X147" s="34" t="s">
        <v>164</v>
      </c>
      <c r="Y147" s="34" t="s">
        <v>164</v>
      </c>
      <c r="Z147" s="34" t="s">
        <v>164</v>
      </c>
      <c r="AA147" s="34" t="s">
        <v>164</v>
      </c>
      <c r="AB147" s="34" t="s">
        <v>164</v>
      </c>
      <c r="AC147" s="34" t="s">
        <v>164</v>
      </c>
      <c r="AD147" s="34" t="s">
        <v>164</v>
      </c>
      <c r="AE147" s="34" t="s">
        <v>164</v>
      </c>
      <c r="AF147" s="34" t="s">
        <v>164</v>
      </c>
      <c r="AG147" s="34" t="s">
        <v>164</v>
      </c>
      <c r="AH147" s="34" t="s">
        <v>164</v>
      </c>
      <c r="AI147" s="34" t="s">
        <v>164</v>
      </c>
      <c r="AJ147" s="34" t="s">
        <v>164</v>
      </c>
      <c r="AK147" s="34" t="s">
        <v>164</v>
      </c>
      <c r="AL147" s="34" t="s">
        <v>164</v>
      </c>
      <c r="AM147" s="34" t="s">
        <v>164</v>
      </c>
      <c r="AN147" s="34" t="s">
        <v>164</v>
      </c>
      <c r="AO147" s="34" t="s">
        <v>164</v>
      </c>
      <c r="AP147" s="34" t="s">
        <v>164</v>
      </c>
      <c r="AQ147" s="34" t="s">
        <v>164</v>
      </c>
      <c r="AR147" s="34" t="s">
        <v>164</v>
      </c>
      <c r="AS147" s="34" t="s">
        <v>164</v>
      </c>
      <c r="AT147" s="34" t="s">
        <v>164</v>
      </c>
      <c r="AU147" s="34" t="s">
        <v>164</v>
      </c>
      <c r="AV147" s="34" t="s">
        <v>164</v>
      </c>
      <c r="AW147" s="34" t="s">
        <v>164</v>
      </c>
      <c r="AX147" s="34" t="s">
        <v>164</v>
      </c>
      <c r="AY147" s="34" t="s">
        <v>164</v>
      </c>
      <c r="AZ147" s="34" t="s">
        <v>164</v>
      </c>
      <c r="BA147" s="34" t="s">
        <v>164</v>
      </c>
      <c r="BB147" s="34" t="s">
        <v>164</v>
      </c>
      <c r="BC147" s="34" t="s">
        <v>164</v>
      </c>
      <c r="BD147" s="34" t="s">
        <v>164</v>
      </c>
      <c r="BE147" s="34" t="s">
        <v>164</v>
      </c>
      <c r="BF147" s="34" t="s">
        <v>164</v>
      </c>
      <c r="BG147" s="34" t="s">
        <v>164</v>
      </c>
      <c r="BH147" s="34" t="s">
        <v>164</v>
      </c>
      <c r="BI147" s="34" t="s">
        <v>164</v>
      </c>
      <c r="BJ147" s="34" t="s">
        <v>164</v>
      </c>
      <c r="BK147" s="34" t="s">
        <v>164</v>
      </c>
      <c r="BL147" s="34" t="s">
        <v>164</v>
      </c>
      <c r="BM147" s="34" t="s">
        <v>164</v>
      </c>
      <c r="BN147" s="34" t="s">
        <v>164</v>
      </c>
      <c r="BO147" s="34" t="s">
        <v>164</v>
      </c>
      <c r="BP147" s="34" t="s">
        <v>164</v>
      </c>
      <c r="BQ147" s="34" t="s">
        <v>164</v>
      </c>
      <c r="BR147" s="34" t="s">
        <v>164</v>
      </c>
      <c r="BS147" s="34" t="s">
        <v>164</v>
      </c>
      <c r="BT147" s="34" t="s">
        <v>164</v>
      </c>
      <c r="BU147" s="34" t="s">
        <v>164</v>
      </c>
      <c r="BV147" s="34" t="s">
        <v>164</v>
      </c>
      <c r="BW147" s="34" t="s">
        <v>164</v>
      </c>
      <c r="BX147" s="34" t="s">
        <v>164</v>
      </c>
      <c r="BY147" s="34" t="s">
        <v>164</v>
      </c>
      <c r="BZ147" s="34" t="s">
        <v>164</v>
      </c>
      <c r="CA147" s="34" t="s">
        <v>164</v>
      </c>
      <c r="CB147" s="34" t="s">
        <v>164</v>
      </c>
      <c r="CC147" s="34" t="s">
        <v>164</v>
      </c>
      <c r="CD147" s="34" t="s">
        <v>164</v>
      </c>
      <c r="CE147" s="34" t="s">
        <v>164</v>
      </c>
      <c r="CF147" s="34" t="s">
        <v>164</v>
      </c>
      <c r="CG147" s="34" t="s">
        <v>164</v>
      </c>
      <c r="CH147" s="34" t="s">
        <v>164</v>
      </c>
      <c r="CI147" s="34" t="s">
        <v>164</v>
      </c>
      <c r="CJ147" s="34" t="s">
        <v>164</v>
      </c>
      <c r="CK147" s="34" t="s">
        <v>164</v>
      </c>
      <c r="CL147" s="34" t="s">
        <v>164</v>
      </c>
      <c r="CM147" s="34" t="s">
        <v>164</v>
      </c>
      <c r="CN147" s="34" t="s">
        <v>164</v>
      </c>
      <c r="CO147" s="34" t="s">
        <v>164</v>
      </c>
      <c r="CP147" s="34" t="s">
        <v>164</v>
      </c>
      <c r="CQ147" s="34" t="s">
        <v>164</v>
      </c>
      <c r="CR147" s="34" t="s">
        <v>164</v>
      </c>
      <c r="CS147" s="34" t="s">
        <v>164</v>
      </c>
      <c r="CT147" s="34" t="s">
        <v>164</v>
      </c>
      <c r="CU147" s="34" t="s">
        <v>164</v>
      </c>
      <c r="CV147" s="34" t="s">
        <v>164</v>
      </c>
      <c r="CW147" s="34" t="s">
        <v>164</v>
      </c>
      <c r="CX147" s="34" t="s">
        <v>164</v>
      </c>
      <c r="CY147" s="34" t="s">
        <v>164</v>
      </c>
      <c r="CZ147" s="34" t="s">
        <v>164</v>
      </c>
      <c r="DA147" s="34" t="s">
        <v>164</v>
      </c>
      <c r="DB147" s="34" t="s">
        <v>164</v>
      </c>
      <c r="DC147" s="34" t="s">
        <v>164</v>
      </c>
      <c r="DD147" s="34" t="s">
        <v>164</v>
      </c>
      <c r="DE147" s="34" t="s">
        <v>164</v>
      </c>
      <c r="DF147" s="34" t="s">
        <v>164</v>
      </c>
      <c r="DG147" s="34" t="s">
        <v>164</v>
      </c>
      <c r="DH147" s="34" t="s">
        <v>164</v>
      </c>
      <c r="DI147" s="34" t="s">
        <v>164</v>
      </c>
      <c r="DJ147" s="34" t="s">
        <v>164</v>
      </c>
      <c r="DK147" s="34" t="s">
        <v>164</v>
      </c>
      <c r="DL147" s="34" t="s">
        <v>164</v>
      </c>
      <c r="DM147" s="34" t="s">
        <v>164</v>
      </c>
      <c r="DN147" s="34" t="s">
        <v>164</v>
      </c>
      <c r="DO147" s="34" t="s">
        <v>164</v>
      </c>
      <c r="DP147" s="34" t="s">
        <v>164</v>
      </c>
      <c r="DQ147" s="34" t="s">
        <v>164</v>
      </c>
      <c r="DR147" s="34" t="s">
        <v>164</v>
      </c>
      <c r="DS147" s="34" t="s">
        <v>164</v>
      </c>
      <c r="DT147" s="34" t="s">
        <v>164</v>
      </c>
      <c r="DU147" s="34" t="s">
        <v>164</v>
      </c>
      <c r="DV147" s="34" t="s">
        <v>164</v>
      </c>
      <c r="DW147" s="34" t="s">
        <v>164</v>
      </c>
      <c r="DX147" s="34" t="s">
        <v>164</v>
      </c>
      <c r="DY147" s="34" t="s">
        <v>164</v>
      </c>
      <c r="DZ147" s="34" t="s">
        <v>164</v>
      </c>
      <c r="EA147" s="34" t="s">
        <v>164</v>
      </c>
      <c r="EB147" s="34" t="s">
        <v>164</v>
      </c>
      <c r="EC147" s="34" t="s">
        <v>164</v>
      </c>
      <c r="ED147" s="34" t="s">
        <v>164</v>
      </c>
      <c r="EE147" s="34" t="s">
        <v>164</v>
      </c>
      <c r="EF147" s="34" t="s">
        <v>164</v>
      </c>
      <c r="EG147" s="34" t="s">
        <v>164</v>
      </c>
      <c r="EH147" s="34" t="s">
        <v>164</v>
      </c>
      <c r="EI147" s="34" t="s">
        <v>164</v>
      </c>
      <c r="EJ147" s="34" t="s">
        <v>164</v>
      </c>
      <c r="EK147" s="34" t="s">
        <v>164</v>
      </c>
      <c r="EL147" s="34" t="s">
        <v>164</v>
      </c>
      <c r="EM147" s="34" t="s">
        <v>164</v>
      </c>
      <c r="EN147" s="34" t="s">
        <v>164</v>
      </c>
      <c r="EO147" s="34" t="s">
        <v>164</v>
      </c>
      <c r="EP147" s="34" t="s">
        <v>164</v>
      </c>
      <c r="EQ147" s="34" t="s">
        <v>164</v>
      </c>
      <c r="ER147" s="34" t="s">
        <v>164</v>
      </c>
      <c r="ES147" s="34" t="s">
        <v>164</v>
      </c>
      <c r="ET147" s="34" t="s">
        <v>164</v>
      </c>
      <c r="EU147" s="34" t="s">
        <v>164</v>
      </c>
      <c r="EV147" s="34" t="s">
        <v>164</v>
      </c>
      <c r="EW147" s="34" t="s">
        <v>164</v>
      </c>
      <c r="EX147" s="10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</row>
    <row r="148">
      <c r="A148" s="12"/>
      <c r="B148" s="6"/>
      <c r="EX148" s="10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</row>
    <row r="149">
      <c r="A149" s="12"/>
      <c r="B149" s="6"/>
      <c r="C149" s="13" t="s">
        <v>77</v>
      </c>
      <c r="EX149" s="10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</row>
    <row r="150">
      <c r="A150" s="12"/>
      <c r="B150" s="6"/>
      <c r="EX150" s="10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</row>
    <row r="151">
      <c r="A151" s="12"/>
      <c r="B151" s="6"/>
      <c r="EX151" s="10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</row>
    <row r="152">
      <c r="A152" s="12"/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11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  <hyperlink ref="DV5" r:id="rId114"/>
    <hyperlink ref="DW5" r:id="rId115"/>
    <hyperlink ref="DX5" r:id="rId116"/>
    <hyperlink ref="DY5" r:id="rId117"/>
    <hyperlink ref="DZ5" r:id="rId118"/>
    <hyperlink ref="EA5" r:id="rId119"/>
    <hyperlink ref="EB5" r:id="rId120"/>
    <hyperlink ref="EC5" r:id="rId121"/>
    <hyperlink ref="ED5" r:id="rId122"/>
    <hyperlink ref="EE5" r:id="rId123"/>
    <hyperlink ref="EF5" r:id="rId124"/>
    <hyperlink ref="EG5" r:id="rId125"/>
    <hyperlink ref="EH5" r:id="rId126"/>
    <hyperlink ref="EI5" r:id="rId127"/>
    <hyperlink ref="EJ5" r:id="rId128"/>
    <hyperlink ref="EK5" r:id="rId129"/>
    <hyperlink ref="EL5" r:id="rId130"/>
    <hyperlink ref="EM5" r:id="rId131"/>
    <hyperlink ref="EN5" r:id="rId132"/>
    <hyperlink ref="EO5" r:id="rId133"/>
    <hyperlink ref="EP5" r:id="rId134"/>
    <hyperlink ref="EQ5" r:id="rId135"/>
    <hyperlink ref="ER5" r:id="rId136"/>
    <hyperlink ref="ES5" r:id="rId137"/>
    <hyperlink ref="ET5" r:id="rId138"/>
    <hyperlink ref="EU5" r:id="rId139"/>
    <hyperlink ref="EV5" r:id="rId140"/>
    <hyperlink ref="EW5" r:id="rId141"/>
  </hyperlinks>
  <pageMargins left="0.7" right="0.7" top="0.75" bottom="0.75" header="0.3" footer="0.3"/>
  <drawing r:id="rId14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outlinePr summaryBelow="0"/>
  </sheetPr>
  <dimension ref="A1:GV105"/>
  <sheetViews>
    <sheetView showGridLines="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5" outlineLevelCol="1"/>
  <cols>
    <col min="1" max="1" width="1.140625" customWidth="1"/>
    <col min="2" max="2" width="1.85546875" customWidth="1"/>
    <col min="3" max="3" width="50.7109375" customWidth="1"/>
    <col min="4" max="11" width="12.7109375" customWidth="1" outlineLevel="1"/>
    <col min="12" max="12" width="2.5703125" customWidth="1"/>
    <col min="13" max="179" width="12.7109375" customWidth="1"/>
    <col min="180" max="180" width="1.85546875" customWidth="1"/>
  </cols>
  <sheetData>
    <row r="1" ht="6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</row>
    <row r="2" ht="40" customHeight="1">
      <c r="A2" s="12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9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</row>
    <row r="3">
      <c r="A3" s="12"/>
      <c r="B3" s="6"/>
      <c r="C3" s="27" t="s">
        <v>798</v>
      </c>
      <c r="FX3" s="10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</row>
    <row r="4">
      <c r="A4" s="12"/>
      <c r="B4" s="6"/>
      <c r="C4" s="13" t="s">
        <v>82</v>
      </c>
      <c r="D4" s="16" t="s">
        <v>85</v>
      </c>
      <c r="E4" s="14"/>
      <c r="F4" s="14"/>
      <c r="G4" s="14"/>
      <c r="H4" s="14"/>
      <c r="I4" s="14"/>
      <c r="J4" s="14"/>
      <c r="K4" s="14"/>
      <c r="FX4" s="10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</row>
    <row r="5">
      <c r="A5" s="12"/>
      <c r="B5" s="6"/>
      <c r="C5" s="13" t="s">
        <v>83</v>
      </c>
      <c r="D5" s="22" t="s">
        <v>86</v>
      </c>
      <c r="E5" s="22" t="s">
        <v>87</v>
      </c>
      <c r="F5" s="22" t="s">
        <v>88</v>
      </c>
      <c r="G5" s="22" t="s">
        <v>89</v>
      </c>
      <c r="H5" s="22" t="s">
        <v>90</v>
      </c>
      <c r="I5" s="22" t="s">
        <v>91</v>
      </c>
      <c r="J5" s="22" t="s">
        <v>92</v>
      </c>
      <c r="K5" s="22" t="s">
        <v>93</v>
      </c>
      <c r="M5" s="23" t="s">
        <v>94</v>
      </c>
      <c r="N5" s="23" t="s">
        <v>95</v>
      </c>
      <c r="O5" s="23" t="s">
        <v>96</v>
      </c>
      <c r="P5" s="23" t="s">
        <v>97</v>
      </c>
      <c r="Q5" s="23" t="s">
        <v>98</v>
      </c>
      <c r="R5" s="23" t="s">
        <v>166</v>
      </c>
      <c r="S5" s="23" t="s">
        <v>167</v>
      </c>
      <c r="T5" s="23" t="s">
        <v>168</v>
      </c>
      <c r="U5" s="23" t="s">
        <v>169</v>
      </c>
      <c r="V5" s="23" t="s">
        <v>170</v>
      </c>
      <c r="W5" s="23" t="s">
        <v>171</v>
      </c>
      <c r="X5" s="23" t="s">
        <v>172</v>
      </c>
      <c r="Y5" s="23" t="s">
        <v>173</v>
      </c>
      <c r="Z5" s="23" t="s">
        <v>174</v>
      </c>
      <c r="AA5" s="23" t="s">
        <v>175</v>
      </c>
      <c r="AB5" s="23" t="s">
        <v>176</v>
      </c>
      <c r="AC5" s="23" t="s">
        <v>177</v>
      </c>
      <c r="AD5" s="23" t="s">
        <v>178</v>
      </c>
      <c r="AE5" s="23" t="s">
        <v>179</v>
      </c>
      <c r="AF5" s="23" t="s">
        <v>180</v>
      </c>
      <c r="AG5" s="23" t="s">
        <v>181</v>
      </c>
      <c r="AH5" s="23" t="s">
        <v>182</v>
      </c>
      <c r="AI5" s="23" t="s">
        <v>183</v>
      </c>
      <c r="AJ5" s="23" t="s">
        <v>184</v>
      </c>
      <c r="AK5" s="23" t="s">
        <v>185</v>
      </c>
      <c r="AL5" s="23" t="s">
        <v>186</v>
      </c>
      <c r="AM5" s="23" t="s">
        <v>187</v>
      </c>
      <c r="AN5" s="23" t="s">
        <v>188</v>
      </c>
      <c r="AO5" s="23" t="s">
        <v>189</v>
      </c>
      <c r="AP5" s="23" t="s">
        <v>190</v>
      </c>
      <c r="AQ5" s="23" t="s">
        <v>191</v>
      </c>
      <c r="AR5" s="23" t="s">
        <v>192</v>
      </c>
      <c r="AS5" s="23" t="s">
        <v>193</v>
      </c>
      <c r="AT5" s="23" t="s">
        <v>194</v>
      </c>
      <c r="AU5" s="23" t="s">
        <v>195</v>
      </c>
      <c r="AV5" s="23" t="s">
        <v>196</v>
      </c>
      <c r="AW5" s="23" t="s">
        <v>197</v>
      </c>
      <c r="AX5" s="23" t="s">
        <v>198</v>
      </c>
      <c r="AY5" s="23" t="s">
        <v>199</v>
      </c>
      <c r="AZ5" s="23" t="s">
        <v>200</v>
      </c>
      <c r="BA5" s="23" t="s">
        <v>201</v>
      </c>
      <c r="BB5" s="23" t="s">
        <v>202</v>
      </c>
      <c r="BC5" s="23" t="s">
        <v>203</v>
      </c>
      <c r="BD5" s="23" t="s">
        <v>204</v>
      </c>
      <c r="BE5" s="23" t="s">
        <v>205</v>
      </c>
      <c r="BF5" s="23" t="s">
        <v>206</v>
      </c>
      <c r="BG5" s="23" t="s">
        <v>207</v>
      </c>
      <c r="BH5" s="23" t="s">
        <v>208</v>
      </c>
      <c r="BI5" s="23" t="s">
        <v>209</v>
      </c>
      <c r="BJ5" s="23" t="s">
        <v>210</v>
      </c>
      <c r="BK5" s="23" t="s">
        <v>211</v>
      </c>
      <c r="BL5" s="23" t="s">
        <v>212</v>
      </c>
      <c r="BM5" s="23" t="s">
        <v>213</v>
      </c>
      <c r="BN5" s="23" t="s">
        <v>214</v>
      </c>
      <c r="BO5" s="23" t="s">
        <v>215</v>
      </c>
      <c r="BP5" s="23" t="s">
        <v>216</v>
      </c>
      <c r="BQ5" s="23" t="s">
        <v>217</v>
      </c>
      <c r="BR5" s="23" t="s">
        <v>218</v>
      </c>
      <c r="BS5" s="23" t="s">
        <v>219</v>
      </c>
      <c r="BT5" s="23" t="s">
        <v>220</v>
      </c>
      <c r="BU5" s="23" t="s">
        <v>221</v>
      </c>
      <c r="BV5" s="23" t="s">
        <v>222</v>
      </c>
      <c r="BW5" s="23" t="s">
        <v>223</v>
      </c>
      <c r="BX5" s="23" t="s">
        <v>224</v>
      </c>
      <c r="BY5" s="23" t="s">
        <v>225</v>
      </c>
      <c r="BZ5" s="23" t="s">
        <v>226</v>
      </c>
      <c r="CA5" s="23" t="s">
        <v>227</v>
      </c>
      <c r="CB5" s="23" t="s">
        <v>228</v>
      </c>
      <c r="CC5" s="23" t="s">
        <v>229</v>
      </c>
      <c r="CD5" s="23" t="s">
        <v>230</v>
      </c>
      <c r="CE5" s="23" t="s">
        <v>231</v>
      </c>
      <c r="CF5" s="23" t="s">
        <v>232</v>
      </c>
      <c r="CG5" s="23" t="s">
        <v>233</v>
      </c>
      <c r="CH5" s="23" t="s">
        <v>234</v>
      </c>
      <c r="CI5" s="23" t="s">
        <v>235</v>
      </c>
      <c r="CJ5" s="23" t="s">
        <v>236</v>
      </c>
      <c r="CK5" s="23" t="s">
        <v>237</v>
      </c>
      <c r="CL5" s="23" t="s">
        <v>238</v>
      </c>
      <c r="CM5" s="23" t="s">
        <v>239</v>
      </c>
      <c r="CN5" s="23" t="s">
        <v>240</v>
      </c>
      <c r="CO5" s="23" t="s">
        <v>241</v>
      </c>
      <c r="CP5" s="23" t="s">
        <v>242</v>
      </c>
      <c r="CQ5" s="23" t="s">
        <v>243</v>
      </c>
      <c r="CR5" s="23" t="s">
        <v>244</v>
      </c>
      <c r="CS5" s="23" t="s">
        <v>245</v>
      </c>
      <c r="CT5" s="23" t="s">
        <v>246</v>
      </c>
      <c r="CU5" s="23" t="s">
        <v>247</v>
      </c>
      <c r="CV5" s="23" t="s">
        <v>248</v>
      </c>
      <c r="CW5" s="23" t="s">
        <v>249</v>
      </c>
      <c r="CX5" s="23" t="s">
        <v>250</v>
      </c>
      <c r="CY5" s="23" t="s">
        <v>251</v>
      </c>
      <c r="CZ5" s="23" t="s">
        <v>252</v>
      </c>
      <c r="DA5" s="23" t="s">
        <v>253</v>
      </c>
      <c r="DB5" s="23" t="s">
        <v>254</v>
      </c>
      <c r="DC5" s="23" t="s">
        <v>255</v>
      </c>
      <c r="DD5" s="23" t="s">
        <v>256</v>
      </c>
      <c r="DE5" s="23" t="s">
        <v>257</v>
      </c>
      <c r="DF5" s="23" t="s">
        <v>258</v>
      </c>
      <c r="DG5" s="23" t="s">
        <v>259</v>
      </c>
      <c r="DH5" s="23" t="s">
        <v>260</v>
      </c>
      <c r="DI5" s="23" t="s">
        <v>261</v>
      </c>
      <c r="DJ5" s="23" t="s">
        <v>262</v>
      </c>
      <c r="DK5" s="23" t="s">
        <v>263</v>
      </c>
      <c r="DL5" s="23" t="s">
        <v>264</v>
      </c>
      <c r="DM5" s="23" t="s">
        <v>265</v>
      </c>
      <c r="DN5" s="23" t="s">
        <v>266</v>
      </c>
      <c r="DO5" s="23" t="s">
        <v>267</v>
      </c>
      <c r="DP5" s="23" t="s">
        <v>268</v>
      </c>
      <c r="DQ5" s="23" t="s">
        <v>269</v>
      </c>
      <c r="DR5" s="23" t="s">
        <v>270</v>
      </c>
      <c r="DS5" s="23" t="s">
        <v>271</v>
      </c>
      <c r="DT5" s="23" t="s">
        <v>272</v>
      </c>
      <c r="DU5" s="23" t="s">
        <v>273</v>
      </c>
      <c r="DV5" s="23" t="s">
        <v>274</v>
      </c>
      <c r="DW5" s="23" t="s">
        <v>275</v>
      </c>
      <c r="DX5" s="23" t="s">
        <v>276</v>
      </c>
      <c r="DY5" s="23" t="s">
        <v>277</v>
      </c>
      <c r="DZ5" s="23" t="s">
        <v>278</v>
      </c>
      <c r="EA5" s="23" t="s">
        <v>279</v>
      </c>
      <c r="EB5" s="23" t="s">
        <v>280</v>
      </c>
      <c r="EC5" s="23" t="s">
        <v>281</v>
      </c>
      <c r="ED5" s="23" t="s">
        <v>282</v>
      </c>
      <c r="EE5" s="23" t="s">
        <v>283</v>
      </c>
      <c r="EF5" s="23" t="s">
        <v>284</v>
      </c>
      <c r="EG5" s="23" t="s">
        <v>285</v>
      </c>
      <c r="EH5" s="23" t="s">
        <v>286</v>
      </c>
      <c r="EI5" s="23" t="s">
        <v>287</v>
      </c>
      <c r="EJ5" s="23" t="s">
        <v>288</v>
      </c>
      <c r="EK5" s="23" t="s">
        <v>289</v>
      </c>
      <c r="EL5" s="23" t="s">
        <v>290</v>
      </c>
      <c r="EM5" s="23" t="s">
        <v>291</v>
      </c>
      <c r="EN5" s="23" t="s">
        <v>292</v>
      </c>
      <c r="EO5" s="23" t="s">
        <v>293</v>
      </c>
      <c r="EP5" s="23" t="s">
        <v>294</v>
      </c>
      <c r="EQ5" s="23" t="s">
        <v>295</v>
      </c>
      <c r="ER5" s="23" t="s">
        <v>296</v>
      </c>
      <c r="ES5" s="23" t="s">
        <v>297</v>
      </c>
      <c r="ET5" s="23" t="s">
        <v>298</v>
      </c>
      <c r="EU5" s="23" t="s">
        <v>299</v>
      </c>
      <c r="EV5" s="23" t="s">
        <v>300</v>
      </c>
      <c r="EW5" s="23" t="s">
        <v>301</v>
      </c>
      <c r="EX5" s="23" t="s">
        <v>302</v>
      </c>
      <c r="EY5" s="23" t="s">
        <v>303</v>
      </c>
      <c r="EZ5" s="23" t="s">
        <v>304</v>
      </c>
      <c r="FA5" s="23" t="s">
        <v>305</v>
      </c>
      <c r="FB5" s="23" t="s">
        <v>306</v>
      </c>
      <c r="FC5" s="23" t="s">
        <v>307</v>
      </c>
      <c r="FD5" s="23" t="s">
        <v>308</v>
      </c>
      <c r="FE5" s="23" t="s">
        <v>309</v>
      </c>
      <c r="FF5" s="23" t="s">
        <v>310</v>
      </c>
      <c r="FG5" s="23" t="s">
        <v>311</v>
      </c>
      <c r="FH5" s="23" t="s">
        <v>312</v>
      </c>
      <c r="FI5" s="23" t="s">
        <v>313</v>
      </c>
      <c r="FJ5" s="23" t="s">
        <v>314</v>
      </c>
      <c r="FK5" s="23" t="s">
        <v>315</v>
      </c>
      <c r="FL5" s="23" t="s">
        <v>316</v>
      </c>
      <c r="FM5" s="23" t="s">
        <v>317</v>
      </c>
      <c r="FN5" s="23" t="s">
        <v>318</v>
      </c>
      <c r="FO5" s="23" t="s">
        <v>319</v>
      </c>
      <c r="FP5" s="23" t="s">
        <v>320</v>
      </c>
      <c r="FQ5" s="23" t="s">
        <v>321</v>
      </c>
      <c r="FR5" s="23" t="s">
        <v>322</v>
      </c>
      <c r="FS5" s="23" t="s">
        <v>323</v>
      </c>
      <c r="FT5" s="23" t="s">
        <v>324</v>
      </c>
      <c r="FU5" s="23" t="s">
        <v>325</v>
      </c>
      <c r="FV5" s="23" t="s">
        <v>326</v>
      </c>
      <c r="FW5" s="23" t="s">
        <v>327</v>
      </c>
      <c r="FX5" s="10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</row>
    <row r="6">
      <c r="A6" s="12"/>
      <c r="B6" s="6"/>
      <c r="D6" s="22"/>
      <c r="E6" s="22"/>
      <c r="F6" s="22"/>
      <c r="G6" s="22"/>
      <c r="H6" s="22"/>
      <c r="I6" s="22"/>
      <c r="J6" s="22"/>
      <c r="K6" s="22"/>
      <c r="FX6" s="10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</row>
    <row r="7">
      <c r="A7" s="12"/>
      <c r="B7" s="6"/>
      <c r="C7" s="13" t="s">
        <v>84</v>
      </c>
      <c r="D7" s="14"/>
      <c r="E7" s="14"/>
      <c r="F7" s="14"/>
      <c r="G7" s="14"/>
      <c r="H7" s="14"/>
      <c r="I7" s="14"/>
      <c r="J7" s="14"/>
      <c r="K7" s="14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10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</row>
    <row r="8">
      <c r="A8" s="12"/>
      <c r="B8" s="6"/>
      <c r="D8" s="14"/>
      <c r="E8" s="14"/>
      <c r="F8" s="14"/>
      <c r="G8" s="14"/>
      <c r="H8" s="14"/>
      <c r="I8" s="14"/>
      <c r="J8" s="14"/>
      <c r="K8" s="14"/>
      <c r="FX8" s="10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</row>
    <row r="9">
      <c r="A9" s="12"/>
      <c r="B9" s="6"/>
      <c r="D9" s="14"/>
      <c r="E9" s="14"/>
      <c r="F9" s="14"/>
      <c r="G9" s="14"/>
      <c r="H9" s="14"/>
      <c r="I9" s="14"/>
      <c r="J9" s="14"/>
      <c r="K9" s="14"/>
      <c r="FX9" s="10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</row>
    <row r="10">
      <c r="A10" s="12"/>
      <c r="B10" s="6"/>
      <c r="D10" s="14"/>
      <c r="E10" s="14"/>
      <c r="F10" s="14"/>
      <c r="G10" s="14"/>
      <c r="H10" s="14"/>
      <c r="I10" s="14"/>
      <c r="J10" s="14"/>
      <c r="K10" s="14"/>
      <c r="FX10" s="10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</row>
    <row r="11">
      <c r="A11" s="12"/>
      <c r="B11" s="6"/>
      <c r="C11" s="42" t="s">
        <v>799</v>
      </c>
      <c r="D11" s="35">
        <f t="shared" si="0" ref="D11:D74">IF(COUNT(L11:FW11)&gt;0,MEDIAN(L11:FW11),"")</f>
      </c>
      <c r="E11" s="35">
        <f t="shared" si="2" ref="E11:E74">IF(COUNT(L11:FW11)&gt;0,AVERAGE(L11:FW11),"")</f>
      </c>
      <c r="F11" s="35">
        <f t="shared" si="4" ref="F11:F74">IF(COUNT(L11:FW11)&gt;0,MIN(L11:FW11),"")</f>
      </c>
      <c r="G11" s="35">
        <f t="shared" si="6" ref="G11:G74">IF(COUNT(L11:FW11)&gt;0,MAX(L11:FW11),"")</f>
      </c>
      <c r="H11" s="35">
        <f t="shared" si="8" ref="H11:H74">IF(COUNT(L11:FW11)&gt;0,QUARTILE(L11:FW11,1),"")</f>
      </c>
      <c r="I11" s="35">
        <f t="shared" si="10" ref="I11:I74">IF(COUNT(L11:FW11)&gt;0,QUARTILE(L11:FW11,3),"")</f>
      </c>
      <c r="J11" s="35">
        <f t="shared" si="12" ref="J11:J74">IF(COUNT(L11:FW11)&gt;1,STDEV(L11:FW11),"")</f>
      </c>
      <c r="K11" s="41">
        <f t="shared" si="14" ref="K11:K74">IF(COUNT(L11:FW11)&gt;1,STDEV(L11:FW11)/AVERAGE(L11:FW11),"")</f>
      </c>
      <c r="L11" s="1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10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</row>
    <row r="12">
      <c r="A12" s="12"/>
      <c r="B12" s="6"/>
      <c r="C12" s="32" t="s">
        <v>800</v>
      </c>
      <c r="D12" s="38">
        <f t="shared" si="0"/>
      </c>
      <c r="E12" s="38">
        <f t="shared" si="2"/>
      </c>
      <c r="F12" s="38">
        <f t="shared" si="4"/>
      </c>
      <c r="G12" s="38">
        <f t="shared" si="6"/>
      </c>
      <c r="H12" s="38">
        <f t="shared" si="8"/>
      </c>
      <c r="I12" s="38">
        <f t="shared" si="10"/>
      </c>
      <c r="J12" s="38">
        <f t="shared" si="12"/>
      </c>
      <c r="K12" s="37">
        <f t="shared" si="14"/>
      </c>
      <c r="M12" s="28">
        <v>-0.12570751428969748</v>
      </c>
      <c r="N12" s="28">
        <v>-0.12308332185751877</v>
      </c>
      <c r="O12" s="28">
        <v>-0.10324976879581411</v>
      </c>
      <c r="P12" s="28">
        <v>0.003953322338062295</v>
      </c>
      <c r="Q12" s="28">
        <v>0.023713733446834657</v>
      </c>
      <c r="R12" s="28">
        <v>0.008607369229197073</v>
      </c>
      <c r="S12" s="28">
        <v>-0.013689187971360895</v>
      </c>
      <c r="T12" s="28">
        <v>-0.008749252283120757</v>
      </c>
      <c r="U12" s="28">
        <v>-0.022149796049867037</v>
      </c>
      <c r="V12" s="28">
        <v>0.057128545394134055</v>
      </c>
      <c r="W12" s="28">
        <v>0.09869888432271283</v>
      </c>
      <c r="X12" s="28">
        <v>0.14645263976736908</v>
      </c>
      <c r="Y12" s="28">
        <v>0.19480748825619484</v>
      </c>
      <c r="Z12" s="28">
        <v>0.16419403436964694</v>
      </c>
      <c r="AA12" s="28">
        <v>0.1806276604897693</v>
      </c>
      <c r="AB12" s="28">
        <v>0.161796503570721</v>
      </c>
      <c r="AC12" s="28">
        <v>0.16344344306927225</v>
      </c>
      <c r="AD12" s="28">
        <v>0.18538319651699955</v>
      </c>
      <c r="AE12" s="28">
        <v>0.19879491652823145</v>
      </c>
      <c r="AF12" s="28">
        <v>0.21615993916696827</v>
      </c>
      <c r="AG12" s="28">
        <v>0.21410028379292706</v>
      </c>
      <c r="AH12" s="28">
        <v>0.20381239762549228</v>
      </c>
      <c r="AI12" s="28">
        <v>0.1899048759585632</v>
      </c>
      <c r="AJ12" s="28">
        <v>0.19587034208585735</v>
      </c>
      <c r="AK12" s="28">
        <v>0.2060882189278226</v>
      </c>
      <c r="AL12" s="28">
        <v>0.2137606296785289</v>
      </c>
      <c r="AM12" s="28">
        <v>0.15390757904192875</v>
      </c>
      <c r="AN12" s="28">
        <v>0.1350257266363431</v>
      </c>
      <c r="AO12" s="28">
        <v>0.11424458084381818</v>
      </c>
      <c r="AP12" s="28">
        <v>0.10063710615538105</v>
      </c>
      <c r="AQ12" s="28">
        <v>0.14671400889464736</v>
      </c>
      <c r="AR12" s="28">
        <v>0.1390246029097574</v>
      </c>
      <c r="AS12" s="28">
        <v>0.12816006129535532</v>
      </c>
      <c r="AT12" s="28">
        <v>0.12116193013617525</v>
      </c>
      <c r="AU12" s="28">
        <v>0.12484851340182083</v>
      </c>
      <c r="AV12" s="28">
        <v>0.12708503580384575</v>
      </c>
      <c r="AW12" s="28">
        <v>0.1517691856792365</v>
      </c>
      <c r="AX12" s="28">
        <v>0.1558015464891028</v>
      </c>
      <c r="AY12" s="28">
        <v>0.16190214230040784</v>
      </c>
      <c r="AZ12" s="28">
        <v>0.16686235966097707</v>
      </c>
      <c r="BA12" s="28">
        <v>0.16837454390038176</v>
      </c>
      <c r="BB12" s="28">
        <v>0.16513178583425783</v>
      </c>
      <c r="BC12" s="28">
        <v>0.1508211483006009</v>
      </c>
      <c r="BD12" s="28">
        <v>0.1466432720382401</v>
      </c>
      <c r="BE12" s="28">
        <v>0.13931217851738742</v>
      </c>
      <c r="BF12" s="28">
        <v>0.1437983619691979</v>
      </c>
      <c r="BG12" s="28">
        <v>0.147947508819233</v>
      </c>
      <c r="BH12" s="28">
        <v>0.1540326204661844</v>
      </c>
      <c r="BI12" s="28">
        <v>0.17489726132096184</v>
      </c>
      <c r="BJ12" s="28">
        <v>0.19332388959970756</v>
      </c>
      <c r="BK12" s="28">
        <v>0.21777379057922022</v>
      </c>
      <c r="BL12" s="28">
        <v>0.23137868089667704</v>
      </c>
      <c r="BM12" s="28">
        <v>0.23932686471533385</v>
      </c>
      <c r="BN12" s="28">
        <v>0.24960729985759395</v>
      </c>
      <c r="BO12" s="28">
        <v>0.24869750875959476</v>
      </c>
      <c r="BP12" s="28">
        <v>0.2433710368881552</v>
      </c>
      <c r="BQ12" s="28">
        <v>0.24747799534873835</v>
      </c>
      <c r="BR12" s="28">
        <v>0.23816073237502824</v>
      </c>
      <c r="BS12" s="28">
        <v>0.22929222887680725</v>
      </c>
      <c r="BT12" s="28">
        <v>0.21441708637089152</v>
      </c>
      <c r="BU12" s="28">
        <v>0.1444304581156194</v>
      </c>
      <c r="BV12" s="28">
        <v>0.10267729643657579</v>
      </c>
      <c r="BW12" s="28">
        <v>0.056924367357149515</v>
      </c>
      <c r="BX12" s="28">
        <v>0.060452208858845675</v>
      </c>
      <c r="BY12" s="28">
        <v>0.10783501579717962</v>
      </c>
      <c r="BZ12" s="28">
        <v>0.11519148647931605</v>
      </c>
      <c r="CA12" s="28">
        <v>0.1709906210629462</v>
      </c>
      <c r="CB12" s="28">
        <v>0.16540198314789814</v>
      </c>
      <c r="CC12" s="28">
        <v>0.16005568795865877</v>
      </c>
      <c r="CD12" s="28">
        <v>0.1678246309590254</v>
      </c>
      <c r="CE12" s="28">
        <v>0.15497565239106006</v>
      </c>
      <c r="CF12" s="28">
        <v>0.1469635419344886</v>
      </c>
      <c r="CG12" s="28">
        <v>0.14057837052687178</v>
      </c>
      <c r="CH12" s="28">
        <v>0.13385488262487197</v>
      </c>
      <c r="CI12" s="28">
        <v>0.16032685715508066</v>
      </c>
      <c r="CJ12" s="28">
        <v>0.17784795993236993</v>
      </c>
      <c r="CK12" s="28">
        <v>0.2071119983944397</v>
      </c>
      <c r="CL12" s="28">
        <v>0.22538670051976295</v>
      </c>
      <c r="CM12" s="28">
        <v>0.21602762167430478</v>
      </c>
      <c r="CN12" s="28">
        <v>0.21115146051762199</v>
      </c>
      <c r="CO12" s="28">
        <v>0.20294582335253045</v>
      </c>
      <c r="CP12" s="28">
        <v>0.19093685060893512</v>
      </c>
      <c r="CQ12" s="28">
        <v>0.19307817548014353</v>
      </c>
      <c r="CR12" s="28">
        <v>0.1891381895259267</v>
      </c>
      <c r="CS12" s="28">
        <v>0.16958591197083206</v>
      </c>
      <c r="CT12" s="28">
        <v>0.15014959062210534</v>
      </c>
      <c r="CU12" s="28">
        <v>0.12177565457447267</v>
      </c>
      <c r="CV12" s="28">
        <v>0.09640427810975842</v>
      </c>
      <c r="CW12" s="28">
        <v>0.08392063319960967</v>
      </c>
      <c r="CX12" s="28">
        <v>0.08418590581549863</v>
      </c>
      <c r="CY12" s="28">
        <v>0.06933773299041888</v>
      </c>
      <c r="CZ12" s="28">
        <v>0.05328425760477632</v>
      </c>
      <c r="DA12" s="28">
        <v>0.04633496294798887</v>
      </c>
      <c r="DB12" s="28">
        <v>0.03414440624173499</v>
      </c>
      <c r="DC12" s="28">
        <v>0.07825137071192992</v>
      </c>
      <c r="DD12" s="28">
        <v>0.14083438420603733</v>
      </c>
      <c r="DE12" s="28">
        <v>0.21861769742302156</v>
      </c>
      <c r="DF12" s="28">
        <v>0.2832034925294494</v>
      </c>
      <c r="DG12" s="28">
        <v>0.293836463839838</v>
      </c>
      <c r="DH12" s="28">
        <v>0.2840572526927866</v>
      </c>
      <c r="DI12" s="28">
        <v>0.2614999934714769</v>
      </c>
      <c r="DJ12" s="28">
        <v>0.2610874717994117</v>
      </c>
      <c r="DK12" s="28">
        <v>0.2819534292052559</v>
      </c>
      <c r="DL12" s="28">
        <v>0.3042372811398476</v>
      </c>
      <c r="DM12" s="28">
        <v>0.2897055186470744</v>
      </c>
      <c r="DN12" s="28">
        <v>0.2715839412791478</v>
      </c>
      <c r="DO12" s="28">
        <v>0.2658039331766969</v>
      </c>
      <c r="DP12" s="28">
        <v>0.27812370278123705</v>
      </c>
      <c r="DQ12" s="28">
        <v>0.31349932624042154</v>
      </c>
      <c r="DR12" s="28">
        <v>0.36537247474747475</v>
      </c>
      <c r="DS12" s="28">
        <v>0.39055464030752335</v>
      </c>
      <c r="DT12" s="28">
        <v>0.4032020719288952</v>
      </c>
      <c r="DU12" s="28">
        <v>0.3873968864355269</v>
      </c>
      <c r="DV12" s="28">
        <v>0.34289019800795223</v>
      </c>
      <c r="DW12" s="28">
        <v>0.2952744602664217</v>
      </c>
      <c r="DX12" s="28">
        <v>0.2863872096234695</v>
      </c>
      <c r="DY12" s="28">
        <v>0.2893841166936791</v>
      </c>
      <c r="DZ12" s="28">
        <v>0.3066155354164159</v>
      </c>
      <c r="EA12" s="28">
        <v>0.2774214529621131</v>
      </c>
      <c r="EB12" s="28">
        <v>0.26879861711322384</v>
      </c>
      <c r="EC12" s="28">
        <v>0.25885779000161785</v>
      </c>
      <c r="ED12" s="28">
        <v>0.24433480703103308</v>
      </c>
      <c r="EE12" s="28">
        <v>0.28259591935995965</v>
      </c>
      <c r="EF12" s="28">
        <v>0.2946764609780596</v>
      </c>
      <c r="EG12" s="28">
        <v>0.30211171488015215</v>
      </c>
      <c r="EH12" s="28">
        <v>0.3173167858505749</v>
      </c>
      <c r="EI12" s="28">
        <v>0.3194648588655248</v>
      </c>
      <c r="EJ12" s="28">
        <v>0.2901346427388399</v>
      </c>
      <c r="EK12" s="28">
        <v>0.2469319013238725</v>
      </c>
      <c r="EL12" s="28">
        <v>0.19795036955682863</v>
      </c>
      <c r="EM12" s="28">
        <v>0.16017779017813893</v>
      </c>
      <c r="EN12" s="28">
        <v>0.1586751551293416</v>
      </c>
      <c r="EO12" s="28">
        <v>0.16756277621952742</v>
      </c>
      <c r="EP12" s="28">
        <v>0.1774111752135826</v>
      </c>
      <c r="EQ12" s="28">
        <v>0.18006451290938705</v>
      </c>
      <c r="ER12" s="28">
        <v>0.18356647557172306</v>
      </c>
      <c r="ES12" s="28">
        <v>0.18081264224321728</v>
      </c>
      <c r="ET12" s="28">
        <v>0.17914008352340968</v>
      </c>
      <c r="EU12" s="28">
        <v>0.17976141991158018</v>
      </c>
      <c r="EV12" s="28">
        <v>0.15884404459612061</v>
      </c>
      <c r="EW12" s="28">
        <v>0.1412258064516129</v>
      </c>
      <c r="EX12" s="28">
        <v>0.1314849221094755</v>
      </c>
      <c r="EY12" s="28">
        <v>0.12103086440851762</v>
      </c>
      <c r="EZ12" s="28">
        <v>0.1472163019181785</v>
      </c>
      <c r="FA12" s="28"/>
      <c r="FB12" s="28">
        <v>0.19410693239044252</v>
      </c>
      <c r="FC12" s="28"/>
      <c r="FD12" s="28"/>
      <c r="FE12" s="28"/>
      <c r="FF12" s="28">
        <v>0.09802278820375335</v>
      </c>
      <c r="FG12" s="28"/>
      <c r="FH12" s="28"/>
      <c r="FI12" s="28"/>
      <c r="FJ12" s="28">
        <v>-0.10610402014413475</v>
      </c>
      <c r="FK12" s="28"/>
      <c r="FL12" s="28"/>
      <c r="FM12" s="28"/>
      <c r="FN12" s="28">
        <v>0.001</v>
      </c>
      <c r="FO12" s="28"/>
      <c r="FP12" s="28"/>
      <c r="FQ12" s="28"/>
      <c r="FR12" s="28">
        <v>0.1365766262403528</v>
      </c>
      <c r="FS12" s="28">
        <v>0.10775442015870806</v>
      </c>
      <c r="FT12" s="28">
        <v>0.04015526703252577</v>
      </c>
      <c r="FU12" s="28">
        <v>0.04334071496361911</v>
      </c>
      <c r="FV12" s="28">
        <v>0.2109051254089422</v>
      </c>
      <c r="FW12" s="28">
        <v>0.24139000930809804</v>
      </c>
      <c r="FX12" s="10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</row>
    <row r="13">
      <c r="A13" s="12"/>
      <c r="B13" s="6"/>
      <c r="C13" s="32" t="s">
        <v>146</v>
      </c>
      <c r="D13" s="38">
        <f t="shared" si="0"/>
      </c>
      <c r="E13" s="38">
        <f t="shared" si="2"/>
      </c>
      <c r="F13" s="38">
        <f t="shared" si="4"/>
      </c>
      <c r="G13" s="38">
        <f t="shared" si="6"/>
      </c>
      <c r="H13" s="38">
        <f t="shared" si="8"/>
      </c>
      <c r="I13" s="38">
        <f t="shared" si="10"/>
      </c>
      <c r="J13" s="38">
        <f t="shared" si="12"/>
      </c>
      <c r="K13" s="37">
        <f t="shared" si="14"/>
      </c>
      <c r="M13" s="28">
        <v>-0.007842405050686105</v>
      </c>
      <c r="N13" s="28">
        <v>-0.007289251317857732</v>
      </c>
      <c r="O13" s="28">
        <v>-0.005706615853469304</v>
      </c>
      <c r="P13" s="28">
        <v>0.026120982808072818</v>
      </c>
      <c r="Q13" s="28">
        <v>0.03230313814092512</v>
      </c>
      <c r="R13" s="28">
        <v>0.026608579790955374</v>
      </c>
      <c r="S13" s="28">
        <v>0.004773497933309032</v>
      </c>
      <c r="T13" s="28">
        <v>0.015205253451902163</v>
      </c>
      <c r="U13" s="28">
        <v>0.019988978360302417</v>
      </c>
      <c r="V13" s="28">
        <v>0.04903054084026506</v>
      </c>
      <c r="W13" s="28">
        <v>0.07665132561179369</v>
      </c>
      <c r="X13" s="28">
        <v>0.105966466887603</v>
      </c>
      <c r="Y13" s="28">
        <v>0.1570605643651083</v>
      </c>
      <c r="Z13" s="28">
        <v>0.17895186986551992</v>
      </c>
      <c r="AA13" s="28">
        <v>0.18531804097602939</v>
      </c>
      <c r="AB13" s="28">
        <v>0.17700624689353298</v>
      </c>
      <c r="AC13" s="28">
        <v>0.18429123012229726</v>
      </c>
      <c r="AD13" s="28">
        <v>0.1914791469517624</v>
      </c>
      <c r="AE13" s="28">
        <v>0.208232476732397</v>
      </c>
      <c r="AF13" s="28">
        <v>0.22290288925855242</v>
      </c>
      <c r="AG13" s="28">
        <v>0.2241127500184811</v>
      </c>
      <c r="AH13" s="28">
        <v>0.20854752113319625</v>
      </c>
      <c r="AI13" s="28">
        <v>0.20645577143465177</v>
      </c>
      <c r="AJ13" s="28">
        <v>0.21071040251672468</v>
      </c>
      <c r="AK13" s="28">
        <v>0.21434824660141832</v>
      </c>
      <c r="AL13" s="28">
        <v>0.21854690038269886</v>
      </c>
      <c r="AM13" s="28">
        <v>0.21083750661873313</v>
      </c>
      <c r="AN13" s="28">
        <v>0.19405988902867835</v>
      </c>
      <c r="AO13" s="28">
        <v>0.18173168294622646</v>
      </c>
      <c r="AP13" s="28">
        <v>0.1746556770339583</v>
      </c>
      <c r="AQ13" s="28">
        <v>0.16331369802964352</v>
      </c>
      <c r="AR13" s="28">
        <v>0.15796428169796173</v>
      </c>
      <c r="AS13" s="28">
        <v>0.15689556614959518</v>
      </c>
      <c r="AT13" s="28">
        <v>0.1453141002173923</v>
      </c>
      <c r="AU13" s="28">
        <v>0.15669149280521338</v>
      </c>
      <c r="AV13" s="28">
        <v>0.15543723804467097</v>
      </c>
      <c r="AW13" s="28">
        <v>0.16649824577947667</v>
      </c>
      <c r="AX13" s="28">
        <v>0.16622928616523583</v>
      </c>
      <c r="AY13" s="28">
        <v>0.17439864970106037</v>
      </c>
      <c r="AZ13" s="28">
        <v>0.18076101795207747</v>
      </c>
      <c r="BA13" s="28">
        <v>0.17954078106757596</v>
      </c>
      <c r="BB13" s="28">
        <v>0.17579970585661497</v>
      </c>
      <c r="BC13" s="28">
        <v>0.16116739285531748</v>
      </c>
      <c r="BD13" s="28">
        <v>0.15374529671726864</v>
      </c>
      <c r="BE13" s="28">
        <v>0.1467356967693967</v>
      </c>
      <c r="BF13" s="28">
        <v>0.15078330217513872</v>
      </c>
      <c r="BG13" s="28">
        <v>0.15667781492447752</v>
      </c>
      <c r="BH13" s="28">
        <v>0.16648653495645505</v>
      </c>
      <c r="BI13" s="28">
        <v>0.18657257694894513</v>
      </c>
      <c r="BJ13" s="28">
        <v>0.20342962192258482</v>
      </c>
      <c r="BK13" s="28">
        <v>0.22870385282748093</v>
      </c>
      <c r="BL13" s="28">
        <v>0.24296491047594743</v>
      </c>
      <c r="BM13" s="28">
        <v>0.2517368064575518</v>
      </c>
      <c r="BN13" s="28">
        <v>0.26086821249458236</v>
      </c>
      <c r="BO13" s="28">
        <v>0.257220169240312</v>
      </c>
      <c r="BP13" s="28">
        <v>0.2598399740020797</v>
      </c>
      <c r="BQ13" s="28">
        <v>0.26354093969234677</v>
      </c>
      <c r="BR13" s="28">
        <v>0.2392909407519653</v>
      </c>
      <c r="BS13" s="28">
        <v>0.24394828416916964</v>
      </c>
      <c r="BT13" s="28">
        <v>0.2317990472638181</v>
      </c>
      <c r="BU13" s="28">
        <v>0.16300008844477046</v>
      </c>
      <c r="BV13" s="28">
        <v>0.13034472036349853</v>
      </c>
      <c r="BW13" s="28">
        <v>0.06929069543818543</v>
      </c>
      <c r="BX13" s="28">
        <v>0.0661440857045873</v>
      </c>
      <c r="BY13" s="28">
        <v>0.11697922856253291</v>
      </c>
      <c r="BZ13" s="28">
        <v>0.15496190676195234</v>
      </c>
      <c r="CA13" s="28">
        <v>0.18182099694800707</v>
      </c>
      <c r="CB13" s="28">
        <v>0.17753920907756435</v>
      </c>
      <c r="CC13" s="28">
        <v>0.17431255027365766</v>
      </c>
      <c r="CD13" s="28">
        <v>0.17719908121551906</v>
      </c>
      <c r="CE13" s="28">
        <v>0.1603396005191371</v>
      </c>
      <c r="CF13" s="28">
        <v>0.14964543143731054</v>
      </c>
      <c r="CG13" s="28">
        <v>0.14145362852930313</v>
      </c>
      <c r="CH13" s="28">
        <v>0.13319204718459599</v>
      </c>
      <c r="CI13" s="28">
        <v>0.15984986424434913</v>
      </c>
      <c r="CJ13" s="28">
        <v>0.17784795993236993</v>
      </c>
      <c r="CK13" s="28">
        <v>0.2071119983944397</v>
      </c>
      <c r="CL13" s="28">
        <v>0.22538670051976295</v>
      </c>
      <c r="CM13" s="28">
        <v>0.21602762167430478</v>
      </c>
      <c r="CN13" s="28">
        <v>0.21115146051762199</v>
      </c>
      <c r="CO13" s="28">
        <v>0.20294582335253045</v>
      </c>
      <c r="CP13" s="28">
        <v>0.19093685060893512</v>
      </c>
      <c r="CQ13" s="28">
        <v>0.19307817548014353</v>
      </c>
      <c r="CR13" s="28">
        <v>0.1891381895259267</v>
      </c>
      <c r="CS13" s="28">
        <v>0.16958591197083206</v>
      </c>
      <c r="CT13" s="28">
        <v>0.15014959062210534</v>
      </c>
      <c r="CU13" s="28">
        <v>0.12177565457447267</v>
      </c>
      <c r="CV13" s="28">
        <v>0.09640427810975842</v>
      </c>
      <c r="CW13" s="28">
        <v>0.08392063319960967</v>
      </c>
      <c r="CX13" s="28">
        <v>0.08418590581549863</v>
      </c>
      <c r="CY13" s="28">
        <v>0.06933773299041888</v>
      </c>
      <c r="CZ13" s="28">
        <v>0.05328425760477632</v>
      </c>
      <c r="DA13" s="28">
        <v>0.04633496294798887</v>
      </c>
      <c r="DB13" s="28">
        <v>0.03414440624173499</v>
      </c>
      <c r="DC13" s="28">
        <v>0.07825137071192992</v>
      </c>
      <c r="DD13" s="28">
        <v>0.14083438420603733</v>
      </c>
      <c r="DE13" s="28">
        <v>0.21861769742302156</v>
      </c>
      <c r="DF13" s="28">
        <v>0.2832034925294494</v>
      </c>
      <c r="DG13" s="28">
        <v>0.293836463839838</v>
      </c>
      <c r="DH13" s="28">
        <v>0.2840572526927866</v>
      </c>
      <c r="DI13" s="28">
        <v>0.2614999934714769</v>
      </c>
      <c r="DJ13" s="28">
        <v>0.2610874717994117</v>
      </c>
      <c r="DK13" s="28">
        <v>0.2819534292052559</v>
      </c>
      <c r="DL13" s="28">
        <v>0.3042372811398476</v>
      </c>
      <c r="DM13" s="28">
        <v>0.2897055186470744</v>
      </c>
      <c r="DN13" s="28">
        <v>0.2715839412791478</v>
      </c>
      <c r="DO13" s="28">
        <v>0.2658039331766969</v>
      </c>
      <c r="DP13" s="28">
        <v>0.27812370278123705</v>
      </c>
      <c r="DQ13" s="28">
        <v>0.31349932624042154</v>
      </c>
      <c r="DR13" s="28">
        <v>0.36537247474747475</v>
      </c>
      <c r="DS13" s="28">
        <v>0.39055464030752335</v>
      </c>
      <c r="DT13" s="28">
        <v>0.4032020719288952</v>
      </c>
      <c r="DU13" s="28">
        <v>0.3873968864355269</v>
      </c>
      <c r="DV13" s="28">
        <v>0.34289019800795223</v>
      </c>
      <c r="DW13" s="28">
        <v>0.2952744602664217</v>
      </c>
      <c r="DX13" s="28">
        <v>0.2863872096234695</v>
      </c>
      <c r="DY13" s="28">
        <v>0.2893841166936791</v>
      </c>
      <c r="DZ13" s="28">
        <v>0.3066155354164159</v>
      </c>
      <c r="EA13" s="28">
        <v>0.2774214529621131</v>
      </c>
      <c r="EB13" s="28">
        <v>0.26879861711322384</v>
      </c>
      <c r="EC13" s="28">
        <v>0.25885779000161785</v>
      </c>
      <c r="ED13" s="28">
        <v>0.24433480703103308</v>
      </c>
      <c r="EE13" s="28">
        <v>0.28259591935995965</v>
      </c>
      <c r="EF13" s="28">
        <v>0.2946764609780596</v>
      </c>
      <c r="EG13" s="28">
        <v>0.30211171488015215</v>
      </c>
      <c r="EH13" s="28">
        <v>0.3173167858505749</v>
      </c>
      <c r="EI13" s="28">
        <v>0.3194648588655248</v>
      </c>
      <c r="EJ13" s="28">
        <v>0.2901346427388399</v>
      </c>
      <c r="EK13" s="28">
        <v>0.2469319013238725</v>
      </c>
      <c r="EL13" s="28">
        <v>0.19795036955682863</v>
      </c>
      <c r="EM13" s="28">
        <v>0.16017779017813893</v>
      </c>
      <c r="EN13" s="28">
        <v>0.1586751551293416</v>
      </c>
      <c r="EO13" s="28">
        <v>0.16756277621952742</v>
      </c>
      <c r="EP13" s="28">
        <v>0.1774111752135826</v>
      </c>
      <c r="EQ13" s="28">
        <v>0.18006451290938705</v>
      </c>
      <c r="ER13" s="28">
        <v>0.18356647557172306</v>
      </c>
      <c r="ES13" s="28">
        <v>0.18081264224321728</v>
      </c>
      <c r="ET13" s="28">
        <v>0.17914008352340968</v>
      </c>
      <c r="EU13" s="28">
        <v>0.17976141991158018</v>
      </c>
      <c r="EV13" s="28">
        <v>0.15884404459612061</v>
      </c>
      <c r="EW13" s="28">
        <v>0.1412258064516129</v>
      </c>
      <c r="EX13" s="28">
        <v>0.1314849221094755</v>
      </c>
      <c r="EY13" s="28">
        <v>0.12103086440851762</v>
      </c>
      <c r="EZ13" s="28">
        <v>0.1472163019181785</v>
      </c>
      <c r="FA13" s="28"/>
      <c r="FB13" s="28">
        <v>0.19410693239044252</v>
      </c>
      <c r="FC13" s="28"/>
      <c r="FD13" s="28"/>
      <c r="FE13" s="28"/>
      <c r="FF13" s="28">
        <v>0.09802278820375335</v>
      </c>
      <c r="FG13" s="28"/>
      <c r="FH13" s="28"/>
      <c r="FI13" s="28"/>
      <c r="FJ13" s="28">
        <v>-0.10610402014413475</v>
      </c>
      <c r="FK13" s="28"/>
      <c r="FL13" s="28"/>
      <c r="FM13" s="28"/>
      <c r="FN13" s="28">
        <v>0.001</v>
      </c>
      <c r="FO13" s="28"/>
      <c r="FP13" s="28"/>
      <c r="FQ13" s="28"/>
      <c r="FR13" s="28">
        <v>0.1365766262403528</v>
      </c>
      <c r="FS13" s="28">
        <v>0.10775442015870806</v>
      </c>
      <c r="FT13" s="28">
        <v>0.04015526703252577</v>
      </c>
      <c r="FU13" s="28">
        <v>0.04334071496361911</v>
      </c>
      <c r="FV13" s="28">
        <v>0.2109051254089422</v>
      </c>
      <c r="FW13" s="28">
        <v>0.24139000930809804</v>
      </c>
      <c r="FX13" s="10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</row>
    <row r="14">
      <c r="A14" s="12"/>
      <c r="B14" s="6"/>
      <c r="C14" s="32" t="s">
        <v>801</v>
      </c>
      <c r="D14" s="38">
        <f t="shared" si="0"/>
      </c>
      <c r="E14" s="38">
        <f t="shared" si="2"/>
      </c>
      <c r="F14" s="38">
        <f t="shared" si="4"/>
      </c>
      <c r="G14" s="38">
        <f t="shared" si="6"/>
      </c>
      <c r="H14" s="38">
        <f t="shared" si="8"/>
      </c>
      <c r="I14" s="38">
        <f t="shared" si="10"/>
      </c>
      <c r="J14" s="38">
        <f t="shared" si="12"/>
      </c>
      <c r="K14" s="37">
        <f t="shared" si="14"/>
      </c>
      <c r="M14" s="28">
        <v>-0.1893470063106049</v>
      </c>
      <c r="N14" s="28">
        <v>-0.18296441740202513</v>
      </c>
      <c r="O14" s="28">
        <v>-0.15545208913596284</v>
      </c>
      <c r="P14" s="28">
        <v>0.008298371291222796</v>
      </c>
      <c r="Q14" s="28">
        <v>0.03908658762186507</v>
      </c>
      <c r="R14" s="28">
        <v>0.01648940149871432</v>
      </c>
      <c r="S14" s="28">
        <v>-0.016387991166813023</v>
      </c>
      <c r="T14" s="28">
        <v>-0.009340074401617219</v>
      </c>
      <c r="U14" s="28">
        <v>-0.02842843558239581</v>
      </c>
      <c r="V14" s="28">
        <v>0.0800015168056074</v>
      </c>
      <c r="W14" s="28">
        <v>0.13580292291262097</v>
      </c>
      <c r="X14" s="28">
        <v>0.20108875271293514</v>
      </c>
      <c r="Y14" s="28">
        <v>0.2713677286234536</v>
      </c>
      <c r="Z14" s="28">
        <v>0.23020415730076704</v>
      </c>
      <c r="AA14" s="28">
        <v>0.2569072275397925</v>
      </c>
      <c r="AB14" s="28">
        <v>0.23043048463051644</v>
      </c>
      <c r="AC14" s="28">
        <v>0.2361699804196941</v>
      </c>
      <c r="AD14" s="28">
        <v>0.2669365963316814</v>
      </c>
      <c r="AE14" s="28">
        <v>0.2852749412474263</v>
      </c>
      <c r="AF14" s="28">
        <v>0.30724022677162083</v>
      </c>
      <c r="AG14" s="28">
        <v>0.301758922029795</v>
      </c>
      <c r="AH14" s="28">
        <v>0.2807021287378273</v>
      </c>
      <c r="AI14" s="28">
        <v>0.26210639312977096</v>
      </c>
      <c r="AJ14" s="28">
        <v>0.27071491440933804</v>
      </c>
      <c r="AK14" s="28">
        <v>0.28580041620475716</v>
      </c>
      <c r="AL14" s="28">
        <v>0.2962899371476341</v>
      </c>
      <c r="AM14" s="28">
        <v>0.21571164510166357</v>
      </c>
      <c r="AN14" s="28">
        <v>0.1905003555127411</v>
      </c>
      <c r="AO14" s="28">
        <v>0.16046517684301295</v>
      </c>
      <c r="AP14" s="28">
        <v>0.14050929313625055</v>
      </c>
      <c r="AQ14" s="28">
        <v>0.20625711103036223</v>
      </c>
      <c r="AR14" s="28">
        <v>0.19486352501862486</v>
      </c>
      <c r="AS14" s="28">
        <v>0.17623287714212207</v>
      </c>
      <c r="AT14" s="28">
        <v>0.16480970837180917</v>
      </c>
      <c r="AU14" s="28">
        <v>0.17060078067917772</v>
      </c>
      <c r="AV14" s="28">
        <v>0.16919220690440925</v>
      </c>
      <c r="AW14" s="28">
        <v>0.19648942546450895</v>
      </c>
      <c r="AX14" s="28">
        <v>0.19918650973606916</v>
      </c>
      <c r="AY14" s="28">
        <v>0.20358311971425935</v>
      </c>
      <c r="AZ14" s="28">
        <v>0.20570534594297474</v>
      </c>
      <c r="BA14" s="28">
        <v>0.20704072187987205</v>
      </c>
      <c r="BB14" s="28">
        <v>0.2035626950142445</v>
      </c>
      <c r="BC14" s="28">
        <v>0.18581092849727937</v>
      </c>
      <c r="BD14" s="28">
        <v>0.1808252555005916</v>
      </c>
      <c r="BE14" s="28">
        <v>0.17170677072042778</v>
      </c>
      <c r="BF14" s="28">
        <v>0.17818444497953287</v>
      </c>
      <c r="BG14" s="28">
        <v>0.18131270166080365</v>
      </c>
      <c r="BH14" s="28">
        <v>0.18650333287453055</v>
      </c>
      <c r="BI14" s="28">
        <v>0.20857183309399083</v>
      </c>
      <c r="BJ14" s="28">
        <v>0.22744934317672638</v>
      </c>
      <c r="BK14" s="28">
        <v>0.2511653633738114</v>
      </c>
      <c r="BL14" s="28">
        <v>0.2622413136400186</v>
      </c>
      <c r="BM14" s="28">
        <v>0.26654176956484715</v>
      </c>
      <c r="BN14" s="28">
        <v>0.2724287458426304</v>
      </c>
      <c r="BO14" s="28">
        <v>0.2666360236508368</v>
      </c>
      <c r="BP14" s="28">
        <v>0.25621342124088536</v>
      </c>
      <c r="BQ14" s="28">
        <v>0.2611741904500549</v>
      </c>
      <c r="BR14" s="28">
        <v>0.2518774360529241</v>
      </c>
      <c r="BS14" s="28">
        <v>0.24326116385939384</v>
      </c>
      <c r="BT14" s="28">
        <v>0.22699916077208968</v>
      </c>
      <c r="BU14" s="28">
        <v>0.15321093641572656</v>
      </c>
      <c r="BV14" s="28">
        <v>0.11010917668881115</v>
      </c>
      <c r="BW14" s="28">
        <v>0.05932996252575396</v>
      </c>
      <c r="BX14" s="28">
        <v>0.06294146621371154</v>
      </c>
      <c r="BY14" s="28">
        <v>0.11277210867222048</v>
      </c>
      <c r="BZ14" s="28">
        <v>0.13083465189873417</v>
      </c>
      <c r="CA14" s="28">
        <v>0.1799888013516965</v>
      </c>
      <c r="CB14" s="28">
        <v>0.17384029004369247</v>
      </c>
      <c r="CC14" s="28">
        <v>0.16827257030583284</v>
      </c>
      <c r="CD14" s="28">
        <v>0.17648249342238415</v>
      </c>
      <c r="CE14" s="28">
        <v>0.16340609284078042</v>
      </c>
      <c r="CF14" s="28">
        <v>0.1555044099483647</v>
      </c>
      <c r="CG14" s="28">
        <v>0.14914625467220327</v>
      </c>
      <c r="CH14" s="28">
        <v>0.1424014002992575</v>
      </c>
      <c r="CI14" s="28">
        <v>0.16935078433477002</v>
      </c>
      <c r="CJ14" s="28">
        <v>0.18622025764644318</v>
      </c>
      <c r="CK14" s="28">
        <v>0.21482844949901667</v>
      </c>
      <c r="CL14" s="28">
        <v>0.23195296687763034</v>
      </c>
      <c r="CM14" s="28">
        <v>0.22073897497020262</v>
      </c>
      <c r="CN14" s="28">
        <v>0.21618631090973928</v>
      </c>
      <c r="CO14" s="28">
        <v>0.20827667008389647</v>
      </c>
      <c r="CP14" s="28">
        <v>0.19642175796950706</v>
      </c>
      <c r="CQ14" s="28">
        <v>0.19899529207543198</v>
      </c>
      <c r="CR14" s="28">
        <v>0.1952241195304162</v>
      </c>
      <c r="CS14" s="28">
        <v>0.17523668896030575</v>
      </c>
      <c r="CT14" s="28">
        <v>0.15534296068647213</v>
      </c>
      <c r="CU14" s="28">
        <v>0.12615415551844136</v>
      </c>
      <c r="CV14" s="28">
        <v>0.10003046613181679</v>
      </c>
      <c r="CW14" s="28">
        <v>0.08715431042248446</v>
      </c>
      <c r="CX14" s="28">
        <v>0.08753405038052178</v>
      </c>
      <c r="CY14" s="28">
        <v>0.07205329478538092</v>
      </c>
      <c r="CZ14" s="28">
        <v>0.05536101384025346</v>
      </c>
      <c r="DA14" s="28">
        <v>0.04805570268361582</v>
      </c>
      <c r="DB14" s="28">
        <v>0.035329210223852006</v>
      </c>
      <c r="DC14" s="28">
        <v>0.08072161876642198</v>
      </c>
      <c r="DD14" s="28">
        <v>0.14524859284523187</v>
      </c>
      <c r="DE14" s="28">
        <v>0.22537743409794875</v>
      </c>
      <c r="DF14" s="28">
        <v>0.29217627645117455</v>
      </c>
      <c r="DG14" s="28">
        <v>0.30352319265735284</v>
      </c>
      <c r="DH14" s="28">
        <v>0.29388038421131624</v>
      </c>
      <c r="DI14" s="28">
        <v>0.27060897998892025</v>
      </c>
      <c r="DJ14" s="28">
        <v>0.27030423084883065</v>
      </c>
      <c r="DK14" s="28">
        <v>0.2918366036160442</v>
      </c>
      <c r="DL14" s="28">
        <v>0.3147121862911696</v>
      </c>
      <c r="DM14" s="28">
        <v>0.30003532944709416</v>
      </c>
      <c r="DN14" s="28">
        <v>0.2814758463294028</v>
      </c>
      <c r="DO14" s="28">
        <v>0.27535023668525654</v>
      </c>
      <c r="DP14" s="28">
        <v>0.2882008703046066</v>
      </c>
      <c r="DQ14" s="28">
        <v>0.32698762324312985</v>
      </c>
      <c r="DR14" s="28">
        <v>0.38316395776093215</v>
      </c>
      <c r="DS14" s="28">
        <v>0.41207008436080467</v>
      </c>
      <c r="DT14" s="28">
        <v>0.42687638656928484</v>
      </c>
      <c r="DU14" s="28">
        <v>0.41239155409420436</v>
      </c>
      <c r="DV14" s="28">
        <v>0.36439564166702</v>
      </c>
      <c r="DW14" s="28">
        <v>0.3163885257248327</v>
      </c>
      <c r="DX14" s="28">
        <v>0.3074047234757403</v>
      </c>
      <c r="DY14" s="28">
        <v>0.3141218486655759</v>
      </c>
      <c r="DZ14" s="28">
        <v>0.3351062830078749</v>
      </c>
      <c r="EA14" s="28">
        <v>0.3063708374069714</v>
      </c>
      <c r="EB14" s="28">
        <v>0.2957460746814311</v>
      </c>
      <c r="EC14" s="28">
        <v>0.28573979819626755</v>
      </c>
      <c r="ED14" s="28">
        <v>0.2705195204426683</v>
      </c>
      <c r="EE14" s="28">
        <v>0.31347805778487164</v>
      </c>
      <c r="EF14" s="28">
        <v>0.3256557918584715</v>
      </c>
      <c r="EG14" s="28">
        <v>0.33355250347803267</v>
      </c>
      <c r="EH14" s="28">
        <v>0.3504919104328995</v>
      </c>
      <c r="EI14" s="28">
        <v>0.3512903736542115</v>
      </c>
      <c r="EJ14" s="28">
        <v>0.3190178791417155</v>
      </c>
      <c r="EK14" s="28">
        <v>0.2721670660732626</v>
      </c>
      <c r="EL14" s="28">
        <v>0.21929193572917138</v>
      </c>
      <c r="EM14" s="28">
        <v>0.1779533321852936</v>
      </c>
      <c r="EN14" s="28">
        <v>0.1768909771227591</v>
      </c>
      <c r="EO14" s="28">
        <v>0.18812871152974597</v>
      </c>
      <c r="EP14" s="28">
        <v>0.20155909133438718</v>
      </c>
      <c r="EQ14" s="28">
        <v>0.20543159267713235</v>
      </c>
      <c r="ER14" s="28">
        <v>0.21054256046209133</v>
      </c>
      <c r="ES14" s="28">
        <v>0.20983502954205346</v>
      </c>
      <c r="ET14" s="28">
        <v>0.21004114907333837</v>
      </c>
      <c r="EU14" s="28">
        <v>0.2129690493839247</v>
      </c>
      <c r="EV14" s="28">
        <v>0.19317000629737255</v>
      </c>
      <c r="EW14" s="28">
        <v>0.17490836088333117</v>
      </c>
      <c r="EX14" s="28">
        <v>0.1672423195782585</v>
      </c>
      <c r="EY14" s="28">
        <v>0.15615399314998016</v>
      </c>
      <c r="EZ14" s="28">
        <v>0.19346464761471024</v>
      </c>
      <c r="FA14" s="28"/>
      <c r="FB14" s="28">
        <v>0.2674737930016241</v>
      </c>
      <c r="FC14" s="28"/>
      <c r="FD14" s="28"/>
      <c r="FE14" s="28"/>
      <c r="FF14" s="28">
        <v>0.13596219398822434</v>
      </c>
      <c r="FG14" s="28"/>
      <c r="FH14" s="28"/>
      <c r="FI14" s="28"/>
      <c r="FJ14" s="28">
        <v>-0.13594393147179887</v>
      </c>
      <c r="FK14" s="28"/>
      <c r="FL14" s="28"/>
      <c r="FM14" s="28"/>
      <c r="FN14" s="28">
        <v>0.001150375669554589</v>
      </c>
      <c r="FO14" s="28"/>
      <c r="FP14" s="28"/>
      <c r="FQ14" s="28"/>
      <c r="FR14" s="28">
        <v>0.1597163463475563</v>
      </c>
      <c r="FS14" s="28">
        <v>0.13874282982791586</v>
      </c>
      <c r="FT14" s="28">
        <v>0.05770895450610753</v>
      </c>
      <c r="FU14" s="28">
        <v>0.05951993048767242</v>
      </c>
      <c r="FV14" s="28">
        <v>0.26273604129873657</v>
      </c>
      <c r="FW14" s="28">
        <v>0.25659630606860157</v>
      </c>
      <c r="FX14" s="10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</row>
    <row r="15">
      <c r="A15" s="12"/>
      <c r="B15" s="6"/>
      <c r="C15" s="32" t="s">
        <v>144</v>
      </c>
      <c r="D15" s="38">
        <f t="shared" si="0"/>
      </c>
      <c r="E15" s="38">
        <f t="shared" si="2"/>
      </c>
      <c r="F15" s="38">
        <f t="shared" si="4"/>
      </c>
      <c r="G15" s="38">
        <f t="shared" si="6"/>
      </c>
      <c r="H15" s="38">
        <f t="shared" si="8"/>
      </c>
      <c r="I15" s="38">
        <f t="shared" si="10"/>
      </c>
      <c r="J15" s="38">
        <f t="shared" si="12"/>
      </c>
      <c r="K15" s="37">
        <f t="shared" si="14"/>
      </c>
      <c r="M15" s="28">
        <v>-0.007166769278128367</v>
      </c>
      <c r="N15" s="28">
        <v>-0.005384384144415652</v>
      </c>
      <c r="O15" s="28">
        <v>-0.006669954954869665</v>
      </c>
      <c r="P15" s="28">
        <v>0.04194954137101555</v>
      </c>
      <c r="Q15" s="28">
        <v>0.052180496905075986</v>
      </c>
      <c r="R15" s="28">
        <v>0.04354186437541101</v>
      </c>
      <c r="S15" s="28">
        <v>0.010944410261311797</v>
      </c>
      <c r="T15" s="28">
        <v>0.02530891025155402</v>
      </c>
      <c r="U15" s="28">
        <v>0.031168047391313843</v>
      </c>
      <c r="V15" s="28">
        <v>0.06876518052980424</v>
      </c>
      <c r="W15" s="28">
        <v>0.10517372755007824</v>
      </c>
      <c r="X15" s="28">
        <v>0.1447077349002765</v>
      </c>
      <c r="Y15" s="28">
        <v>0.2180641406615112</v>
      </c>
      <c r="Z15" s="28">
        <v>0.25132667485458715</v>
      </c>
      <c r="AA15" s="28">
        <v>0.2637054143751373</v>
      </c>
      <c r="AB15" s="28">
        <v>0.25253851309281306</v>
      </c>
      <c r="AC15" s="28">
        <v>0.2669245205872568</v>
      </c>
      <c r="AD15" s="28">
        <v>0.27583916619833443</v>
      </c>
      <c r="AE15" s="28">
        <v>0.298950526941336</v>
      </c>
      <c r="AF15" s="28">
        <v>0.31687239220706415</v>
      </c>
      <c r="AG15" s="28">
        <v>0.3158945390063391</v>
      </c>
      <c r="AH15" s="28">
        <v>0.28722523918627324</v>
      </c>
      <c r="AI15" s="28">
        <v>0.28495836224843857</v>
      </c>
      <c r="AJ15" s="28">
        <v>0.2912385762583596</v>
      </c>
      <c r="AK15" s="28">
        <v>0.2972613282432992</v>
      </c>
      <c r="AL15" s="28">
        <v>0.30293264129116154</v>
      </c>
      <c r="AM15" s="28">
        <v>0.29580548841177307</v>
      </c>
      <c r="AN15" s="28">
        <v>0.27444723502832635</v>
      </c>
      <c r="AO15" s="28">
        <v>0.25622922025874667</v>
      </c>
      <c r="AP15" s="28">
        <v>0.2451778135518806</v>
      </c>
      <c r="AQ15" s="28">
        <v>0.22989104859030338</v>
      </c>
      <c r="AR15" s="28">
        <v>0.22188872912559746</v>
      </c>
      <c r="AS15" s="28">
        <v>0.21692613718366247</v>
      </c>
      <c r="AT15" s="28">
        <v>0.19895953886511997</v>
      </c>
      <c r="AU15" s="28">
        <v>0.21559186145248455</v>
      </c>
      <c r="AV15" s="28">
        <v>0.20809736678082422</v>
      </c>
      <c r="AW15" s="28">
        <v>0.21604589434026886</v>
      </c>
      <c r="AX15" s="28">
        <v>0.21266909923046332</v>
      </c>
      <c r="AY15" s="28">
        <v>0.21938848135599653</v>
      </c>
      <c r="AZ15" s="28">
        <v>0.22286475589718183</v>
      </c>
      <c r="BA15" s="28">
        <v>0.22082247582935477</v>
      </c>
      <c r="BB15" s="28">
        <v>0.21670835087084622</v>
      </c>
      <c r="BC15" s="28">
        <v>0.19855831949471064</v>
      </c>
      <c r="BD15" s="28">
        <v>0.1895920731768128</v>
      </c>
      <c r="BE15" s="28">
        <v>0.18092206632927454</v>
      </c>
      <c r="BF15" s="28">
        <v>0.18690420270795902</v>
      </c>
      <c r="BG15" s="28">
        <v>0.1920755560972897</v>
      </c>
      <c r="BH15" s="28">
        <v>0.20162316917477385</v>
      </c>
      <c r="BI15" s="28">
        <v>0.22253635221093407</v>
      </c>
      <c r="BJ15" s="28">
        <v>0.2393333388447516</v>
      </c>
      <c r="BK15" s="28">
        <v>0.2637690216014457</v>
      </c>
      <c r="BL15" s="28">
        <v>0.27536078547547505</v>
      </c>
      <c r="BM15" s="28">
        <v>0.2803372221749127</v>
      </c>
      <c r="BN15" s="28">
        <v>0.2846798299162211</v>
      </c>
      <c r="BO15" s="28">
        <v>0.2757244635731149</v>
      </c>
      <c r="BP15" s="28">
        <v>0.2734414593764893</v>
      </c>
      <c r="BQ15" s="28">
        <v>0.2780112301879665</v>
      </c>
      <c r="BR15" s="28">
        <v>0.253063878965246</v>
      </c>
      <c r="BS15" s="28">
        <v>0.2586887112461243</v>
      </c>
      <c r="BT15" s="28">
        <v>0.24523952920979677</v>
      </c>
      <c r="BU15" s="28">
        <v>0.1726297618269441</v>
      </c>
      <c r="BV15" s="28">
        <v>0.13891052514948898</v>
      </c>
      <c r="BW15" s="28">
        <v>0.07221888541927982</v>
      </c>
      <c r="BX15" s="28">
        <v>0.06886771904949078</v>
      </c>
      <c r="BY15" s="28">
        <v>0.12233497791346835</v>
      </c>
      <c r="BZ15" s="28">
        <v>0.17257373158331604</v>
      </c>
      <c r="CA15" s="28">
        <v>0.19138911302740425</v>
      </c>
      <c r="CB15" s="28">
        <v>0.18659672038257388</v>
      </c>
      <c r="CC15" s="28">
        <v>0.1832613463802007</v>
      </c>
      <c r="CD15" s="28">
        <v>0.18634055982345993</v>
      </c>
      <c r="CE15" s="28">
        <v>0.16906183161191304</v>
      </c>
      <c r="CF15" s="28">
        <v>0.1583421589519165</v>
      </c>
      <c r="CG15" s="28">
        <v>0.15007485736154483</v>
      </c>
      <c r="CH15" s="28">
        <v>0.14169624339341794</v>
      </c>
      <c r="CI15" s="28">
        <v>0.16884694408624337</v>
      </c>
      <c r="CJ15" s="28">
        <v>0.18622025764644318</v>
      </c>
      <c r="CK15" s="28">
        <v>0.21482844949901667</v>
      </c>
      <c r="CL15" s="28">
        <v>0.23195296687763034</v>
      </c>
      <c r="CM15" s="28">
        <v>0.22073897497020262</v>
      </c>
      <c r="CN15" s="28">
        <v>0.21618631090973928</v>
      </c>
      <c r="CO15" s="28">
        <v>0.20827667008389647</v>
      </c>
      <c r="CP15" s="28">
        <v>0.19642175796950706</v>
      </c>
      <c r="CQ15" s="28">
        <v>0.19899529207543198</v>
      </c>
      <c r="CR15" s="28">
        <v>0.1952241195304162</v>
      </c>
      <c r="CS15" s="28">
        <v>0.17523668896030575</v>
      </c>
      <c r="CT15" s="28">
        <v>0.15534296068647213</v>
      </c>
      <c r="CU15" s="28">
        <v>0.12615415551844136</v>
      </c>
      <c r="CV15" s="28">
        <v>0.10003046613181679</v>
      </c>
      <c r="CW15" s="28">
        <v>0.08715431042248446</v>
      </c>
      <c r="CX15" s="28">
        <v>0.08753405038052178</v>
      </c>
      <c r="CY15" s="28">
        <v>0.07205329478538092</v>
      </c>
      <c r="CZ15" s="28">
        <v>0.05536101384025346</v>
      </c>
      <c r="DA15" s="28">
        <v>0.04805570268361582</v>
      </c>
      <c r="DB15" s="28">
        <v>0.035329210223852006</v>
      </c>
      <c r="DC15" s="28">
        <v>0.08072161876642198</v>
      </c>
      <c r="DD15" s="28">
        <v>0.14524859284523187</v>
      </c>
      <c r="DE15" s="28">
        <v>0.22537743409794875</v>
      </c>
      <c r="DF15" s="28">
        <v>0.29217627645117455</v>
      </c>
      <c r="DG15" s="28">
        <v>0.30352319265735284</v>
      </c>
      <c r="DH15" s="28">
        <v>0.29388038421131624</v>
      </c>
      <c r="DI15" s="28">
        <v>0.27060897998892025</v>
      </c>
      <c r="DJ15" s="28">
        <v>0.27030423084883065</v>
      </c>
      <c r="DK15" s="28">
        <v>0.2918366036160442</v>
      </c>
      <c r="DL15" s="28">
        <v>0.3147121862911696</v>
      </c>
      <c r="DM15" s="28">
        <v>0.30003532944709416</v>
      </c>
      <c r="DN15" s="28">
        <v>0.2814758463294028</v>
      </c>
      <c r="DO15" s="28">
        <v>0.27535023668525654</v>
      </c>
      <c r="DP15" s="28">
        <v>0.2882008703046066</v>
      </c>
      <c r="DQ15" s="28">
        <v>0.32698762324312985</v>
      </c>
      <c r="DR15" s="28">
        <v>0.38316395776093215</v>
      </c>
      <c r="DS15" s="28">
        <v>0.41207008436080467</v>
      </c>
      <c r="DT15" s="28">
        <v>0.42687638656928484</v>
      </c>
      <c r="DU15" s="28">
        <v>0.41239155409420436</v>
      </c>
      <c r="DV15" s="28">
        <v>0.36439564166702</v>
      </c>
      <c r="DW15" s="28">
        <v>0.3163885257248327</v>
      </c>
      <c r="DX15" s="28">
        <v>0.3074047234757403</v>
      </c>
      <c r="DY15" s="28">
        <v>0.3141218486655759</v>
      </c>
      <c r="DZ15" s="28">
        <v>0.3351062830078749</v>
      </c>
      <c r="EA15" s="28">
        <v>0.3063708374069714</v>
      </c>
      <c r="EB15" s="28">
        <v>0.2957460746814311</v>
      </c>
      <c r="EC15" s="28">
        <v>0.28573979819626755</v>
      </c>
      <c r="ED15" s="28">
        <v>0.2705195204426683</v>
      </c>
      <c r="EE15" s="28">
        <v>0.31347805778487164</v>
      </c>
      <c r="EF15" s="28">
        <v>0.3256557918584715</v>
      </c>
      <c r="EG15" s="28">
        <v>0.33355250347803267</v>
      </c>
      <c r="EH15" s="28">
        <v>0.3504919104328995</v>
      </c>
      <c r="EI15" s="28">
        <v>0.3512903736542115</v>
      </c>
      <c r="EJ15" s="28">
        <v>0.3190178791417155</v>
      </c>
      <c r="EK15" s="28">
        <v>0.2721670660732626</v>
      </c>
      <c r="EL15" s="28">
        <v>0.21929193572917138</v>
      </c>
      <c r="EM15" s="28">
        <v>0.1779533321852936</v>
      </c>
      <c r="EN15" s="28">
        <v>0.1768909771227591</v>
      </c>
      <c r="EO15" s="28">
        <v>0.18812871152974597</v>
      </c>
      <c r="EP15" s="28">
        <v>0.20155909133438718</v>
      </c>
      <c r="EQ15" s="28">
        <v>0.20543159267713235</v>
      </c>
      <c r="ER15" s="28">
        <v>0.21054256046209133</v>
      </c>
      <c r="ES15" s="28">
        <v>0.20983502954205346</v>
      </c>
      <c r="ET15" s="28">
        <v>0.21004114907333837</v>
      </c>
      <c r="EU15" s="28">
        <v>0.2129690493839247</v>
      </c>
      <c r="EV15" s="28">
        <v>0.19317000629737255</v>
      </c>
      <c r="EW15" s="28">
        <v>0.17490836088333117</v>
      </c>
      <c r="EX15" s="28">
        <v>0.1672423195782585</v>
      </c>
      <c r="EY15" s="28">
        <v>0.15615399314998016</v>
      </c>
      <c r="EZ15" s="28">
        <v>0.19346464761471024</v>
      </c>
      <c r="FA15" s="28"/>
      <c r="FB15" s="28">
        <v>0.2674737930016241</v>
      </c>
      <c r="FC15" s="28"/>
      <c r="FD15" s="28"/>
      <c r="FE15" s="28"/>
      <c r="FF15" s="28">
        <v>0.13596219398822434</v>
      </c>
      <c r="FG15" s="28"/>
      <c r="FH15" s="28"/>
      <c r="FI15" s="28"/>
      <c r="FJ15" s="28">
        <v>-0.13594393147179887</v>
      </c>
      <c r="FK15" s="28"/>
      <c r="FL15" s="28"/>
      <c r="FM15" s="28"/>
      <c r="FN15" s="28">
        <v>0.001150375669554589</v>
      </c>
      <c r="FO15" s="28"/>
      <c r="FP15" s="28"/>
      <c r="FQ15" s="28"/>
      <c r="FR15" s="28">
        <v>0.1597163463475563</v>
      </c>
      <c r="FS15" s="28">
        <v>0.13874282982791586</v>
      </c>
      <c r="FT15" s="28">
        <v>0.05770895450610753</v>
      </c>
      <c r="FU15" s="28">
        <v>0.05951993048767242</v>
      </c>
      <c r="FV15" s="28">
        <v>0.26273604129873657</v>
      </c>
      <c r="FW15" s="28">
        <v>0.25659630606860157</v>
      </c>
      <c r="FX15" s="10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</row>
    <row r="16">
      <c r="A16" s="12"/>
      <c r="B16" s="6"/>
      <c r="C16" s="32" t="s">
        <v>802</v>
      </c>
      <c r="D16" s="38">
        <f t="shared" si="0"/>
      </c>
      <c r="E16" s="38">
        <f t="shared" si="2"/>
      </c>
      <c r="F16" s="38">
        <f t="shared" si="4"/>
      </c>
      <c r="G16" s="38">
        <f t="shared" si="6"/>
      </c>
      <c r="H16" s="38">
        <f t="shared" si="8"/>
      </c>
      <c r="I16" s="38">
        <f t="shared" si="10"/>
      </c>
      <c r="J16" s="38">
        <f t="shared" si="12"/>
      </c>
      <c r="K16" s="37">
        <f t="shared" si="14"/>
      </c>
      <c r="M16" s="28">
        <v>0.02180920721265236</v>
      </c>
      <c r="N16" s="28">
        <v>0.041127978941445965</v>
      </c>
      <c r="O16" s="28">
        <v>0.04016747391715627</v>
      </c>
      <c r="P16" s="28">
        <v>0.04381497852668491</v>
      </c>
      <c r="Q16" s="28">
        <v>0.05388207406004356</v>
      </c>
      <c r="R16" s="28">
        <v>0.07805643680080147</v>
      </c>
      <c r="S16" s="28">
        <v>0.07246409020263915</v>
      </c>
      <c r="T16" s="28">
        <v>0.018290631834609775</v>
      </c>
      <c r="U16" s="28">
        <v>0.01995637600938643</v>
      </c>
      <c r="V16" s="28">
        <v>0.07728167392501376</v>
      </c>
      <c r="W16" s="28">
        <v>0.10503467762650912</v>
      </c>
      <c r="X16" s="28">
        <v>0.13966213298032462</v>
      </c>
      <c r="Y16" s="28">
        <v>0.1493327462758541</v>
      </c>
      <c r="Z16" s="28">
        <v>0.1647801569593837</v>
      </c>
      <c r="AA16" s="28">
        <v>0.2140690641144507</v>
      </c>
      <c r="AB16" s="28">
        <v>0.23375844224190861</v>
      </c>
      <c r="AC16" s="28">
        <v>0.22957081862829784</v>
      </c>
      <c r="AD16" s="28">
        <v>0.24995266027309065</v>
      </c>
      <c r="AE16" s="28">
        <v>0.24685135959029386</v>
      </c>
      <c r="AF16" s="28">
        <v>0.26478442517746287</v>
      </c>
      <c r="AG16" s="28">
        <v>0.2734387902559868</v>
      </c>
      <c r="AH16" s="28">
        <v>0.2752636196492551</v>
      </c>
      <c r="AI16" s="28">
        <v>0.2659879648284788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10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</row>
    <row r="17">
      <c r="A17" s="12"/>
      <c r="B17" s="6"/>
      <c r="C17" s="32" t="s">
        <v>803</v>
      </c>
      <c r="D17" s="38">
        <f t="shared" si="0"/>
      </c>
      <c r="E17" s="38">
        <f t="shared" si="2"/>
      </c>
      <c r="F17" s="38">
        <f t="shared" si="4"/>
      </c>
      <c r="G17" s="38">
        <f t="shared" si="6"/>
      </c>
      <c r="H17" s="38">
        <f t="shared" si="8"/>
      </c>
      <c r="I17" s="38">
        <f t="shared" si="10"/>
      </c>
      <c r="J17" s="38">
        <f t="shared" si="12"/>
      </c>
      <c r="K17" s="37">
        <f t="shared" si="14"/>
      </c>
      <c r="M17" s="28">
        <v>-0.10029993671060235</v>
      </c>
      <c r="N17" s="28">
        <v>-0.09807381057522561</v>
      </c>
      <c r="O17" s="28">
        <v>-0.08438783869485625</v>
      </c>
      <c r="P17" s="28">
        <v>0.0045545174180497755</v>
      </c>
      <c r="Q17" s="28">
        <v>0.021216557176661998</v>
      </c>
      <c r="R17" s="28">
        <v>0.008972150445018662</v>
      </c>
      <c r="S17" s="28">
        <v>-0.008977728034837512</v>
      </c>
      <c r="T17" s="28">
        <v>-0.005215441715073239</v>
      </c>
      <c r="U17" s="28">
        <v>-0.016107606007057202</v>
      </c>
      <c r="V17" s="28">
        <v>0.04596250074530686</v>
      </c>
      <c r="W17" s="28">
        <v>0.07751319082079715</v>
      </c>
      <c r="X17" s="28">
        <v>0.11402716120414592</v>
      </c>
      <c r="Y17" s="28">
        <v>0.15049948468291802</v>
      </c>
      <c r="Z17" s="28">
        <v>0.12500660644940467</v>
      </c>
      <c r="AA17" s="28">
        <v>0.13675370982187413</v>
      </c>
      <c r="AB17" s="28">
        <v>0.12270040073534275</v>
      </c>
      <c r="AC17" s="28">
        <v>0.12412192364623083</v>
      </c>
      <c r="AD17" s="28">
        <v>0.14214589355551777</v>
      </c>
      <c r="AE17" s="28">
        <v>0.1533035671875742</v>
      </c>
      <c r="AF17" s="28">
        <v>0.16869385427064024</v>
      </c>
      <c r="AG17" s="28">
        <v>0.16760810298738313</v>
      </c>
      <c r="AH17" s="28">
        <v>0.15982456353497188</v>
      </c>
      <c r="AI17" s="28">
        <v>0.1487103769667328</v>
      </c>
      <c r="AJ17" s="28">
        <v>0.15369072562944236</v>
      </c>
      <c r="AK17" s="28">
        <v>0.16066857118758698</v>
      </c>
      <c r="AL17" s="28">
        <v>0.16602736182656122</v>
      </c>
      <c r="AM17" s="28">
        <v>0.11980630090642458</v>
      </c>
      <c r="AN17" s="28">
        <v>0.10597085861195639</v>
      </c>
      <c r="AO17" s="28">
        <v>0.0899239161456036</v>
      </c>
      <c r="AP17" s="28">
        <v>0.0798195600737589</v>
      </c>
      <c r="AQ17" s="28">
        <v>0.11729594316948036</v>
      </c>
      <c r="AR17" s="28">
        <v>0.1108997958578333</v>
      </c>
      <c r="AS17" s="28">
        <v>0.10093622526909737</v>
      </c>
      <c r="AT17" s="28">
        <v>0.09511323047532644</v>
      </c>
      <c r="AU17" s="28">
        <v>0.09826055966909687</v>
      </c>
      <c r="AV17" s="28">
        <v>0.09982186670251739</v>
      </c>
      <c r="AW17" s="28">
        <v>0.1181580768470309</v>
      </c>
      <c r="AX17" s="28">
        <v>0.12098252215717557</v>
      </c>
      <c r="AY17" s="28">
        <v>0.12434779214357898</v>
      </c>
      <c r="AZ17" s="28">
        <v>0.12848644377782717</v>
      </c>
      <c r="BA17" s="28">
        <v>0.12906778526876506</v>
      </c>
      <c r="BB17" s="28">
        <v>0.12760603490195138</v>
      </c>
      <c r="BC17" s="28">
        <v>0.11665390924002186</v>
      </c>
      <c r="BD17" s="28">
        <v>0.1138747941056169</v>
      </c>
      <c r="BE17" s="28">
        <v>0.10713842893695684</v>
      </c>
      <c r="BF17" s="28">
        <v>0.1103200888065247</v>
      </c>
      <c r="BG17" s="28">
        <v>0.11317022533587506</v>
      </c>
      <c r="BH17" s="28">
        <v>0.11859570679790342</v>
      </c>
      <c r="BI17" s="28">
        <v>0.13355990508853913</v>
      </c>
      <c r="BJ17" s="28">
        <v>0.14709420444824636</v>
      </c>
      <c r="BK17" s="28">
        <v>0.16510769401576553</v>
      </c>
      <c r="BL17" s="28">
        <v>0.17607294673910573</v>
      </c>
      <c r="BM17" s="28">
        <v>0.18138198001900743</v>
      </c>
      <c r="BN17" s="28">
        <v>0.1923048348127918</v>
      </c>
      <c r="BO17" s="28">
        <v>0.19575661265285335</v>
      </c>
      <c r="BP17" s="28">
        <v>0.1956046833979547</v>
      </c>
      <c r="BQ17" s="28">
        <v>0.20116252187985073</v>
      </c>
      <c r="BR17" s="28">
        <v>0.19742847006712982</v>
      </c>
      <c r="BS17" s="28">
        <v>0.18993826916370357</v>
      </c>
      <c r="BT17" s="28">
        <v>0.17753998259669337</v>
      </c>
      <c r="BU17" s="28">
        <v>0.12009526806771337</v>
      </c>
      <c r="BV17" s="28">
        <v>0.08665968470076722</v>
      </c>
      <c r="BW17" s="28">
        <v>0.04610610960580369</v>
      </c>
      <c r="BX17" s="28">
        <v>0.04897312503457159</v>
      </c>
      <c r="BY17" s="28">
        <v>0.08697712722978432</v>
      </c>
      <c r="BZ17" s="28">
        <v>0.09999206412189508</v>
      </c>
      <c r="CA17" s="28">
        <v>0.13715062053685045</v>
      </c>
      <c r="CB17" s="28">
        <v>0.1341954880402473</v>
      </c>
      <c r="CC17" s="28">
        <v>0.12987933074710772</v>
      </c>
      <c r="CD17" s="28">
        <v>0.13619254377059678</v>
      </c>
      <c r="CE17" s="28">
        <v>0.12546904315197</v>
      </c>
      <c r="CF17" s="28">
        <v>0.11890448117623076</v>
      </c>
      <c r="CG17" s="28">
        <v>0.11217604241742217</v>
      </c>
      <c r="CH17" s="28">
        <v>0.10649483360710078</v>
      </c>
      <c r="CI17" s="28">
        <v>0.1271357146189109</v>
      </c>
      <c r="CJ17" s="28">
        <v>0.14205691619703656</v>
      </c>
      <c r="CK17" s="28">
        <v>0.16550114582585979</v>
      </c>
      <c r="CL17" s="28">
        <v>0.18209637824931904</v>
      </c>
      <c r="CM17" s="28">
        <v>0.175539847166171</v>
      </c>
      <c r="CN17" s="28">
        <v>0.17271066721409</v>
      </c>
      <c r="CO17" s="28">
        <v>0.166423565108727</v>
      </c>
      <c r="CP17" s="28">
        <v>0.1573398759033017</v>
      </c>
      <c r="CQ17" s="28">
        <v>0.15914617216225085</v>
      </c>
      <c r="CR17" s="28">
        <v>0.15609866408386702</v>
      </c>
      <c r="CS17" s="28">
        <v>0.14065053048953183</v>
      </c>
      <c r="CT17" s="28">
        <v>0.12444791542571733</v>
      </c>
      <c r="CU17" s="28">
        <v>0.10121720580458379</v>
      </c>
      <c r="CV17" s="28">
        <v>0.08072704424279126</v>
      </c>
      <c r="CW17" s="28">
        <v>0.07050689355189863</v>
      </c>
      <c r="CX17" s="28">
        <v>0.0707952139982375</v>
      </c>
      <c r="CY17" s="28">
        <v>0.05841498257997992</v>
      </c>
      <c r="CZ17" s="28">
        <v>0.04483719506430716</v>
      </c>
      <c r="DA17" s="28">
        <v>0.038730390238696594</v>
      </c>
      <c r="DB17" s="28">
        <v>0.028256377930696363</v>
      </c>
      <c r="DC17" s="28">
        <v>0.06393148604234067</v>
      </c>
      <c r="DD17" s="28">
        <v>0.11339745777350843</v>
      </c>
      <c r="DE17" s="28">
        <v>0.1737511376065593</v>
      </c>
      <c r="DF17" s="28">
        <v>0.2221280435864349</v>
      </c>
      <c r="DG17" s="28">
        <v>0.2290350719542719</v>
      </c>
      <c r="DH17" s="28">
        <v>0.221759257074637</v>
      </c>
      <c r="DI17" s="28">
        <v>0.20385053844431325</v>
      </c>
      <c r="DJ17" s="28">
        <v>0.20299524845685865</v>
      </c>
      <c r="DK17" s="28">
        <v>0.21938427554906423</v>
      </c>
      <c r="DL17" s="28">
        <v>0.23751216399971645</v>
      </c>
      <c r="DM17" s="28">
        <v>0.22260958459753996</v>
      </c>
      <c r="DN17" s="28">
        <v>0.20446672866712493</v>
      </c>
      <c r="DO17" s="28">
        <v>0.19938799300563434</v>
      </c>
      <c r="DP17" s="28">
        <v>0.20596961572832886</v>
      </c>
      <c r="DQ17" s="28">
        <v>0.22828960376101173</v>
      </c>
      <c r="DR17" s="28">
        <v>0.26698189366855035</v>
      </c>
      <c r="DS17" s="28">
        <v>0.29086269088886524</v>
      </c>
      <c r="DT17" s="28">
        <v>0.2995033054671377</v>
      </c>
      <c r="DU17" s="28">
        <v>0.29070633354432734</v>
      </c>
      <c r="DV17" s="28">
        <v>0.2582890914554743</v>
      </c>
      <c r="DW17" s="28">
        <v>0.22095234003243927</v>
      </c>
      <c r="DX17" s="28">
        <v>0.21331916158083614</v>
      </c>
      <c r="DY17" s="28">
        <v>0.21484092987438033</v>
      </c>
      <c r="DZ17" s="28">
        <v>0.22654215107045295</v>
      </c>
      <c r="EA17" s="28">
        <v>0.2061821062667007</v>
      </c>
      <c r="EB17" s="28">
        <v>0.2006250268790229</v>
      </c>
      <c r="EC17" s="28">
        <v>0.1933242712581181</v>
      </c>
      <c r="ED17" s="28">
        <v>0.18261924525892345</v>
      </c>
      <c r="EE17" s="28">
        <v>0.21167644370081262</v>
      </c>
      <c r="EF17" s="28">
        <v>0.2194630860385426</v>
      </c>
      <c r="EG17" s="28">
        <v>0.2261629597881492</v>
      </c>
      <c r="EH17" s="28">
        <v>0.2369585059327389</v>
      </c>
      <c r="EI17" s="28">
        <v>0.23973311963695626</v>
      </c>
      <c r="EJ17" s="28">
        <v>0.21871488480379556</v>
      </c>
      <c r="EK17" s="28">
        <v>0.18882015770639587</v>
      </c>
      <c r="EL17" s="28">
        <v>0.15194062496440003</v>
      </c>
      <c r="EM17" s="28">
        <v>0.12491953592248854</v>
      </c>
      <c r="EN17" s="28">
        <v>0.12474144184381662</v>
      </c>
      <c r="EO17" s="28">
        <v>0.1335227932179109</v>
      </c>
      <c r="EP17" s="28">
        <v>0.14100664898198229</v>
      </c>
      <c r="EQ17" s="28">
        <v>0.14250016156480902</v>
      </c>
      <c r="ER17" s="28">
        <v>0.14456992340064792</v>
      </c>
      <c r="ES17" s="28">
        <v>0.14260303722792175</v>
      </c>
      <c r="ET17" s="28">
        <v>0.1401273061855981</v>
      </c>
      <c r="EU17" s="28">
        <v>0.14115482304084243</v>
      </c>
      <c r="EV17" s="28">
        <v>0.1261588928144929</v>
      </c>
      <c r="EW17" s="28">
        <v>0.11265793469030648</v>
      </c>
      <c r="EX17" s="28">
        <v>0.10416458537300112</v>
      </c>
      <c r="EY17" s="28">
        <v>0.09639133630350159</v>
      </c>
      <c r="EZ17" s="28">
        <v>0.11682043807664279</v>
      </c>
      <c r="FA17" s="28"/>
      <c r="FB17" s="28">
        <v>0.1473588312808082</v>
      </c>
      <c r="FC17" s="28"/>
      <c r="FD17" s="28"/>
      <c r="FE17" s="28"/>
      <c r="FF17" s="28">
        <v>0.07504489865731634</v>
      </c>
      <c r="FG17" s="28"/>
      <c r="FH17" s="28"/>
      <c r="FI17" s="28"/>
      <c r="FJ17" s="28">
        <v>-0.08662775585434439</v>
      </c>
      <c r="FK17" s="28"/>
      <c r="FL17" s="28"/>
      <c r="FM17" s="28"/>
      <c r="FN17" s="28">
        <v>0.001</v>
      </c>
      <c r="FO17" s="28"/>
      <c r="FP17" s="28"/>
      <c r="FQ17" s="28"/>
      <c r="FR17" s="28">
        <v>0.10687228707772775</v>
      </c>
      <c r="FS17" s="28">
        <v>0.08486221767414663</v>
      </c>
      <c r="FT17" s="28">
        <v>0.03112033195020747</v>
      </c>
      <c r="FU17" s="28">
        <v>0.033441142368950995</v>
      </c>
      <c r="FV17" s="28">
        <v>0.15260790657302928</v>
      </c>
      <c r="FW17" s="28">
        <v>0.15556888622275544</v>
      </c>
      <c r="FX17" s="10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</row>
    <row r="18">
      <c r="A18" s="12"/>
      <c r="B18" s="6"/>
      <c r="C18" s="32" t="s">
        <v>145</v>
      </c>
      <c r="D18" s="38">
        <f t="shared" si="0"/>
      </c>
      <c r="E18" s="38">
        <f t="shared" si="2"/>
      </c>
      <c r="F18" s="38">
        <f t="shared" si="4"/>
      </c>
      <c r="G18" s="38">
        <f t="shared" si="6"/>
      </c>
      <c r="H18" s="38">
        <f t="shared" si="8"/>
      </c>
      <c r="I18" s="38">
        <f t="shared" si="10"/>
      </c>
      <c r="J18" s="38">
        <f t="shared" si="12"/>
      </c>
      <c r="K18" s="37">
        <f t="shared" si="14"/>
      </c>
      <c r="M18" s="28">
        <v>-0.0037963447060610045</v>
      </c>
      <c r="N18" s="28">
        <v>-0.0028861735967128216</v>
      </c>
      <c r="O18" s="28">
        <v>-0.003620813885242818</v>
      </c>
      <c r="P18" s="28">
        <v>0.023023785047503773</v>
      </c>
      <c r="Q18" s="28">
        <v>0.028324050868893752</v>
      </c>
      <c r="R18" s="28">
        <v>0.023691833682577636</v>
      </c>
      <c r="S18" s="28">
        <v>0.005995606040276509</v>
      </c>
      <c r="T18" s="28">
        <v>0.014132344199115212</v>
      </c>
      <c r="U18" s="28">
        <v>0.017659875301033384</v>
      </c>
      <c r="V18" s="28">
        <v>0.03950699671147681</v>
      </c>
      <c r="W18" s="28">
        <v>0.0600307492510244</v>
      </c>
      <c r="X18" s="28">
        <v>0.0820563656213838</v>
      </c>
      <c r="Y18" s="28">
        <v>0.12093752254130177</v>
      </c>
      <c r="Z18" s="28">
        <v>0.13647666098721747</v>
      </c>
      <c r="AA18" s="28">
        <v>0.1403724374018587</v>
      </c>
      <c r="AB18" s="28">
        <v>0.13447255820895904</v>
      </c>
      <c r="AC18" s="28">
        <v>0.14028533560768958</v>
      </c>
      <c r="AD18" s="28">
        <v>0.1468865839143003</v>
      </c>
      <c r="AE18" s="28">
        <v>0.1606526741967221</v>
      </c>
      <c r="AF18" s="28">
        <v>0.17398250780846355</v>
      </c>
      <c r="AG18" s="28">
        <v>0.17545954920165904</v>
      </c>
      <c r="AH18" s="28">
        <v>0.16353865464287015</v>
      </c>
      <c r="AI18" s="28">
        <v>0.16167581783786278</v>
      </c>
      <c r="AJ18" s="28">
        <v>0.1653424533853056</v>
      </c>
      <c r="AK18" s="28">
        <v>0.1671115581719723</v>
      </c>
      <c r="AL18" s="28">
        <v>0.16974963013901725</v>
      </c>
      <c r="AM18" s="28">
        <v>0.16429044124034387</v>
      </c>
      <c r="AN18" s="28">
        <v>0.1526685294699304</v>
      </c>
      <c r="AO18" s="28">
        <v>0.14358962716965468</v>
      </c>
      <c r="AP18" s="28">
        <v>0.1392789386434416</v>
      </c>
      <c r="AQ18" s="28">
        <v>0.13073627976225763</v>
      </c>
      <c r="AR18" s="28">
        <v>0.12628025055397554</v>
      </c>
      <c r="AS18" s="28">
        <v>0.12424302323491887</v>
      </c>
      <c r="AT18" s="28">
        <v>0.1148214183636025</v>
      </c>
      <c r="AU18" s="28">
        <v>0.12417397436334891</v>
      </c>
      <c r="AV18" s="28">
        <v>0.1227755579763583</v>
      </c>
      <c r="AW18" s="28">
        <v>0.12991827588479535</v>
      </c>
      <c r="AX18" s="28">
        <v>0.1291716193224555</v>
      </c>
      <c r="AY18" s="28">
        <v>0.13400164668190873</v>
      </c>
      <c r="AZ18" s="28">
        <v>0.13920445186962035</v>
      </c>
      <c r="BA18" s="28">
        <v>0.1376592374392751</v>
      </c>
      <c r="BB18" s="28">
        <v>0.1358465674805222</v>
      </c>
      <c r="BC18" s="28">
        <v>0.12465684536701717</v>
      </c>
      <c r="BD18" s="28">
        <v>0.1193957018741554</v>
      </c>
      <c r="BE18" s="28">
        <v>0.11288841939789805</v>
      </c>
      <c r="BF18" s="28">
        <v>0.1157187892771626</v>
      </c>
      <c r="BG18" s="28">
        <v>0.11988809259325578</v>
      </c>
      <c r="BH18" s="28">
        <v>0.12821026780900494</v>
      </c>
      <c r="BI18" s="28">
        <v>0.14250214728969743</v>
      </c>
      <c r="BJ18" s="28">
        <v>0.1547797262617622</v>
      </c>
      <c r="BK18" s="28">
        <v>0.17339291662040635</v>
      </c>
      <c r="BL18" s="28">
        <v>0.18488156668409447</v>
      </c>
      <c r="BM18" s="28">
        <v>0.19076980134906468</v>
      </c>
      <c r="BN18" s="28">
        <v>0.2009527573797092</v>
      </c>
      <c r="BO18" s="28">
        <v>0.2024290876962628</v>
      </c>
      <c r="BP18" s="28">
        <v>0.2087573314082024</v>
      </c>
      <c r="BQ18" s="28">
        <v>0.21413080702637732</v>
      </c>
      <c r="BR18" s="28">
        <v>0.19835843669166095</v>
      </c>
      <c r="BS18" s="28">
        <v>0.20198409514589905</v>
      </c>
      <c r="BT18" s="28">
        <v>0.19180609126411344</v>
      </c>
      <c r="BU18" s="28">
        <v>0.13531682533952777</v>
      </c>
      <c r="BV18" s="28">
        <v>0.10932733013792444</v>
      </c>
      <c r="BW18" s="28">
        <v>0.056122264451202414</v>
      </c>
      <c r="BX18" s="28">
        <v>0.05358418890981821</v>
      </c>
      <c r="BY18" s="28">
        <v>0.0943526290668152</v>
      </c>
      <c r="BZ18" s="28">
        <v>0.13189169217639507</v>
      </c>
      <c r="CA18" s="28">
        <v>0.14583760444304159</v>
      </c>
      <c r="CB18" s="28">
        <v>0.1440427759994848</v>
      </c>
      <c r="CC18" s="28">
        <v>0.14144825253702867</v>
      </c>
      <c r="CD18" s="28">
        <v>0.14380006967181275</v>
      </c>
      <c r="CE18" s="28">
        <v>0.12981172168735938</v>
      </c>
      <c r="CF18" s="28">
        <v>0.12107433007690009</v>
      </c>
      <c r="CG18" s="28">
        <v>0.11287446407673539</v>
      </c>
      <c r="CH18" s="28">
        <v>0.10596748228052345</v>
      </c>
      <c r="CI18" s="28">
        <v>0.12675746960338397</v>
      </c>
      <c r="CJ18" s="28">
        <v>0.14205691619703656</v>
      </c>
      <c r="CK18" s="28">
        <v>0.16550114582585979</v>
      </c>
      <c r="CL18" s="28">
        <v>0.18209637824931904</v>
      </c>
      <c r="CM18" s="28">
        <v>0.175539847166171</v>
      </c>
      <c r="CN18" s="28">
        <v>0.17271066721409</v>
      </c>
      <c r="CO18" s="28">
        <v>0.166423565108727</v>
      </c>
      <c r="CP18" s="28">
        <v>0.1573398759033017</v>
      </c>
      <c r="CQ18" s="28">
        <v>0.15914617216225085</v>
      </c>
      <c r="CR18" s="28">
        <v>0.15609866408386702</v>
      </c>
      <c r="CS18" s="28">
        <v>0.14065053048953183</v>
      </c>
      <c r="CT18" s="28">
        <v>0.12444791542571733</v>
      </c>
      <c r="CU18" s="28">
        <v>0.10121720580458379</v>
      </c>
      <c r="CV18" s="28">
        <v>0.08072704424279126</v>
      </c>
      <c r="CW18" s="28">
        <v>0.07050689355189863</v>
      </c>
      <c r="CX18" s="28">
        <v>0.0707952139982375</v>
      </c>
      <c r="CY18" s="28">
        <v>0.05841498257997992</v>
      </c>
      <c r="CZ18" s="28">
        <v>0.04483719506430716</v>
      </c>
      <c r="DA18" s="28">
        <v>0.038730390238696594</v>
      </c>
      <c r="DB18" s="28">
        <v>0.028256377930696363</v>
      </c>
      <c r="DC18" s="28">
        <v>0.06393148604234067</v>
      </c>
      <c r="DD18" s="28">
        <v>0.11339745777350843</v>
      </c>
      <c r="DE18" s="28">
        <v>0.1737511376065593</v>
      </c>
      <c r="DF18" s="28">
        <v>0.2221280435864349</v>
      </c>
      <c r="DG18" s="28">
        <v>0.2290350719542719</v>
      </c>
      <c r="DH18" s="28">
        <v>0.221759257074637</v>
      </c>
      <c r="DI18" s="28">
        <v>0.20385053844431325</v>
      </c>
      <c r="DJ18" s="28">
        <v>0.20299524845685865</v>
      </c>
      <c r="DK18" s="28">
        <v>0.21938427554906423</v>
      </c>
      <c r="DL18" s="28">
        <v>0.23751216399971645</v>
      </c>
      <c r="DM18" s="28">
        <v>0.22260958459753996</v>
      </c>
      <c r="DN18" s="28">
        <v>0.20446672866712493</v>
      </c>
      <c r="DO18" s="28">
        <v>0.19938799300563434</v>
      </c>
      <c r="DP18" s="28">
        <v>0.20596961572832886</v>
      </c>
      <c r="DQ18" s="28">
        <v>0.22828960376101173</v>
      </c>
      <c r="DR18" s="28">
        <v>0.26698189366855035</v>
      </c>
      <c r="DS18" s="28">
        <v>0.29086269088886524</v>
      </c>
      <c r="DT18" s="28">
        <v>0.2995033054671377</v>
      </c>
      <c r="DU18" s="28">
        <v>0.29070633354432734</v>
      </c>
      <c r="DV18" s="28">
        <v>0.2582890914554743</v>
      </c>
      <c r="DW18" s="28">
        <v>0.22095234003243927</v>
      </c>
      <c r="DX18" s="28">
        <v>0.21331916158083614</v>
      </c>
      <c r="DY18" s="28">
        <v>0.21484092987438033</v>
      </c>
      <c r="DZ18" s="28">
        <v>0.22654215107045295</v>
      </c>
      <c r="EA18" s="28">
        <v>0.2061821062667007</v>
      </c>
      <c r="EB18" s="28">
        <v>0.2006250268790229</v>
      </c>
      <c r="EC18" s="28">
        <v>0.1933242712581181</v>
      </c>
      <c r="ED18" s="28">
        <v>0.18261924525892345</v>
      </c>
      <c r="EE18" s="28">
        <v>0.21167644370081262</v>
      </c>
      <c r="EF18" s="28">
        <v>0.2194630860385426</v>
      </c>
      <c r="EG18" s="28">
        <v>0.2261629597881492</v>
      </c>
      <c r="EH18" s="28">
        <v>0.2369585059327389</v>
      </c>
      <c r="EI18" s="28">
        <v>0.23973311963695626</v>
      </c>
      <c r="EJ18" s="28">
        <v>0.21871488480379556</v>
      </c>
      <c r="EK18" s="28">
        <v>0.18882015770639587</v>
      </c>
      <c r="EL18" s="28">
        <v>0.15194062496440003</v>
      </c>
      <c r="EM18" s="28">
        <v>0.12491953592248854</v>
      </c>
      <c r="EN18" s="28">
        <v>0.12474144184381662</v>
      </c>
      <c r="EO18" s="28">
        <v>0.1335227932179109</v>
      </c>
      <c r="EP18" s="28">
        <v>0.14100664898198229</v>
      </c>
      <c r="EQ18" s="28">
        <v>0.14250016156480902</v>
      </c>
      <c r="ER18" s="28">
        <v>0.14456992340064792</v>
      </c>
      <c r="ES18" s="28">
        <v>0.14260303722792175</v>
      </c>
      <c r="ET18" s="28">
        <v>0.1401273061855981</v>
      </c>
      <c r="EU18" s="28">
        <v>0.14115482304084243</v>
      </c>
      <c r="EV18" s="28">
        <v>0.1261588928144929</v>
      </c>
      <c r="EW18" s="28">
        <v>0.11265793469030648</v>
      </c>
      <c r="EX18" s="28">
        <v>0.10416458537300112</v>
      </c>
      <c r="EY18" s="28">
        <v>0.09639133630350159</v>
      </c>
      <c r="EZ18" s="28">
        <v>0.11682043807664279</v>
      </c>
      <c r="FA18" s="28"/>
      <c r="FB18" s="28">
        <v>0.1473588312808082</v>
      </c>
      <c r="FC18" s="28"/>
      <c r="FD18" s="28"/>
      <c r="FE18" s="28"/>
      <c r="FF18" s="28">
        <v>0.07504489865731634</v>
      </c>
      <c r="FG18" s="28"/>
      <c r="FH18" s="28"/>
      <c r="FI18" s="28"/>
      <c r="FJ18" s="28">
        <v>-0.08662775585434439</v>
      </c>
      <c r="FK18" s="28"/>
      <c r="FL18" s="28"/>
      <c r="FM18" s="28"/>
      <c r="FN18" s="28">
        <v>0.001</v>
      </c>
      <c r="FO18" s="28"/>
      <c r="FP18" s="28"/>
      <c r="FQ18" s="28"/>
      <c r="FR18" s="28">
        <v>0.10687228707772775</v>
      </c>
      <c r="FS18" s="28">
        <v>0.08486221767414663</v>
      </c>
      <c r="FT18" s="28">
        <v>0.03112033195020747</v>
      </c>
      <c r="FU18" s="28">
        <v>0.033441142368950995</v>
      </c>
      <c r="FV18" s="28">
        <v>0.15260790657302928</v>
      </c>
      <c r="FW18" s="28">
        <v>0.15556888622275544</v>
      </c>
      <c r="FX18" s="10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</row>
    <row r="19">
      <c r="A19" s="12"/>
      <c r="B19" s="6"/>
      <c r="C19" s="32" t="s">
        <v>804</v>
      </c>
      <c r="D19" s="38">
        <f t="shared" si="0"/>
      </c>
      <c r="E19" s="38">
        <f t="shared" si="2"/>
      </c>
      <c r="F19" s="38">
        <f t="shared" si="4"/>
      </c>
      <c r="G19" s="38">
        <f t="shared" si="6"/>
      </c>
      <c r="H19" s="38">
        <f t="shared" si="8"/>
      </c>
      <c r="I19" s="38">
        <f t="shared" si="10"/>
      </c>
      <c r="J19" s="38">
        <f t="shared" si="12"/>
      </c>
      <c r="K19" s="37">
        <f t="shared" si="14"/>
      </c>
      <c r="M19" s="28">
        <v>0.01101865282337074</v>
      </c>
      <c r="N19" s="28">
        <v>0.02115070630664145</v>
      </c>
      <c r="O19" s="28">
        <v>0.022445905055648505</v>
      </c>
      <c r="P19" s="28">
        <v>0.02409138403598958</v>
      </c>
      <c r="Q19" s="28">
        <v>0.029698537364541793</v>
      </c>
      <c r="R19" s="28">
        <v>0.04208476093138527</v>
      </c>
      <c r="S19" s="28">
        <v>0.039434059333401564</v>
      </c>
      <c r="T19" s="28">
        <v>0.009679071936611928</v>
      </c>
      <c r="U19" s="28">
        <v>0.011114784072750038</v>
      </c>
      <c r="V19" s="28">
        <v>0.04415028511619128</v>
      </c>
      <c r="W19" s="28">
        <v>0.062384255184311524</v>
      </c>
      <c r="X19" s="28">
        <v>0.08167680003548934</v>
      </c>
      <c r="Y19" s="28">
        <v>0.084587247485244</v>
      </c>
      <c r="Z19" s="28">
        <v>0.08838040747311893</v>
      </c>
      <c r="AA19" s="28">
        <v>0.11798536029806529</v>
      </c>
      <c r="AB19" s="28">
        <v>0.12385680710653159</v>
      </c>
      <c r="AC19" s="28">
        <v>0.12152223187515923</v>
      </c>
      <c r="AD19" s="28">
        <v>0.1282861238322743</v>
      </c>
      <c r="AE19" s="28">
        <v>0.1327154367079894</v>
      </c>
      <c r="AF19" s="28">
        <v>0.1368719111773069</v>
      </c>
      <c r="AG19" s="28">
        <v>0.15522984969675663</v>
      </c>
      <c r="AH19" s="28">
        <v>0.15277287280964058</v>
      </c>
      <c r="AI19" s="28">
        <v>0.1524560450905865</v>
      </c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10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</row>
    <row r="20">
      <c r="A20" s="12"/>
      <c r="B20" s="6"/>
      <c r="C20" s="42" t="s">
        <v>805</v>
      </c>
      <c r="D20" s="35">
        <f t="shared" si="0"/>
      </c>
      <c r="E20" s="35">
        <f t="shared" si="2"/>
      </c>
      <c r="F20" s="35">
        <f t="shared" si="4"/>
      </c>
      <c r="G20" s="35">
        <f t="shared" si="6"/>
      </c>
      <c r="H20" s="35">
        <f t="shared" si="8"/>
      </c>
      <c r="I20" s="35">
        <f t="shared" si="10"/>
      </c>
      <c r="J20" s="35">
        <f t="shared" si="12"/>
      </c>
      <c r="K20" s="41">
        <f t="shared" si="14"/>
      </c>
      <c r="L20" s="1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10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</row>
    <row r="21">
      <c r="A21" s="12"/>
      <c r="B21" s="6"/>
      <c r="C21" s="32" t="s">
        <v>806</v>
      </c>
      <c r="D21" s="39">
        <f t="shared" si="0"/>
      </c>
      <c r="E21" s="39">
        <f t="shared" si="2"/>
      </c>
      <c r="F21" s="39">
        <f t="shared" si="4"/>
      </c>
      <c r="G21" s="39">
        <f t="shared" si="6"/>
      </c>
      <c r="H21" s="39">
        <f t="shared" si="8"/>
      </c>
      <c r="I21" s="39">
        <f t="shared" si="10"/>
      </c>
      <c r="J21" s="39">
        <f t="shared" si="12"/>
      </c>
      <c r="K21" s="37">
        <f t="shared" si="14"/>
      </c>
      <c r="M21" s="29">
        <v>0.10948700075945943</v>
      </c>
      <c r="N21" s="29">
        <v>0.11228338041071838</v>
      </c>
      <c r="O21" s="29">
        <v>0.12444844013185768</v>
      </c>
      <c r="P21" s="29">
        <v>0.141960670206833</v>
      </c>
      <c r="Q21" s="29">
        <v>0.11057265751064944</v>
      </c>
      <c r="R21" s="29">
        <v>0.1306767168479736</v>
      </c>
      <c r="S21" s="29">
        <v>0.13254817646965372</v>
      </c>
      <c r="T21" s="29">
        <v>0.13067462519326184</v>
      </c>
      <c r="U21" s="29">
        <v>0.1485890676351705</v>
      </c>
      <c r="V21" s="29">
        <v>0.15561522874417225</v>
      </c>
      <c r="W21" s="29">
        <v>0.1290258005845311</v>
      </c>
      <c r="X21" s="29">
        <v>0.15869215693177952</v>
      </c>
      <c r="Y21" s="29">
        <v>0.2194198099299145</v>
      </c>
      <c r="Z21" s="29">
        <v>0.17370521240335854</v>
      </c>
      <c r="AA21" s="29">
        <v>0.20620735642585822</v>
      </c>
      <c r="AB21" s="29">
        <v>0.16078578497642257</v>
      </c>
      <c r="AC21" s="29">
        <v>0.1486967375283823</v>
      </c>
      <c r="AD21" s="29">
        <v>0.15608363652990706</v>
      </c>
      <c r="AE21" s="29">
        <v>0.12565657678248118</v>
      </c>
      <c r="AF21" s="29">
        <v>0.16923540864959125</v>
      </c>
      <c r="AG21" s="29">
        <v>0.14083677476135673</v>
      </c>
      <c r="AH21" s="29">
        <v>0.09612229351615834</v>
      </c>
      <c r="AI21" s="29">
        <v>0.08989444411219424</v>
      </c>
      <c r="AJ21" s="29">
        <v>0.09134361688296791</v>
      </c>
      <c r="AK21" s="29">
        <v>0.0929490645614794</v>
      </c>
      <c r="AL21" s="29">
        <v>0.09104194181130483</v>
      </c>
      <c r="AM21" s="29">
        <v>0.10282122861465043</v>
      </c>
      <c r="AN21" s="29">
        <v>0.09704537516273458</v>
      </c>
      <c r="AO21" s="29">
        <v>0.1259525957261501</v>
      </c>
      <c r="AP21" s="29">
        <v>0.11360741263620801</v>
      </c>
      <c r="AQ21" s="29">
        <v>0.1377313357673423</v>
      </c>
      <c r="AR21" s="29">
        <v>0.21234654851892193</v>
      </c>
      <c r="AS21" s="29">
        <v>0.14954863032650803</v>
      </c>
      <c r="AT21" s="29">
        <v>0.1508819610507646</v>
      </c>
      <c r="AU21" s="29">
        <v>0.1583449922917205</v>
      </c>
      <c r="AV21" s="29">
        <v>0.16105653230872888</v>
      </c>
      <c r="AW21" s="29">
        <v>0.14308741122815669</v>
      </c>
      <c r="AX21" s="29">
        <v>0.2494899417498694</v>
      </c>
      <c r="AY21" s="29">
        <v>0.21149241009822226</v>
      </c>
      <c r="AZ21" s="29">
        <v>0.15327321752199088</v>
      </c>
      <c r="BA21" s="29">
        <v>0.1576267780184445</v>
      </c>
      <c r="BB21" s="29">
        <v>0.15292709466811752</v>
      </c>
      <c r="BC21" s="29">
        <v>0.17208881433742385</v>
      </c>
      <c r="BD21" s="29">
        <v>0.1885873650496225</v>
      </c>
      <c r="BE21" s="29">
        <v>0.20717486838097723</v>
      </c>
      <c r="BF21" s="29">
        <v>0.21749063427098897</v>
      </c>
      <c r="BG21" s="29">
        <v>0.21143885766032403</v>
      </c>
      <c r="BH21" s="29">
        <v>0.20254258063762973</v>
      </c>
      <c r="BI21" s="29">
        <v>0.20549330187884404</v>
      </c>
      <c r="BJ21" s="29">
        <v>0.2153145783689583</v>
      </c>
      <c r="BK21" s="29">
        <v>0.1405811313657796</v>
      </c>
      <c r="BL21" s="29">
        <v>0.18863334807607254</v>
      </c>
      <c r="BM21" s="29">
        <v>0.19150061963044962</v>
      </c>
      <c r="BN21" s="29">
        <v>0.20862216847818446</v>
      </c>
      <c r="BO21" s="29">
        <v>0.2154186333290811</v>
      </c>
      <c r="BP21" s="29">
        <v>0.17471893961173568</v>
      </c>
      <c r="BQ21" s="29">
        <v>0.18272516475469855</v>
      </c>
      <c r="BR21" s="29">
        <v>0.3463583705251163</v>
      </c>
      <c r="BS21" s="29">
        <v>0.3424770581633327</v>
      </c>
      <c r="BT21" s="29">
        <v>0.31725919120833407</v>
      </c>
      <c r="BU21" s="29">
        <v>0.1957040144872967</v>
      </c>
      <c r="BV21" s="29">
        <v>0.26217157924475</v>
      </c>
      <c r="BW21" s="29">
        <v>0.1815632598635187</v>
      </c>
      <c r="BX21" s="29">
        <v>0.18387313752267584</v>
      </c>
      <c r="BY21" s="29">
        <v>0.16081231683658728</v>
      </c>
      <c r="BZ21" s="29">
        <v>0.17199635441432873</v>
      </c>
      <c r="CA21" s="29">
        <v>0.15719190424704566</v>
      </c>
      <c r="CB21" s="29">
        <v>0.16015803939532752</v>
      </c>
      <c r="CC21" s="29">
        <v>0.20372000674321464</v>
      </c>
      <c r="CD21" s="29">
        <v>0.22995094427773086</v>
      </c>
      <c r="CE21" s="29">
        <v>0.24549859537321594</v>
      </c>
      <c r="CF21" s="29">
        <v>0.21197359525987194</v>
      </c>
      <c r="CG21" s="29">
        <v>0.18508491262613833</v>
      </c>
      <c r="CH21" s="29">
        <v>0.20678961296725107</v>
      </c>
      <c r="CI21" s="29">
        <v>0.17541350976416603</v>
      </c>
      <c r="CJ21" s="29">
        <v>0.16583492449227566</v>
      </c>
      <c r="CK21" s="29">
        <v>0.16641946010086028</v>
      </c>
      <c r="CL21" s="29">
        <v>0.26435401746905657</v>
      </c>
      <c r="CM21" s="29">
        <v>0.29419341216216216</v>
      </c>
      <c r="CN21" s="29">
        <v>0.3187065981553544</v>
      </c>
      <c r="CO21" s="29">
        <v>0.3388134381701215</v>
      </c>
      <c r="CP21" s="29">
        <v>0.356687368880211</v>
      </c>
      <c r="CQ21" s="29">
        <v>0.3380125523012552</v>
      </c>
      <c r="CR21" s="29">
        <v>0.3487015121630506</v>
      </c>
      <c r="CS21" s="29">
        <v>0.333800543662929</v>
      </c>
      <c r="CT21" s="29">
        <v>0.34287168826761133</v>
      </c>
      <c r="CU21" s="29">
        <v>0.328489670872072</v>
      </c>
      <c r="CV21" s="29">
        <v>0.30666816597323737</v>
      </c>
      <c r="CW21" s="29">
        <v>0.28386522394192576</v>
      </c>
      <c r="CX21" s="29">
        <v>0.28461921128798845</v>
      </c>
      <c r="CY21" s="29">
        <v>0.25763131359427993</v>
      </c>
      <c r="CZ21" s="29">
        <v>0.2438502919674468</v>
      </c>
      <c r="DA21" s="29">
        <v>0.24438487012548155</v>
      </c>
      <c r="DB21" s="29">
        <v>0.26016443293163644</v>
      </c>
      <c r="DC21" s="29">
        <v>0.23099183830345232</v>
      </c>
      <c r="DD21" s="29">
        <v>0.23156671927055936</v>
      </c>
      <c r="DE21" s="29">
        <v>0.25088110013189474</v>
      </c>
      <c r="DF21" s="29">
        <v>0.28830952132652</v>
      </c>
      <c r="DG21" s="29">
        <v>0.2857813233223839</v>
      </c>
      <c r="DH21" s="29">
        <v>0.28120362737015664</v>
      </c>
      <c r="DI21" s="29">
        <v>0.2345903662337119</v>
      </c>
      <c r="DJ21" s="29">
        <v>0.26883167233004174</v>
      </c>
      <c r="DK21" s="29">
        <v>0.30538291643124965</v>
      </c>
      <c r="DL21" s="29">
        <v>0.3234352611200878</v>
      </c>
      <c r="DM21" s="29">
        <v>0.3199770344181549</v>
      </c>
      <c r="DN21" s="29">
        <v>0.24231832480696514</v>
      </c>
      <c r="DO21" s="29">
        <v>0.28647747379882943</v>
      </c>
      <c r="DP21" s="29">
        <v>0.26071503976353017</v>
      </c>
      <c r="DQ21" s="29">
        <v>0.34169175295246285</v>
      </c>
      <c r="DR21" s="29">
        <v>0.33698060941828256</v>
      </c>
      <c r="DS21" s="29">
        <v>0.3225616705268189</v>
      </c>
      <c r="DT21" s="29">
        <v>0.3136358213703424</v>
      </c>
      <c r="DU21" s="29">
        <v>0.33276232969484504</v>
      </c>
      <c r="DV21" s="29">
        <v>0.33313671792711186</v>
      </c>
      <c r="DW21" s="29">
        <v>0.27619589977220954</v>
      </c>
      <c r="DX21" s="29">
        <v>0.24430051813471504</v>
      </c>
      <c r="DY21" s="29">
        <v>0.18799055930621877</v>
      </c>
      <c r="DZ21" s="29">
        <v>0.14042504570383912</v>
      </c>
      <c r="EA21" s="29">
        <v>0.11492765556993295</v>
      </c>
      <c r="EB21" s="29">
        <v>0.12848187164738578</v>
      </c>
      <c r="EC21" s="29">
        <v>0.16834339369550638</v>
      </c>
      <c r="ED21" s="29">
        <v>0.17443543717429066</v>
      </c>
      <c r="EE21" s="29">
        <v>0.17261904761904762</v>
      </c>
      <c r="EF21" s="29">
        <v>0.18883281784144554</v>
      </c>
      <c r="EG21" s="29">
        <v>0.24207613617306725</v>
      </c>
      <c r="EH21" s="29">
        <v>0.2764456981664316</v>
      </c>
      <c r="EI21" s="29">
        <v>0.14654991109496587</v>
      </c>
      <c r="EJ21" s="29">
        <v>0.18149624195270464</v>
      </c>
      <c r="EK21" s="29">
        <v>0.22614599521652393</v>
      </c>
      <c r="EL21" s="29">
        <v>0.22771665224378787</v>
      </c>
      <c r="EM21" s="29">
        <v>0.1896570510201302</v>
      </c>
      <c r="EN21" s="29">
        <v>0.2589375208820581</v>
      </c>
      <c r="EO21" s="29">
        <v>0.2427288938080305</v>
      </c>
      <c r="EP21" s="29">
        <v>0.2414138363980229</v>
      </c>
      <c r="EQ21" s="29">
        <v>0.2493941542063008</v>
      </c>
      <c r="ER21" s="29">
        <v>0.27506784377039606</v>
      </c>
      <c r="ES21" s="29">
        <v>0.291161685403528</v>
      </c>
      <c r="ET21" s="29">
        <v>0.30124807023417594</v>
      </c>
      <c r="EU21" s="29">
        <v>0.31170252261758213</v>
      </c>
      <c r="EV21" s="29">
        <v>0.292699234336245</v>
      </c>
      <c r="EW21" s="29">
        <v>0.23724077070157376</v>
      </c>
      <c r="EX21" s="29">
        <v>0.2728342513770656</v>
      </c>
      <c r="EY21" s="29">
        <v>0.22814834578441837</v>
      </c>
      <c r="EZ21" s="29">
        <v>0.23271555197421434</v>
      </c>
      <c r="FA21" s="29"/>
      <c r="FB21" s="29">
        <v>0.2735724145702454</v>
      </c>
      <c r="FC21" s="29"/>
      <c r="FD21" s="29"/>
      <c r="FE21" s="29"/>
      <c r="FF21" s="29">
        <v>0.2382180810103188</v>
      </c>
      <c r="FG21" s="29"/>
      <c r="FH21" s="29"/>
      <c r="FI21" s="29"/>
      <c r="FJ21" s="29">
        <v>0.17942307692307694</v>
      </c>
      <c r="FK21" s="29"/>
      <c r="FL21" s="29"/>
      <c r="FM21" s="29"/>
      <c r="FN21" s="29">
        <v>0.16780519540870859</v>
      </c>
      <c r="FO21" s="29"/>
      <c r="FP21" s="29"/>
      <c r="FQ21" s="29"/>
      <c r="FR21" s="29">
        <v>0.1136789198777964</v>
      </c>
      <c r="FS21" s="29">
        <v>0.2316485086622611</v>
      </c>
      <c r="FT21" s="29">
        <v>0.08073828679602461</v>
      </c>
      <c r="FU21" s="29">
        <v>0.13230063109581183</v>
      </c>
      <c r="FV21" s="29">
        <v>0.16644942648592284</v>
      </c>
      <c r="FW21" s="29">
        <v>0.0683863227354529</v>
      </c>
      <c r="FX21" s="10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</row>
    <row r="22">
      <c r="A22" s="12"/>
      <c r="B22" s="6"/>
      <c r="C22" s="32" t="s">
        <v>807</v>
      </c>
      <c r="D22" s="39">
        <f t="shared" si="0"/>
      </c>
      <c r="E22" s="39">
        <f t="shared" si="2"/>
      </c>
      <c r="F22" s="39">
        <f t="shared" si="4"/>
      </c>
      <c r="G22" s="39">
        <f t="shared" si="6"/>
      </c>
      <c r="H22" s="39">
        <f t="shared" si="8"/>
      </c>
      <c r="I22" s="39">
        <f t="shared" si="10"/>
      </c>
      <c r="J22" s="39">
        <f t="shared" si="12"/>
      </c>
      <c r="K22" s="37">
        <f t="shared" si="14"/>
      </c>
      <c r="M22" s="29">
        <v>2.251825437255901</v>
      </c>
      <c r="N22" s="29">
        <v>2.180452671517501</v>
      </c>
      <c r="O22" s="29">
        <v>2.174507351644299</v>
      </c>
      <c r="P22" s="29">
        <v>2.206516952884192</v>
      </c>
      <c r="Q22" s="29">
        <v>2.242380202328565</v>
      </c>
      <c r="R22" s="29">
        <v>2.082600447028642</v>
      </c>
      <c r="S22" s="29">
        <v>2.0695594982696255</v>
      </c>
      <c r="T22" s="29">
        <v>2.082909382419141</v>
      </c>
      <c r="U22" s="29">
        <v>1.9565654673963557</v>
      </c>
      <c r="V22" s="29">
        <v>2.161011721159778</v>
      </c>
      <c r="W22" s="29">
        <v>2.284689231011847</v>
      </c>
      <c r="X22" s="29">
        <v>2.3754409813250477</v>
      </c>
      <c r="Y22" s="29">
        <v>2.592933701731203</v>
      </c>
      <c r="Z22" s="29">
        <v>2.926012870546591</v>
      </c>
      <c r="AA22" s="29">
        <v>3.163330296605045</v>
      </c>
      <c r="AB22" s="29">
        <v>3.368209552409801</v>
      </c>
      <c r="AC22" s="29">
        <v>3.495407644629958</v>
      </c>
      <c r="AD22" s="29">
        <v>3.8211681339496906</v>
      </c>
      <c r="AE22" s="29">
        <v>4.337862006909653</v>
      </c>
      <c r="AF22" s="29">
        <v>4.715983753434476</v>
      </c>
      <c r="AG22" s="29">
        <v>5.414998283949205</v>
      </c>
      <c r="AH22" s="29">
        <v>5.920608802961744</v>
      </c>
      <c r="AI22" s="29">
        <v>5.786925934448864</v>
      </c>
      <c r="AJ22" s="29">
        <v>5.765752482060356</v>
      </c>
      <c r="AK22" s="29">
        <v>5.425173454227995</v>
      </c>
      <c r="AL22" s="29">
        <v>5.266726137377342</v>
      </c>
      <c r="AM22" s="29">
        <v>4.735344804004705</v>
      </c>
      <c r="AN22" s="29">
        <v>3.856994770373994</v>
      </c>
      <c r="AO22" s="29">
        <v>3.5210113607619298</v>
      </c>
      <c r="AP22" s="29">
        <v>3.417275588321772</v>
      </c>
      <c r="AQ22" s="29">
        <v>3.2471023892213062</v>
      </c>
      <c r="AR22" s="29">
        <v>3.2214635470500412</v>
      </c>
      <c r="AS22" s="29">
        <v>3.5600932389955617</v>
      </c>
      <c r="AT22" s="29">
        <v>3.1941889609621237</v>
      </c>
      <c r="AU22" s="29">
        <v>2.99503645106251</v>
      </c>
      <c r="AV22" s="29">
        <v>3.0501260694351657</v>
      </c>
      <c r="AW22" s="29">
        <v>3.1532470443211746</v>
      </c>
      <c r="AX22" s="29">
        <v>3.1381097077031224</v>
      </c>
      <c r="AY22" s="29">
        <v>3.5144433542731175</v>
      </c>
      <c r="AZ22" s="29">
        <v>3.686004776708874</v>
      </c>
      <c r="BA22" s="29">
        <v>3.487575352894924</v>
      </c>
      <c r="BB22" s="29">
        <v>3.244784648980161</v>
      </c>
      <c r="BC22" s="29">
        <v>3.0149477978592736</v>
      </c>
      <c r="BD22" s="29">
        <v>2.900365827415537</v>
      </c>
      <c r="BE22" s="29">
        <v>2.852797134905396</v>
      </c>
      <c r="BF22" s="29">
        <v>2.87024330741249</v>
      </c>
      <c r="BG22" s="29">
        <v>3.184522361185459</v>
      </c>
      <c r="BH22" s="29">
        <v>3.411105895851261</v>
      </c>
      <c r="BI22" s="29">
        <v>3.6261473851246904</v>
      </c>
      <c r="BJ22" s="29">
        <v>3.7635645240951106</v>
      </c>
      <c r="BK22" s="29">
        <v>3.958041855053681</v>
      </c>
      <c r="BL22" s="29">
        <v>3.9522056158763754</v>
      </c>
      <c r="BM22" s="29">
        <v>4.015420498269279</v>
      </c>
      <c r="BN22" s="29">
        <v>3.57869971502419</v>
      </c>
      <c r="BO22" s="29">
        <v>3.169264239533912</v>
      </c>
      <c r="BP22" s="29">
        <v>2.8674093981980278</v>
      </c>
      <c r="BQ22" s="29">
        <v>2.753814221469385</v>
      </c>
      <c r="BR22" s="29">
        <v>2.5429330908327796</v>
      </c>
      <c r="BS22" s="29">
        <v>2.9211724335926283</v>
      </c>
      <c r="BT22" s="29">
        <v>3.339574717509525</v>
      </c>
      <c r="BU22" s="29">
        <v>3.7598954957078594</v>
      </c>
      <c r="BV22" s="29">
        <v>3.6084687609146755</v>
      </c>
      <c r="BW22" s="29">
        <v>3.808550185873606</v>
      </c>
      <c r="BX22" s="29">
        <v>3.98510860286446</v>
      </c>
      <c r="BY22" s="29">
        <v>3.981420491970836</v>
      </c>
      <c r="BZ22" s="29">
        <v>3.832803067384565</v>
      </c>
      <c r="CA22" s="29">
        <v>3.7540283294611405</v>
      </c>
      <c r="CB22" s="29">
        <v>3.5827682703691743</v>
      </c>
      <c r="CC22" s="29">
        <v>3.472480888274003</v>
      </c>
      <c r="CD22" s="29">
        <v>3.453202414196919</v>
      </c>
      <c r="CE22" s="29">
        <v>3.6636754570267245</v>
      </c>
      <c r="CF22" s="29">
        <v>3.94794616786318</v>
      </c>
      <c r="CG22" s="29">
        <v>4.128725843432689</v>
      </c>
      <c r="CH22" s="29">
        <v>3.805334480533448</v>
      </c>
      <c r="CI22" s="29">
        <v>3.55893377759267</v>
      </c>
      <c r="CJ22" s="29">
        <v>3.2537789780100304</v>
      </c>
      <c r="CK22" s="29">
        <v>2.9261515442983863</v>
      </c>
      <c r="CL22" s="29">
        <v>2.5947311439913388</v>
      </c>
      <c r="CM22" s="29">
        <v>2.4438633283036237</v>
      </c>
      <c r="CN22" s="29">
        <v>2.260804273704164</v>
      </c>
      <c r="CO22" s="29">
        <v>2.164241797041456</v>
      </c>
      <c r="CP22" s="29">
        <v>2.0812698489955346</v>
      </c>
      <c r="CQ22" s="29">
        <v>2.0728145082099663</v>
      </c>
      <c r="CR22" s="29">
        <v>2.098934941614269</v>
      </c>
      <c r="CS22" s="29">
        <v>2.1446868229940184</v>
      </c>
      <c r="CT22" s="29">
        <v>2.144900515214483</v>
      </c>
      <c r="CU22" s="29">
        <v>2.1854912764003673</v>
      </c>
      <c r="CV22" s="29">
        <v>2.2502355099409987</v>
      </c>
      <c r="CW22" s="29">
        <v>2.3158751884128277</v>
      </c>
      <c r="CX22" s="29">
        <v>2.354576485906324</v>
      </c>
      <c r="CY22" s="29">
        <v>2.4407865746180963</v>
      </c>
      <c r="CZ22" s="29">
        <v>2.4753193150761335</v>
      </c>
      <c r="DA22" s="29">
        <v>2.4316850117737254</v>
      </c>
      <c r="DB22" s="29">
        <v>2.297430658956335</v>
      </c>
      <c r="DC22" s="29">
        <v>2.346425309308312</v>
      </c>
      <c r="DD22" s="29">
        <v>2.3918167248043747</v>
      </c>
      <c r="DE22" s="29">
        <v>2.5204921220039505</v>
      </c>
      <c r="DF22" s="29">
        <v>2.6153106485933186</v>
      </c>
      <c r="DG22" s="29">
        <v>2.6569245035653757</v>
      </c>
      <c r="DH22" s="29">
        <v>2.6909616555082168</v>
      </c>
      <c r="DI22" s="29">
        <v>2.698999875207245</v>
      </c>
      <c r="DJ22" s="29">
        <v>2.798792449955241</v>
      </c>
      <c r="DK22" s="29">
        <v>2.929844913908902</v>
      </c>
      <c r="DL22" s="29">
        <v>3.157081429723193</v>
      </c>
      <c r="DM22" s="29">
        <v>3.0847155864058413</v>
      </c>
      <c r="DN22" s="29">
        <v>3.018844076755142</v>
      </c>
      <c r="DO22" s="29">
        <v>2.8173208248438306</v>
      </c>
      <c r="DP22" s="29">
        <v>2.78602343024178</v>
      </c>
      <c r="DQ22" s="29">
        <v>2.731336661120355</v>
      </c>
      <c r="DR22" s="29">
        <v>2.9388319696152676</v>
      </c>
      <c r="DS22" s="29">
        <v>3.2269430319299968</v>
      </c>
      <c r="DT22" s="29">
        <v>3.458566403321608</v>
      </c>
      <c r="DU22" s="29">
        <v>3.747683653209795</v>
      </c>
      <c r="DV22" s="29">
        <v>4.285097636176773</v>
      </c>
      <c r="DW22" s="29">
        <v>5.167374265186153</v>
      </c>
      <c r="DX22" s="29">
        <v>6.195323246217331</v>
      </c>
      <c r="DY22" s="29">
        <v>7.008107012565869</v>
      </c>
      <c r="DZ22" s="29">
        <v>7.156360424028269</v>
      </c>
      <c r="EA22" s="29">
        <v>6.657401595983144</v>
      </c>
      <c r="EB22" s="29">
        <v>5.878114419654484</v>
      </c>
      <c r="EC22" s="29">
        <v>5</v>
      </c>
      <c r="ED22" s="29">
        <v>4.416206685065931</v>
      </c>
      <c r="EE22" s="29">
        <v>4.389742746774061</v>
      </c>
      <c r="EF22" s="29">
        <v>4.338431281215226</v>
      </c>
      <c r="EG22" s="29">
        <v>4.1586090580765935</v>
      </c>
      <c r="EH22" s="29">
        <v>4.271525433621604</v>
      </c>
      <c r="EI22" s="29">
        <v>4.832243855579766</v>
      </c>
      <c r="EJ22" s="29">
        <v>4.231876799799674</v>
      </c>
      <c r="EK22" s="29">
        <v>3.8314368972455424</v>
      </c>
      <c r="EL22" s="29">
        <v>3.6007393715341958</v>
      </c>
      <c r="EM22" s="29">
        <v>3.334660535847312</v>
      </c>
      <c r="EN22" s="29">
        <v>3.0983264121679093</v>
      </c>
      <c r="EO22" s="29">
        <v>3.1307094079512114</v>
      </c>
      <c r="EP22" s="29">
        <v>3.0453624278267077</v>
      </c>
      <c r="EQ22" s="29">
        <v>2.915525315896439</v>
      </c>
      <c r="ER22" s="29">
        <v>2.861116118565064</v>
      </c>
      <c r="ES22" s="29">
        <v>2.9159481247809325</v>
      </c>
      <c r="ET22" s="29">
        <v>2.9575074667390715</v>
      </c>
      <c r="EU22" s="29">
        <v>3.214121297890842</v>
      </c>
      <c r="EV22" s="29">
        <v>3.4355834193259476</v>
      </c>
      <c r="EW22" s="29">
        <v>3.501561259592485</v>
      </c>
      <c r="EX22" s="29">
        <v>3.3067710123469847</v>
      </c>
      <c r="EY22" s="29">
        <v>3.297147738245562</v>
      </c>
      <c r="EZ22" s="29">
        <v>3.235591836734694</v>
      </c>
      <c r="FA22" s="29"/>
      <c r="FB22" s="29">
        <v>3.616555541577557</v>
      </c>
      <c r="FC22" s="29"/>
      <c r="FD22" s="29"/>
      <c r="FE22" s="29"/>
      <c r="FF22" s="29">
        <v>3.8453473132372213</v>
      </c>
      <c r="FG22" s="29"/>
      <c r="FH22" s="29"/>
      <c r="FI22" s="29"/>
      <c r="FJ22" s="29">
        <v>3.4454582595669345</v>
      </c>
      <c r="FK22" s="29"/>
      <c r="FL22" s="29"/>
      <c r="FM22" s="29"/>
      <c r="FN22" s="29">
        <v>4.613044947617438</v>
      </c>
      <c r="FO22" s="29"/>
      <c r="FP22" s="29"/>
      <c r="FQ22" s="29"/>
      <c r="FR22" s="29">
        <v>5.257502420135528</v>
      </c>
      <c r="FS22" s="29">
        <v>4.729763912310287</v>
      </c>
      <c r="FT22" s="29">
        <v>8.971086739780658</v>
      </c>
      <c r="FU22" s="29">
        <v>6.491358024691358</v>
      </c>
      <c r="FV22" s="29">
        <v>10.557134033353922</v>
      </c>
      <c r="FW22" s="29">
        <v>19.327485380116958</v>
      </c>
      <c r="FX22" s="10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</row>
    <row r="23">
      <c r="A23" s="12"/>
      <c r="B23" s="6"/>
      <c r="C23" s="32" t="s">
        <v>808</v>
      </c>
      <c r="D23" s="39">
        <f t="shared" si="0"/>
      </c>
      <c r="E23" s="39">
        <f t="shared" si="2"/>
      </c>
      <c r="F23" s="39">
        <f t="shared" si="4"/>
      </c>
      <c r="G23" s="39">
        <f t="shared" si="6"/>
      </c>
      <c r="H23" s="39">
        <f t="shared" si="8"/>
      </c>
      <c r="I23" s="39">
        <f t="shared" si="10"/>
      </c>
      <c r="J23" s="39">
        <f t="shared" si="12"/>
      </c>
      <c r="K23" s="37">
        <f t="shared" si="14"/>
      </c>
      <c r="M23" s="29">
        <v>3.057069113851448</v>
      </c>
      <c r="N23" s="29">
        <v>3.075784946236559</v>
      </c>
      <c r="O23" s="29">
        <v>3.087397417803565</v>
      </c>
      <c r="P23" s="29">
        <v>2.817063595917299</v>
      </c>
      <c r="Q23" s="29">
        <v>2.735761208180956</v>
      </c>
      <c r="R23" s="29">
        <v>2.674359311774188</v>
      </c>
      <c r="S23" s="29">
        <v>2.6160837146788696</v>
      </c>
      <c r="T23" s="29">
        <v>2.6392272885485557</v>
      </c>
      <c r="U23" s="29">
        <v>2.753930680684643</v>
      </c>
      <c r="V23" s="29">
        <v>2.969149983590417</v>
      </c>
      <c r="W23" s="29">
        <v>3.230952463747957</v>
      </c>
      <c r="X23" s="29">
        <v>3.44</v>
      </c>
      <c r="Y23" s="29">
        <v>3.5632264669865297</v>
      </c>
      <c r="Z23" s="29">
        <v>3.801857250836843</v>
      </c>
      <c r="AA23" s="29">
        <v>3.8301861524039107</v>
      </c>
      <c r="AB23" s="29">
        <v>3.918995747390444</v>
      </c>
      <c r="AC23" s="29">
        <v>3.9707670825638486</v>
      </c>
      <c r="AD23" s="29">
        <v>3.8351732013703845</v>
      </c>
      <c r="AE23" s="29">
        <v>3.7838199242255404</v>
      </c>
      <c r="AF23" s="29">
        <v>3.754430722687558</v>
      </c>
      <c r="AG23" s="29">
        <v>3.5583327531388522</v>
      </c>
      <c r="AH23" s="29">
        <v>3.6286986568035817</v>
      </c>
      <c r="AI23" s="29">
        <v>3.6379644303574574</v>
      </c>
      <c r="AJ23" s="29">
        <v>3.618398814321745</v>
      </c>
      <c r="AK23" s="29">
        <v>3.7589747757999405</v>
      </c>
      <c r="AL23" s="29">
        <v>3.752179810114319</v>
      </c>
      <c r="AM23" s="29">
        <v>3.624835907605508</v>
      </c>
      <c r="AN23" s="29">
        <v>3.6338766342221964</v>
      </c>
      <c r="AO23" s="29">
        <v>3.670855558569147</v>
      </c>
      <c r="AP23" s="29">
        <v>3.7453308008863564</v>
      </c>
      <c r="AQ23" s="29">
        <v>3.885324119776242</v>
      </c>
      <c r="AR23" s="29">
        <v>3.9856805987491883</v>
      </c>
      <c r="AS23" s="29">
        <v>4.0466397099832685</v>
      </c>
      <c r="AT23" s="29">
        <v>4.1266842518001</v>
      </c>
      <c r="AU23" s="29">
        <v>4.050644433117308</v>
      </c>
      <c r="AV23" s="29">
        <v>4.114939058903437</v>
      </c>
      <c r="AW23" s="29">
        <v>4.219316055575461</v>
      </c>
      <c r="AX23" s="29">
        <v>4.372911467366016</v>
      </c>
      <c r="AY23" s="29">
        <v>4.526982159458143</v>
      </c>
      <c r="AZ23" s="29">
        <v>4.6816896183984795</v>
      </c>
      <c r="BA23" s="29">
        <v>4.914440327613105</v>
      </c>
      <c r="BB23" s="29">
        <v>4.998766406789697</v>
      </c>
      <c r="BC23" s="29">
        <v>4.975153463899445</v>
      </c>
      <c r="BD23" s="29">
        <v>4.867322101846991</v>
      </c>
      <c r="BE23" s="29">
        <v>4.872706851366529</v>
      </c>
      <c r="BF23" s="29">
        <v>4.7421549756032055</v>
      </c>
      <c r="BG23" s="29">
        <v>4.595077918760112</v>
      </c>
      <c r="BH23" s="29">
        <v>4.497002976065725</v>
      </c>
      <c r="BI23" s="29">
        <v>4.424256427491178</v>
      </c>
      <c r="BJ23" s="29">
        <v>4.288080876730949</v>
      </c>
      <c r="BK23" s="29">
        <v>4.274827601352835</v>
      </c>
      <c r="BL23" s="29">
        <v>4.5949343514293695</v>
      </c>
      <c r="BM23" s="29">
        <v>4.818120253470711</v>
      </c>
      <c r="BN23" s="29">
        <v>5.075472644300687</v>
      </c>
      <c r="BO23" s="29">
        <v>5.023354785135977</v>
      </c>
      <c r="BP23" s="29">
        <v>4.804331510667954</v>
      </c>
      <c r="BQ23" s="29">
        <v>4.634866553094833</v>
      </c>
      <c r="BR23" s="29">
        <v>4.60051076249544</v>
      </c>
      <c r="BS23" s="29">
        <v>4.878450490809671</v>
      </c>
      <c r="BT23" s="29">
        <v>5.155552503262139</v>
      </c>
      <c r="BU23" s="29">
        <v>5.409508449617839</v>
      </c>
      <c r="BV23" s="29">
        <v>5.182102669951395</v>
      </c>
      <c r="BW23" s="29">
        <v>5.068466606381604</v>
      </c>
      <c r="BX23" s="29">
        <v>4.892354062865227</v>
      </c>
      <c r="BY23" s="29">
        <v>4.838256397990912</v>
      </c>
      <c r="BZ23" s="29">
        <v>4.909965393864743</v>
      </c>
      <c r="CA23" s="29">
        <v>5.156741673098616</v>
      </c>
      <c r="CB23" s="29">
        <v>5.147962667880719</v>
      </c>
      <c r="CC23" s="29">
        <v>4.947250040164944</v>
      </c>
      <c r="CD23" s="29">
        <v>4.674106010651788</v>
      </c>
      <c r="CE23" s="29">
        <v>4.521179521659783</v>
      </c>
      <c r="CF23" s="29">
        <v>4.245466321243524</v>
      </c>
      <c r="CG23" s="29">
        <v>4.176244300911854</v>
      </c>
      <c r="CH23" s="29">
        <v>4.330843762616068</v>
      </c>
      <c r="CI23" s="29">
        <v>4.416935087623519</v>
      </c>
      <c r="CJ23" s="29">
        <v>4.749381747994451</v>
      </c>
      <c r="CK23" s="29">
        <v>5.293258053802723</v>
      </c>
      <c r="CL23" s="29">
        <v>5.591112056134382</v>
      </c>
      <c r="CM23" s="29">
        <v>5.682764950928475</v>
      </c>
      <c r="CN23" s="29">
        <v>5.4344245418982915</v>
      </c>
      <c r="CO23" s="29">
        <v>5.153814602132896</v>
      </c>
      <c r="CP23" s="29">
        <v>5.043238719575982</v>
      </c>
      <c r="CQ23" s="29">
        <v>4.814960912285735</v>
      </c>
      <c r="CR23" s="29">
        <v>5.013550135501355</v>
      </c>
      <c r="CS23" s="29">
        <v>5.494686234817814</v>
      </c>
      <c r="CT23" s="29">
        <v>5.754675370501059</v>
      </c>
      <c r="CU23" s="29">
        <v>5.8975039830058416</v>
      </c>
      <c r="CV23" s="29">
        <v>5.779063741578857</v>
      </c>
      <c r="CW23" s="29">
        <v>5.620695447673442</v>
      </c>
      <c r="CX23" s="29">
        <v>5.604835348061693</v>
      </c>
      <c r="CY23" s="29">
        <v>5.544324772162386</v>
      </c>
      <c r="CZ23" s="29">
        <v>5.479661699556988</v>
      </c>
      <c r="DA23" s="29">
        <v>5.398423817863398</v>
      </c>
      <c r="DB23" s="29">
        <v>5.472287592307068</v>
      </c>
      <c r="DC23" s="29">
        <v>5.545144094619357</v>
      </c>
      <c r="DD23" s="29">
        <v>5.731664002841414</v>
      </c>
      <c r="DE23" s="29">
        <v>6.460443196630903</v>
      </c>
      <c r="DF23" s="29">
        <v>7.188316854187976</v>
      </c>
      <c r="DG23" s="29">
        <v>7.695503421309873</v>
      </c>
      <c r="DH23" s="29">
        <v>7.785544875795781</v>
      </c>
      <c r="DI23" s="29">
        <v>7.353920118343195</v>
      </c>
      <c r="DJ23" s="29">
        <v>7.255118303297781</v>
      </c>
      <c r="DK23" s="29">
        <v>7.157563279641517</v>
      </c>
      <c r="DL23" s="29">
        <v>7.181425485961123</v>
      </c>
      <c r="DM23" s="29">
        <v>7.3027883698760725</v>
      </c>
      <c r="DN23" s="29">
        <v>7.211549934375373</v>
      </c>
      <c r="DO23" s="29">
        <v>6.994341439922947</v>
      </c>
      <c r="DP23" s="29">
        <v>6.774568596255048</v>
      </c>
      <c r="DQ23" s="29">
        <v>6.623517408493814</v>
      </c>
      <c r="DR23" s="29">
        <v>6.799535074524819</v>
      </c>
      <c r="DS23" s="29">
        <v>6.903807615230461</v>
      </c>
      <c r="DT23" s="29">
        <v>6.641994826099454</v>
      </c>
      <c r="DU23" s="29">
        <v>6.410256410256411</v>
      </c>
      <c r="DV23" s="29">
        <v>5.958387516254876</v>
      </c>
      <c r="DW23" s="29">
        <v>5.384389326437052</v>
      </c>
      <c r="DX23" s="29">
        <v>5.175438596491228</v>
      </c>
      <c r="DY23" s="29">
        <v>5.06698789516982</v>
      </c>
      <c r="DZ23" s="29">
        <v>4.801450700762232</v>
      </c>
      <c r="EA23" s="29">
        <v>4.958044752264252</v>
      </c>
      <c r="EB23" s="29">
        <v>5.087187263078089</v>
      </c>
      <c r="EC23" s="29">
        <v>5.003301964668978</v>
      </c>
      <c r="ED23" s="29">
        <v>5.004487524681386</v>
      </c>
      <c r="EE23" s="29">
        <v>4.161056801108314</v>
      </c>
      <c r="EF23" s="29">
        <v>4.186361341838373</v>
      </c>
      <c r="EG23" s="29">
        <v>4.193102326338051</v>
      </c>
      <c r="EH23" s="29">
        <v>3.919052625069569</v>
      </c>
      <c r="EI23" s="29">
        <v>4.086664176316773</v>
      </c>
      <c r="EJ23" s="29">
        <v>4.14409951563188</v>
      </c>
      <c r="EK23" s="29">
        <v>4.171011673151751</v>
      </c>
      <c r="EL23" s="29">
        <v>4.137427493611325</v>
      </c>
      <c r="EM23" s="29">
        <v>4.045345560089177</v>
      </c>
      <c r="EN23" s="29">
        <v>4.190846742284358</v>
      </c>
      <c r="EO23" s="29">
        <v>4.347300196266374</v>
      </c>
      <c r="EP23" s="29">
        <v>4.411915170681797</v>
      </c>
      <c r="EQ23" s="29">
        <v>4.394073935598448</v>
      </c>
      <c r="ER23" s="29">
        <v>4.319214036429698</v>
      </c>
      <c r="ES23" s="29">
        <v>4.254669097718425</v>
      </c>
      <c r="ET23" s="29">
        <v>4.185363111360965</v>
      </c>
      <c r="EU23" s="29">
        <v>4.24520850884583</v>
      </c>
      <c r="EV23" s="29">
        <v>4.2554740588933235</v>
      </c>
      <c r="EW23" s="29">
        <v>4.191863661352391</v>
      </c>
      <c r="EX23" s="29">
        <v>4.12826041594213</v>
      </c>
      <c r="EY23" s="29"/>
      <c r="EZ23" s="29"/>
      <c r="FA23" s="29"/>
      <c r="FB23" s="29">
        <v>4.306617891586298</v>
      </c>
      <c r="FC23" s="29"/>
      <c r="FD23" s="29"/>
      <c r="FE23" s="29"/>
      <c r="FF23" s="29">
        <v>4.024457775726812</v>
      </c>
      <c r="FG23" s="29"/>
      <c r="FH23" s="29"/>
      <c r="FI23" s="29"/>
      <c r="FJ23" s="29">
        <v>3.7276918904258203</v>
      </c>
      <c r="FK23" s="29"/>
      <c r="FL23" s="29"/>
      <c r="FM23" s="29"/>
      <c r="FN23" s="29">
        <v>3.984619328377339</v>
      </c>
      <c r="FO23" s="29"/>
      <c r="FP23" s="29"/>
      <c r="FQ23" s="29"/>
      <c r="FR23" s="29">
        <v>4.143318965517241</v>
      </c>
      <c r="FS23" s="29">
        <v>3.810672514619883</v>
      </c>
      <c r="FT23" s="29">
        <v>4.1916058394160585</v>
      </c>
      <c r="FU23" s="29">
        <v>4.1514028586553735</v>
      </c>
      <c r="FV23" s="29">
        <v>4.121105232216343</v>
      </c>
      <c r="FW23" s="29">
        <v>3.4650571791613722</v>
      </c>
      <c r="FX23" s="10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</row>
    <row r="24">
      <c r="A24" s="12"/>
      <c r="B24" s="6"/>
      <c r="C24" s="32" t="s">
        <v>809</v>
      </c>
      <c r="D24" s="39">
        <f t="shared" si="0"/>
      </c>
      <c r="E24" s="39">
        <f t="shared" si="2"/>
      </c>
      <c r="F24" s="39">
        <f t="shared" si="4"/>
      </c>
      <c r="G24" s="39">
        <f t="shared" si="6"/>
      </c>
      <c r="H24" s="39">
        <f t="shared" si="8"/>
      </c>
      <c r="I24" s="39">
        <f t="shared" si="10"/>
      </c>
      <c r="J24" s="39">
        <f t="shared" si="12"/>
      </c>
      <c r="K24" s="37">
        <f t="shared" si="14"/>
      </c>
      <c r="M24" s="29">
        <v>16.45591611342061</v>
      </c>
      <c r="N24" s="29">
        <v>16.135217259191734</v>
      </c>
      <c r="O24" s="29">
        <v>17.145069532237674</v>
      </c>
      <c r="P24" s="29">
        <v>17.560050971647023</v>
      </c>
      <c r="Q24" s="29">
        <v>16.829260861617207</v>
      </c>
      <c r="R24" s="29">
        <v>15.744730271180535</v>
      </c>
      <c r="S24" s="29">
        <v>12.416384817737693</v>
      </c>
      <c r="T24" s="29">
        <v>11.02578749795985</v>
      </c>
      <c r="U24" s="29">
        <v>9.867767438606311</v>
      </c>
      <c r="V24" s="29">
        <v>9.2194993566499</v>
      </c>
      <c r="W24" s="29">
        <v>9.039856485453553</v>
      </c>
      <c r="X24" s="29">
        <v>9.543090445727362</v>
      </c>
      <c r="Y24" s="29">
        <v>9.811358872698806</v>
      </c>
      <c r="Z24" s="29">
        <v>10.052153560434528</v>
      </c>
      <c r="AA24" s="29">
        <v>10.607461476074615</v>
      </c>
      <c r="AB24" s="29">
        <v>10.770586439454913</v>
      </c>
      <c r="AC24" s="29">
        <v>10.494247285691136</v>
      </c>
      <c r="AD24" s="29">
        <v>10.388638364863784</v>
      </c>
      <c r="AE24" s="29">
        <v>10.392282102461744</v>
      </c>
      <c r="AF24" s="29">
        <v>10.766199410930511</v>
      </c>
      <c r="AG24" s="29">
        <v>10.464846340924165</v>
      </c>
      <c r="AH24" s="29">
        <v>10.444544425415808</v>
      </c>
      <c r="AI24" s="29">
        <v>10.917082700238767</v>
      </c>
      <c r="AJ24" s="29">
        <v>11.729045159140144</v>
      </c>
      <c r="AK24" s="29">
        <v>12.363093783812083</v>
      </c>
      <c r="AL24" s="29">
        <v>12.97534888831911</v>
      </c>
      <c r="AM24" s="29">
        <v>13.048656390155655</v>
      </c>
      <c r="AN24" s="29">
        <v>12.50897140482756</v>
      </c>
      <c r="AO24" s="29">
        <v>11.96483294715599</v>
      </c>
      <c r="AP24" s="29">
        <v>11.810945086378863</v>
      </c>
      <c r="AQ24" s="29">
        <v>11.978467237786525</v>
      </c>
      <c r="AR24" s="29">
        <v>12.652956614450915</v>
      </c>
      <c r="AS24" s="29">
        <v>13.031889678948502</v>
      </c>
      <c r="AT24" s="29">
        <v>12.870486758267955</v>
      </c>
      <c r="AU24" s="29">
        <v>12.882973045102748</v>
      </c>
      <c r="AV24" s="29">
        <v>13.233754090696587</v>
      </c>
      <c r="AW24" s="29">
        <v>13.922810489856507</v>
      </c>
      <c r="AX24" s="29">
        <v>13.553449880025465</v>
      </c>
      <c r="AY24" s="29">
        <v>14.304755977387066</v>
      </c>
      <c r="AZ24" s="29">
        <v>14.797525309336333</v>
      </c>
      <c r="BA24" s="29">
        <v>15.257999344763569</v>
      </c>
      <c r="BB24" s="29">
        <v>14.978552278820375</v>
      </c>
      <c r="BC24" s="29">
        <v>15.322427822985174</v>
      </c>
      <c r="BD24" s="29">
        <v>15.170240306151163</v>
      </c>
      <c r="BE24" s="29">
        <v>14.843960484957341</v>
      </c>
      <c r="BF24" s="29">
        <v>14.524911816578483</v>
      </c>
      <c r="BG24" s="29">
        <v>14.14891891891892</v>
      </c>
      <c r="BH24" s="29">
        <v>14.276944065484312</v>
      </c>
      <c r="BI24" s="29">
        <v>14.034042778483693</v>
      </c>
      <c r="BJ24" s="29">
        <v>14.035627828649616</v>
      </c>
      <c r="BK24" s="29">
        <v>14.152448657187994</v>
      </c>
      <c r="BL24" s="29">
        <v>14.808266797023519</v>
      </c>
      <c r="BM24" s="29">
        <v>14.682492259221034</v>
      </c>
      <c r="BN24" s="29">
        <v>15.661871338244678</v>
      </c>
      <c r="BO24" s="29">
        <v>15.626969696969697</v>
      </c>
      <c r="BP24" s="29">
        <v>16.029518829836523</v>
      </c>
      <c r="BQ24" s="29">
        <v>16.558241285324918</v>
      </c>
      <c r="BR24" s="29">
        <v>17.210999763276256</v>
      </c>
      <c r="BS24" s="29">
        <v>18.060603499281548</v>
      </c>
      <c r="BT24" s="29">
        <v>18.890219193221586</v>
      </c>
      <c r="BU24" s="29">
        <v>18.20477458626593</v>
      </c>
      <c r="BV24" s="29">
        <v>17.503986446083317</v>
      </c>
      <c r="BW24" s="29">
        <v>15.614402743379692</v>
      </c>
      <c r="BX24" s="29">
        <v>15.458057395143488</v>
      </c>
      <c r="BY24" s="29">
        <v>15.034737112959945</v>
      </c>
      <c r="BZ24" s="29">
        <v>15.468762861140835</v>
      </c>
      <c r="CA24" s="29">
        <v>14.985789080029917</v>
      </c>
      <c r="CB24" s="29">
        <v>15.172060164083865</v>
      </c>
      <c r="CC24" s="29">
        <v>14.453672942045035</v>
      </c>
      <c r="CD24" s="29">
        <v>14.167344223519846</v>
      </c>
      <c r="CE24" s="29">
        <v>13.037523583257634</v>
      </c>
      <c r="CF24" s="29">
        <v>12.354012091233855</v>
      </c>
      <c r="CG24" s="29">
        <v>11.072974838426303</v>
      </c>
      <c r="CH24" s="29">
        <v>10.363189034034328</v>
      </c>
      <c r="CI24" s="29">
        <v>9.90861402540033</v>
      </c>
      <c r="CJ24" s="29">
        <v>10.195054945054945</v>
      </c>
      <c r="CK24" s="29">
        <v>10.503068829460762</v>
      </c>
      <c r="CL24" s="29">
        <v>11.198730891260455</v>
      </c>
      <c r="CM24" s="29">
        <v>11.452927428537185</v>
      </c>
      <c r="CN24" s="29">
        <v>11.392507133110035</v>
      </c>
      <c r="CO24" s="29">
        <v>11.076769690927218</v>
      </c>
      <c r="CP24" s="29">
        <v>10.837979977189203</v>
      </c>
      <c r="CQ24" s="29">
        <v>10.375163317364525</v>
      </c>
      <c r="CR24" s="29">
        <v>10.447084371207767</v>
      </c>
      <c r="CS24" s="29">
        <v>10.195945070605001</v>
      </c>
      <c r="CT24" s="29">
        <v>10.295463861183222</v>
      </c>
      <c r="CU24" s="29">
        <v>9.670210604726755</v>
      </c>
      <c r="CV24" s="29">
        <v>9.465725806451612</v>
      </c>
      <c r="CW24" s="29">
        <v>9.271693140043006</v>
      </c>
      <c r="CX24" s="29">
        <v>9.517780938833571</v>
      </c>
      <c r="CY24" s="29">
        <v>9.149631770940877</v>
      </c>
      <c r="CZ24" s="29">
        <v>9.281929726715003</v>
      </c>
      <c r="DA24" s="29">
        <v>8.959244064832873</v>
      </c>
      <c r="DB24" s="29">
        <v>8.234253800806702</v>
      </c>
      <c r="DC24" s="29">
        <v>7.813848025660878</v>
      </c>
      <c r="DD24" s="29">
        <v>7.857732810241586</v>
      </c>
      <c r="DE24" s="29">
        <v>8.04378040305768</v>
      </c>
      <c r="DF24" s="29">
        <v>8.260507494856471</v>
      </c>
      <c r="DG24" s="29">
        <v>8.401840335709592</v>
      </c>
      <c r="DH24" s="29">
        <v>8.617487818083378</v>
      </c>
      <c r="DI24" s="29">
        <v>8.67294912923923</v>
      </c>
      <c r="DJ24" s="29">
        <v>8.491476451892517</v>
      </c>
      <c r="DK24" s="29">
        <v>8.349573690621193</v>
      </c>
      <c r="DL24" s="29">
        <v>8.354767972500445</v>
      </c>
      <c r="DM24" s="29">
        <v>8.196107784431138</v>
      </c>
      <c r="DN24" s="29">
        <v>7.810511921041679</v>
      </c>
      <c r="DO24" s="29">
        <v>7.310172544007436</v>
      </c>
      <c r="DP24" s="29">
        <v>7.014891310549438</v>
      </c>
      <c r="DQ24" s="29">
        <v>6.696491705194452</v>
      </c>
      <c r="DR24" s="29">
        <v>6.5918174169120745</v>
      </c>
      <c r="DS24" s="29">
        <v>6.5569600335676075</v>
      </c>
      <c r="DT24" s="29">
        <v>6.647270712108617</v>
      </c>
      <c r="DU24" s="29">
        <v>6.586124680158177</v>
      </c>
      <c r="DV24" s="29">
        <v>6.383819206271435</v>
      </c>
      <c r="DW24" s="29">
        <v>5.9460729049229615</v>
      </c>
      <c r="DX24" s="29">
        <v>5.863819815128238</v>
      </c>
      <c r="DY24" s="29">
        <v>5.840089177138225</v>
      </c>
      <c r="DZ24" s="29">
        <v>5.922216536296513</v>
      </c>
      <c r="EA24" s="29">
        <v>5.953335471456062</v>
      </c>
      <c r="EB24" s="29">
        <v>6.328628843817179</v>
      </c>
      <c r="EC24" s="29">
        <v>6.643483843355447</v>
      </c>
      <c r="ED24" s="29">
        <v>6.813934232316063</v>
      </c>
      <c r="EE24" s="29">
        <v>6.5978999382334775</v>
      </c>
      <c r="EF24" s="29">
        <v>6.6076198817604554</v>
      </c>
      <c r="EG24" s="29">
        <v>6.323598522994294</v>
      </c>
      <c r="EH24" s="29">
        <v>5.003988603988604</v>
      </c>
      <c r="EI24" s="29">
        <v>5.838747575976333</v>
      </c>
      <c r="EJ24" s="29">
        <v>5.832339838112568</v>
      </c>
      <c r="EK24" s="29">
        <v>5.726692937882402</v>
      </c>
      <c r="EL24" s="29">
        <v>2.834141610087294</v>
      </c>
      <c r="EM24" s="29">
        <v>6.610903165024317</v>
      </c>
      <c r="EN24" s="29">
        <v>6.616759269152687</v>
      </c>
      <c r="EO24" s="29">
        <v>6.655091646921044</v>
      </c>
      <c r="EP24" s="29">
        <v>6.545489411829164</v>
      </c>
      <c r="EQ24" s="29">
        <v>6.3207082455324155</v>
      </c>
      <c r="ER24" s="29">
        <v>6.285714285714286</v>
      </c>
      <c r="ES24" s="29">
        <v>6.225827695623541</v>
      </c>
      <c r="ET24" s="29">
        <v>6.138541014402004</v>
      </c>
      <c r="EU24" s="29">
        <v>6.2030668992069495</v>
      </c>
      <c r="EV24" s="29">
        <v>6.170618268289271</v>
      </c>
      <c r="EW24" s="29">
        <v>5.926370476531709</v>
      </c>
      <c r="EX24" s="29">
        <v>5.81054587688734</v>
      </c>
      <c r="EY24" s="29">
        <v>5.605442606389696</v>
      </c>
      <c r="EZ24" s="29">
        <v>5.776719782355228</v>
      </c>
      <c r="FA24" s="29"/>
      <c r="FB24" s="29">
        <v>6.081658557224455</v>
      </c>
      <c r="FC24" s="29"/>
      <c r="FD24" s="29"/>
      <c r="FE24" s="29"/>
      <c r="FF24" s="29">
        <v>5.173199511731995</v>
      </c>
      <c r="FG24" s="29"/>
      <c r="FH24" s="29"/>
      <c r="FI24" s="29"/>
      <c r="FJ24" s="29">
        <v>4.192212096106048</v>
      </c>
      <c r="FK24" s="29"/>
      <c r="FL24" s="29"/>
      <c r="FM24" s="29"/>
      <c r="FN24" s="29">
        <v>4.141383495145631</v>
      </c>
      <c r="FO24" s="29"/>
      <c r="FP24" s="29"/>
      <c r="FQ24" s="29"/>
      <c r="FR24" s="29">
        <v>4.9590625475574495</v>
      </c>
      <c r="FS24" s="29">
        <v>4.280427317817627</v>
      </c>
      <c r="FT24" s="29">
        <v>4.490019960079841</v>
      </c>
      <c r="FU24" s="29">
        <v>4.204157782515991</v>
      </c>
      <c r="FV24" s="29">
        <v>5.105137395459976</v>
      </c>
      <c r="FW24" s="29">
        <v>4.748563218390805</v>
      </c>
      <c r="FX24" s="10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</row>
    <row r="25">
      <c r="A25" s="12"/>
      <c r="B25" s="6"/>
      <c r="C25" s="32" t="s">
        <v>810</v>
      </c>
      <c r="D25" s="39">
        <f t="shared" si="0"/>
      </c>
      <c r="E25" s="39">
        <f t="shared" si="2"/>
      </c>
      <c r="F25" s="39">
        <f t="shared" si="4"/>
      </c>
      <c r="G25" s="39">
        <f t="shared" si="6"/>
      </c>
      <c r="H25" s="39">
        <f t="shared" si="8"/>
      </c>
      <c r="I25" s="39">
        <f t="shared" si="10"/>
      </c>
      <c r="J25" s="39">
        <f t="shared" si="12"/>
      </c>
      <c r="K25" s="37">
        <f t="shared" si="14"/>
      </c>
      <c r="M25" s="29">
        <v>2.9720864630826256</v>
      </c>
      <c r="N25" s="29">
        <v>3.088270858524788</v>
      </c>
      <c r="O25" s="29">
        <v>3.259717802019905</v>
      </c>
      <c r="P25" s="29">
        <v>3.1187344266094916</v>
      </c>
      <c r="Q25" s="29">
        <v>3.082153893106474</v>
      </c>
      <c r="R25" s="29">
        <v>2.93649646901584</v>
      </c>
      <c r="S25" s="29">
        <v>3.095711445612042</v>
      </c>
      <c r="T25" s="29">
        <v>3.337701834770604</v>
      </c>
      <c r="U25" s="29">
        <v>3.7595918984933965</v>
      </c>
      <c r="V25" s="29">
        <v>4.417804038381718</v>
      </c>
      <c r="W25" s="29">
        <v>5.175751329972425</v>
      </c>
      <c r="X25" s="29">
        <v>5.305734136708277</v>
      </c>
      <c r="Y25" s="29">
        <v>5.516378667329687</v>
      </c>
      <c r="Z25" s="29">
        <v>5.763086391462337</v>
      </c>
      <c r="AA25" s="29">
        <v>5.941211093030502</v>
      </c>
      <c r="AB25" s="29">
        <v>6.350604363207547</v>
      </c>
      <c r="AC25" s="29">
        <v>6.818656456665506</v>
      </c>
      <c r="AD25" s="29">
        <v>6.97629424463362</v>
      </c>
      <c r="AE25" s="29">
        <v>7.13991336893898</v>
      </c>
      <c r="AF25" s="29">
        <v>7.13651188739164</v>
      </c>
      <c r="AG25" s="29">
        <v>6.870630937443987</v>
      </c>
      <c r="AH25" s="29">
        <v>6.935401358013208</v>
      </c>
      <c r="AI25" s="29">
        <v>6.897505604044451</v>
      </c>
      <c r="AJ25" s="29">
        <v>6.8548347372050635</v>
      </c>
      <c r="AK25" s="29">
        <v>6.9252271139063595</v>
      </c>
      <c r="AL25" s="29">
        <v>7.17108395492779</v>
      </c>
      <c r="AM25" s="29">
        <v>6.965061986797617</v>
      </c>
      <c r="AN25" s="29">
        <v>6.744161188605633</v>
      </c>
      <c r="AO25" s="29">
        <v>6.847490021923661</v>
      </c>
      <c r="AP25" s="29">
        <v>7.465139756451511</v>
      </c>
      <c r="AQ25" s="29">
        <v>7.33294000745249</v>
      </c>
      <c r="AR25" s="29">
        <v>7.303669839679359</v>
      </c>
      <c r="AS25" s="29">
        <v>7.509055627425615</v>
      </c>
      <c r="AT25" s="29">
        <v>8.094672073835827</v>
      </c>
      <c r="AU25" s="29">
        <v>7.7931493415522555</v>
      </c>
      <c r="AV25" s="29">
        <v>8.10539616470938</v>
      </c>
      <c r="AW25" s="29">
        <v>8.274260285736592</v>
      </c>
      <c r="AX25" s="29">
        <v>8.341132806196546</v>
      </c>
      <c r="AY25" s="29">
        <v>7.909962871287129</v>
      </c>
      <c r="AZ25" s="29">
        <v>7.51320782796339</v>
      </c>
      <c r="BA25" s="29">
        <v>7.154364797728886</v>
      </c>
      <c r="BB25" s="29">
        <v>7.092201064127695</v>
      </c>
      <c r="BC25" s="29">
        <v>7.027250206440958</v>
      </c>
      <c r="BD25" s="29">
        <v>6.891344009730387</v>
      </c>
      <c r="BE25" s="29">
        <v>7.184157869316222</v>
      </c>
      <c r="BF25" s="29">
        <v>7.302840204053495</v>
      </c>
      <c r="BG25" s="29">
        <v>7.329032258064516</v>
      </c>
      <c r="BH25" s="29">
        <v>7.153287104947326</v>
      </c>
      <c r="BI25" s="29">
        <v>6.962054604349838</v>
      </c>
      <c r="BJ25" s="29">
        <v>6.542873809060859</v>
      </c>
      <c r="BK25" s="29">
        <v>6.317753975981824</v>
      </c>
      <c r="BL25" s="29">
        <v>6.597366134099873</v>
      </c>
      <c r="BM25" s="29">
        <v>6.563323668950975</v>
      </c>
      <c r="BN25" s="29">
        <v>6.993021488288537</v>
      </c>
      <c r="BO25" s="29">
        <v>7.212369597615499</v>
      </c>
      <c r="BP25" s="29">
        <v>7.1427432852474695</v>
      </c>
      <c r="BQ25" s="29">
        <v>6.460856486978548</v>
      </c>
      <c r="BR25" s="29">
        <v>6.85947416137806</v>
      </c>
      <c r="BS25" s="29">
        <v>6.660370570246447</v>
      </c>
      <c r="BT25" s="29">
        <v>6.861347226030527</v>
      </c>
      <c r="BU25" s="29">
        <v>7.358355589469668</v>
      </c>
      <c r="BV25" s="29">
        <v>7.640879638719811</v>
      </c>
      <c r="BW25" s="29">
        <v>7.259019426456984</v>
      </c>
      <c r="BX25" s="29">
        <v>7.356858754971788</v>
      </c>
      <c r="BY25" s="29">
        <v>7.083515713910532</v>
      </c>
      <c r="BZ25" s="29">
        <v>6.909616178291374</v>
      </c>
      <c r="CA25" s="29">
        <v>7.2846599010316195</v>
      </c>
      <c r="CB25" s="29">
        <v>7.801638637343682</v>
      </c>
      <c r="CC25" s="29">
        <v>8.040734615719384</v>
      </c>
      <c r="CD25" s="29">
        <v>8.078372928903304</v>
      </c>
      <c r="CE25" s="29">
        <v>8.223988818030925</v>
      </c>
      <c r="CF25" s="29">
        <v>7.920082851471476</v>
      </c>
      <c r="CG25" s="29">
        <v>7.440138759624333</v>
      </c>
      <c r="CH25" s="29">
        <v>7.275964391691395</v>
      </c>
      <c r="CI25" s="29">
        <v>6.964962121212121</v>
      </c>
      <c r="CJ25" s="29">
        <v>7.0253390435403285</v>
      </c>
      <c r="CK25" s="29">
        <v>7.371196004069929</v>
      </c>
      <c r="CL25" s="29">
        <v>7.626897418543943</v>
      </c>
      <c r="CM25" s="29">
        <v>8.05736309940935</v>
      </c>
      <c r="CN25" s="29">
        <v>8.070220138605789</v>
      </c>
      <c r="CO25" s="29">
        <v>7.989614243323442</v>
      </c>
      <c r="CP25" s="29">
        <v>8.0216306156406</v>
      </c>
      <c r="CQ25" s="29">
        <v>7.691029900332226</v>
      </c>
      <c r="CR25" s="29">
        <v>7.674528860969539</v>
      </c>
      <c r="CS25" s="29">
        <v>7.975636630754162</v>
      </c>
      <c r="CT25" s="29">
        <v>8.059673832468496</v>
      </c>
      <c r="CU25" s="29">
        <v>8.271880819366853</v>
      </c>
      <c r="CV25" s="29">
        <v>8.305610724925522</v>
      </c>
      <c r="CW25" s="29">
        <v>7.987586536166149</v>
      </c>
      <c r="CX25" s="29">
        <v>7.8945514325974635</v>
      </c>
      <c r="CY25" s="29">
        <v>7.634911580148318</v>
      </c>
      <c r="CZ25" s="29">
        <v>7.415522127752344</v>
      </c>
      <c r="DA25" s="29">
        <v>6.860394537177542</v>
      </c>
      <c r="DB25" s="29">
        <v>6.5173480235817145</v>
      </c>
      <c r="DC25" s="29">
        <v>6.08657889925032</v>
      </c>
      <c r="DD25" s="29">
        <v>5.807989922620119</v>
      </c>
      <c r="DE25" s="29">
        <v>5.941534489118406</v>
      </c>
      <c r="DF25" s="29">
        <v>6.424581005586592</v>
      </c>
      <c r="DG25" s="29">
        <v>6.979166666666667</v>
      </c>
      <c r="DH25" s="29">
        <v>7.778747817410825</v>
      </c>
      <c r="DI25" s="29">
        <v>7.955060674756634</v>
      </c>
      <c r="DJ25" s="29">
        <v>8.47486753544322</v>
      </c>
      <c r="DK25" s="29">
        <v>8.668231152830742</v>
      </c>
      <c r="DL25" s="29">
        <v>9.434110970996217</v>
      </c>
      <c r="DM25" s="29">
        <v>9.706208425720622</v>
      </c>
      <c r="DN25" s="29">
        <v>9.636479591836734</v>
      </c>
      <c r="DO25" s="29">
        <v>9.332530120481927</v>
      </c>
      <c r="DP25" s="29">
        <v>9.161701423369745</v>
      </c>
      <c r="DQ25" s="29">
        <v>8.664497831164498</v>
      </c>
      <c r="DR25" s="29">
        <v>8.818052846249335</v>
      </c>
      <c r="DS25" s="29">
        <v>9.60374352847471</v>
      </c>
      <c r="DT25" s="29">
        <v>10.088408644400786</v>
      </c>
      <c r="DU25" s="29">
        <v>10.474537037037036</v>
      </c>
      <c r="DV25" s="29">
        <v>11.067632850241546</v>
      </c>
      <c r="DW25" s="29">
        <v>11.139348249027238</v>
      </c>
      <c r="DX25" s="29">
        <v>11.049778215869887</v>
      </c>
      <c r="DY25" s="29">
        <v>10.735806772908367</v>
      </c>
      <c r="DZ25" s="29">
        <v>10.197127937336814</v>
      </c>
      <c r="EA25" s="29">
        <v>10.740046162723601</v>
      </c>
      <c r="EB25" s="29">
        <v>10.935462842242503</v>
      </c>
      <c r="EC25" s="29">
        <v>10.610994397759104</v>
      </c>
      <c r="ED25" s="29">
        <v>10.852471778902297</v>
      </c>
      <c r="EE25" s="29">
        <v>8.937552388935456</v>
      </c>
      <c r="EF25" s="29">
        <v>8.215507925072046</v>
      </c>
      <c r="EG25" s="29">
        <v>7.725932956986561</v>
      </c>
      <c r="EH25" s="29">
        <v>7.20702791834878</v>
      </c>
      <c r="EI25" s="29">
        <v>7.502493765586035</v>
      </c>
      <c r="EJ25" s="29">
        <v>7.935844283606212</v>
      </c>
      <c r="EK25" s="29">
        <v>8.330354367423064</v>
      </c>
      <c r="EL25" s="29">
        <v>9.012989308120527</v>
      </c>
      <c r="EM25" s="29">
        <v>8.830226792764668</v>
      </c>
      <c r="EN25" s="29">
        <v>8.88728323699422</v>
      </c>
      <c r="EO25" s="29">
        <v>9.095206264323911</v>
      </c>
      <c r="EP25" s="29">
        <v>8.965598714677252</v>
      </c>
      <c r="EQ25" s="29">
        <v>8.428507395786642</v>
      </c>
      <c r="ER25" s="29">
        <v>8.642973309097867</v>
      </c>
      <c r="ES25" s="29">
        <v>9.015349274303018</v>
      </c>
      <c r="ET25" s="29">
        <v>8.73639854917858</v>
      </c>
      <c r="EU25" s="29">
        <v>9.02855543113102</v>
      </c>
      <c r="EV25" s="29">
        <v>9.900250941028858</v>
      </c>
      <c r="EW25" s="29">
        <v>9.701017811704835</v>
      </c>
      <c r="EX25" s="29">
        <v>9.664350846721666</v>
      </c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10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</row>
    <row r="26">
      <c r="A26" s="12"/>
      <c r="B26" s="6"/>
      <c r="C26" s="32" t="s">
        <v>811</v>
      </c>
      <c r="D26" s="39">
        <f t="shared" si="0"/>
      </c>
      <c r="E26" s="39">
        <f t="shared" si="2"/>
      </c>
      <c r="F26" s="39">
        <f t="shared" si="4"/>
      </c>
      <c r="G26" s="39">
        <f t="shared" si="6"/>
      </c>
      <c r="H26" s="39">
        <f t="shared" si="8"/>
      </c>
      <c r="I26" s="39">
        <f t="shared" si="10"/>
      </c>
      <c r="J26" s="39">
        <f t="shared" si="12"/>
      </c>
      <c r="K26" s="37">
        <f t="shared" si="14"/>
      </c>
      <c r="M26" s="29">
        <v>0.5049385818616587</v>
      </c>
      <c r="N26" s="29">
        <v>0.5184267460205882</v>
      </c>
      <c r="O26" s="29">
        <v>0.5451203752645362</v>
      </c>
      <c r="P26" s="29">
        <v>0.5691190378841381</v>
      </c>
      <c r="Q26" s="29">
        <v>0.5919070214015371</v>
      </c>
      <c r="R26" s="29">
        <v>0.6058479950305896</v>
      </c>
      <c r="S26" s="29">
        <v>0.6195183919522611</v>
      </c>
      <c r="T26" s="29">
        <v>0.6672724848257368</v>
      </c>
      <c r="U26" s="29">
        <v>0.7408827662284792</v>
      </c>
      <c r="V26" s="29">
        <v>0.8800377394304473</v>
      </c>
      <c r="W26" s="29">
        <v>1.0313865430307991</v>
      </c>
      <c r="X26" s="29">
        <v>1.1484968171205738</v>
      </c>
      <c r="Y26" s="29">
        <v>1.2730346798081207</v>
      </c>
      <c r="Z26" s="29">
        <v>1.3391265446115679</v>
      </c>
      <c r="AA26" s="29">
        <v>1.3482671174978866</v>
      </c>
      <c r="AB26" s="29">
        <v>1.3413302179931632</v>
      </c>
      <c r="AC26" s="29">
        <v>1.3495181036728314</v>
      </c>
      <c r="AD26" s="29">
        <v>1.3536342838864899</v>
      </c>
      <c r="AE26" s="29">
        <v>1.3720612366084448</v>
      </c>
      <c r="AF26" s="29">
        <v>1.4263493910171874</v>
      </c>
      <c r="AG26" s="29">
        <v>1.4088259040022026</v>
      </c>
      <c r="AH26" s="29">
        <v>1.3708141262524287</v>
      </c>
      <c r="AI26" s="29">
        <v>1.3941291073677209</v>
      </c>
      <c r="AJ26" s="29">
        <v>1.437123547787737</v>
      </c>
      <c r="AK26" s="29">
        <v>1.49304721319491</v>
      </c>
      <c r="AL26" s="29">
        <v>1.5467239527389904</v>
      </c>
      <c r="AM26" s="29">
        <v>1.588055867715524</v>
      </c>
      <c r="AN26" s="29">
        <v>1.5838889579766016</v>
      </c>
      <c r="AO26" s="29">
        <v>1.6002069265410779</v>
      </c>
      <c r="AP26" s="29">
        <v>1.627163553776432</v>
      </c>
      <c r="AQ26" s="29">
        <v>1.6712250589540105</v>
      </c>
      <c r="AR26" s="29">
        <v>1.7135280724162825</v>
      </c>
      <c r="AS26" s="29">
        <v>1.7321461302295742</v>
      </c>
      <c r="AT26" s="29">
        <v>1.7450956192625504</v>
      </c>
      <c r="AU26" s="29">
        <v>1.7528883455484074</v>
      </c>
      <c r="AV26" s="29">
        <v>1.7344019018559025</v>
      </c>
      <c r="AW26" s="29">
        <v>1.7294300588195524</v>
      </c>
      <c r="AX26" s="29">
        <v>1.6883627867822437</v>
      </c>
      <c r="AY26" s="29">
        <v>1.6757906249050643</v>
      </c>
      <c r="AZ26" s="29">
        <v>1.6631547894980825</v>
      </c>
      <c r="BA26" s="29">
        <v>1.6841347139017129</v>
      </c>
      <c r="BB26" s="29">
        <v>1.697402400121525</v>
      </c>
      <c r="BC26" s="29">
        <v>1.7070482529944675</v>
      </c>
      <c r="BD26" s="29">
        <v>1.7141367315922345</v>
      </c>
      <c r="BE26" s="29">
        <v>1.7334819087572102</v>
      </c>
      <c r="BF26" s="29">
        <v>1.7801825170054242</v>
      </c>
      <c r="BG26" s="29">
        <v>1.827272790735014</v>
      </c>
      <c r="BH26" s="29">
        <v>1.883834128989984</v>
      </c>
      <c r="BI26" s="29">
        <v>1.969924420894613</v>
      </c>
      <c r="BJ26" s="29">
        <v>2.055213069276412</v>
      </c>
      <c r="BK26" s="29">
        <v>2.168358290841025</v>
      </c>
      <c r="BL26" s="29">
        <v>2.3190150129715477</v>
      </c>
      <c r="BM26" s="29">
        <v>2.4318026415230145</v>
      </c>
      <c r="BN26" s="29">
        <v>2.5956066141126706</v>
      </c>
      <c r="BO26" s="29">
        <v>2.64234182533664</v>
      </c>
      <c r="BP26" s="29">
        <v>2.6219267952062877</v>
      </c>
      <c r="BQ26" s="29">
        <v>2.604969476760587</v>
      </c>
      <c r="BR26" s="29">
        <v>2.5277851820088775</v>
      </c>
      <c r="BS26" s="29">
        <v>2.49206923094866</v>
      </c>
      <c r="BT26" s="29">
        <v>2.3831156759771344</v>
      </c>
      <c r="BU26" s="29">
        <v>2.20165177082255</v>
      </c>
      <c r="BV26" s="29">
        <v>2.0076472000274337</v>
      </c>
      <c r="BW26" s="29">
        <v>1.8780074240410614</v>
      </c>
      <c r="BX26" s="29">
        <v>1.9394596840270966</v>
      </c>
      <c r="BY26" s="29">
        <v>2.0428879435930307</v>
      </c>
      <c r="BZ26" s="29">
        <v>2.2133367880529513</v>
      </c>
      <c r="CA26" s="29">
        <v>2.3762141391619918</v>
      </c>
      <c r="CB26" s="29">
        <v>2.365401013785589</v>
      </c>
      <c r="CC26" s="29">
        <v>2.294327903433728</v>
      </c>
      <c r="CD26" s="29">
        <v>2.2218744566162405</v>
      </c>
      <c r="CE26" s="29">
        <v>2.1351490530411397</v>
      </c>
      <c r="CF26" s="29">
        <v>2.0319668241090194</v>
      </c>
      <c r="CG26" s="29">
        <v>1.9834106976273702</v>
      </c>
      <c r="CH26" s="29">
        <v>1.9997287124012344</v>
      </c>
      <c r="CI26" s="29">
        <v>2.046356483065344</v>
      </c>
      <c r="CJ26" s="29">
        <v>2.150656034123047</v>
      </c>
      <c r="CK26" s="29">
        <v>2.268192522988438</v>
      </c>
      <c r="CL26" s="29">
        <v>2.348848745901342</v>
      </c>
      <c r="CM26" s="29">
        <v>2.346063195109376</v>
      </c>
      <c r="CN26" s="29">
        <v>2.2775407965874708</v>
      </c>
      <c r="CO26" s="29">
        <v>2.2161272627537025</v>
      </c>
      <c r="CP26" s="29">
        <v>2.1234109643460126</v>
      </c>
      <c r="CQ26" s="29">
        <v>2.03355933856885</v>
      </c>
      <c r="CR26" s="29">
        <v>1.961929664635609</v>
      </c>
      <c r="CS26" s="29">
        <v>1.852826235374438</v>
      </c>
      <c r="CT26" s="29">
        <v>1.740061656409842</v>
      </c>
      <c r="CU26" s="29">
        <v>1.6242407698082304</v>
      </c>
      <c r="CV26" s="29">
        <v>1.53200036006031</v>
      </c>
      <c r="CW26" s="29">
        <v>1.486940464536798</v>
      </c>
      <c r="CX26" s="29">
        <v>1.4798513734683947</v>
      </c>
      <c r="CY26" s="29">
        <v>1.4653490448527873</v>
      </c>
      <c r="CZ26" s="29">
        <v>1.4699095796946244</v>
      </c>
      <c r="DA26" s="29">
        <v>1.4938603868797309</v>
      </c>
      <c r="DB26" s="29">
        <v>1.5452290565246758</v>
      </c>
      <c r="DC26" s="29">
        <v>1.7407320709155198</v>
      </c>
      <c r="DD26" s="29">
        <v>2.0200920998500393</v>
      </c>
      <c r="DE26" s="29">
        <v>2.3348798340153305</v>
      </c>
      <c r="DF26" s="29">
        <v>2.6207164503846454</v>
      </c>
      <c r="DG26" s="29">
        <v>2.727571151889177</v>
      </c>
      <c r="DH26" s="29">
        <v>2.701191365148327</v>
      </c>
      <c r="DI26" s="29">
        <v>2.606124767609998</v>
      </c>
      <c r="DJ26" s="29">
        <v>2.541333748400263</v>
      </c>
      <c r="DK26" s="29">
        <v>2.4832672071761257</v>
      </c>
      <c r="DL26" s="29">
        <v>2.4147381763990476</v>
      </c>
      <c r="DM26" s="29">
        <v>2.355689797604296</v>
      </c>
      <c r="DN26" s="29">
        <v>2.293463458919655</v>
      </c>
      <c r="DO26" s="29">
        <v>2.270725809362255</v>
      </c>
      <c r="DP26" s="29">
        <v>2.331999317186048</v>
      </c>
      <c r="DQ26" s="29">
        <v>2.489585861036965</v>
      </c>
      <c r="DR26" s="29">
        <v>2.678304345968121</v>
      </c>
      <c r="DS26" s="29">
        <v>2.816033698247511</v>
      </c>
      <c r="DT26" s="29">
        <v>2.8031595428945337</v>
      </c>
      <c r="DU26" s="29">
        <v>2.7301545211291374</v>
      </c>
      <c r="DV26" s="29">
        <v>2.591492218189051</v>
      </c>
      <c r="DW26" s="29">
        <v>2.457164302722849</v>
      </c>
      <c r="DX26" s="29">
        <v>2.454629680091558</v>
      </c>
      <c r="DY26" s="29">
        <v>2.514397905759162</v>
      </c>
      <c r="DZ26" s="29">
        <v>2.5408524919235957</v>
      </c>
      <c r="EA26" s="29">
        <v>2.5326602312651363</v>
      </c>
      <c r="EB26" s="29">
        <v>2.502032370113074</v>
      </c>
      <c r="EC26" s="29">
        <v>2.4799297040380237</v>
      </c>
      <c r="ED26" s="29">
        <v>2.482011288724202</v>
      </c>
      <c r="EE26" s="29">
        <v>2.4908940822027694</v>
      </c>
      <c r="EF26" s="29">
        <v>2.535720407772277</v>
      </c>
      <c r="EG26" s="29">
        <v>2.5862873774678055</v>
      </c>
      <c r="EH26" s="29">
        <v>2.6245479812318817</v>
      </c>
      <c r="EI26" s="29">
        <v>2.6877390516775157</v>
      </c>
      <c r="EJ26" s="29">
        <v>2.624056913380714</v>
      </c>
      <c r="EK26" s="29">
        <v>2.5201560764866056</v>
      </c>
      <c r="EL26" s="29">
        <v>2.3776974904794455</v>
      </c>
      <c r="EM26" s="29">
        <v>2.2633400458543647</v>
      </c>
      <c r="EN26" s="29">
        <v>2.308635071531758</v>
      </c>
      <c r="EO26" s="29">
        <v>2.4329423712613005</v>
      </c>
      <c r="EP26" s="29">
        <v>2.5350125196282307</v>
      </c>
      <c r="EQ26" s="29">
        <v>2.630760644235369</v>
      </c>
      <c r="ER26" s="29">
        <v>2.7125016785282665</v>
      </c>
      <c r="ES26" s="29">
        <v>2.7164557292687066</v>
      </c>
      <c r="ET26" s="29">
        <v>2.7214618844039755</v>
      </c>
      <c r="EU26" s="29">
        <v>2.775111516775362</v>
      </c>
      <c r="EV26" s="29">
        <v>2.7176608295214773</v>
      </c>
      <c r="EW26" s="29">
        <v>2.6034194424223345</v>
      </c>
      <c r="EX26" s="29">
        <v>2.568424511253491</v>
      </c>
      <c r="EY26" s="29">
        <v>2.476056338028169</v>
      </c>
      <c r="EZ26" s="29">
        <v>2.5412036245512053</v>
      </c>
      <c r="FA26" s="29"/>
      <c r="FB26" s="29">
        <v>2.855241595073745</v>
      </c>
      <c r="FC26" s="29"/>
      <c r="FD26" s="29"/>
      <c r="FE26" s="29"/>
      <c r="FF26" s="29">
        <v>2.2832684824902723</v>
      </c>
      <c r="FG26" s="29"/>
      <c r="FH26" s="29"/>
      <c r="FI26" s="29"/>
      <c r="FJ26" s="29">
        <v>1.554531490015361</v>
      </c>
      <c r="FK26" s="29"/>
      <c r="FL26" s="29"/>
      <c r="FM26" s="29"/>
      <c r="FN26" s="29">
        <v>1.6784506609283738</v>
      </c>
      <c r="FO26" s="29"/>
      <c r="FP26" s="29"/>
      <c r="FQ26" s="29"/>
      <c r="FR26" s="29">
        <v>2.5420079569389187</v>
      </c>
      <c r="FS26" s="29">
        <v>2.3246995441359304</v>
      </c>
      <c r="FT26" s="29">
        <v>2.060689339287759</v>
      </c>
      <c r="FU26" s="29">
        <v>2.1540352314625153</v>
      </c>
      <c r="FV26" s="29">
        <v>3.1769516728624536</v>
      </c>
      <c r="FW26" s="29">
        <v>3.0404783808647653</v>
      </c>
      <c r="FX26" s="10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</row>
    <row r="27">
      <c r="A27" s="12"/>
      <c r="B27" s="6"/>
      <c r="C27" s="32" t="s">
        <v>143</v>
      </c>
      <c r="D27" s="39">
        <f t="shared" si="0"/>
      </c>
      <c r="E27" s="39">
        <f t="shared" si="2"/>
      </c>
      <c r="F27" s="39">
        <f t="shared" si="4"/>
      </c>
      <c r="G27" s="39">
        <f t="shared" si="6"/>
      </c>
      <c r="H27" s="39">
        <f t="shared" si="8"/>
      </c>
      <c r="I27" s="39">
        <f t="shared" si="10"/>
      </c>
      <c r="J27" s="39">
        <f t="shared" si="12"/>
      </c>
      <c r="K27" s="37">
        <f t="shared" si="14"/>
      </c>
      <c r="M27" s="29">
        <v>0.27029974307154353</v>
      </c>
      <c r="N27" s="29">
        <v>0.27077509568736313</v>
      </c>
      <c r="O27" s="29">
        <v>0.27879336697197726</v>
      </c>
      <c r="P27" s="29">
        <v>0.285608139477044</v>
      </c>
      <c r="Q27" s="29">
        <v>0.2925459233068594</v>
      </c>
      <c r="R27" s="29">
        <v>0.29047270109401313</v>
      </c>
      <c r="S27" s="29">
        <v>0.28833451690987255</v>
      </c>
      <c r="T27" s="29">
        <v>0.3008146553355583</v>
      </c>
      <c r="U27" s="29">
        <v>0.31729284235130556</v>
      </c>
      <c r="V27" s="29">
        <v>0.36149675963509775</v>
      </c>
      <c r="W27" s="29">
        <v>0.40525278472883497</v>
      </c>
      <c r="X27" s="29">
        <v>0.4380481271613235</v>
      </c>
      <c r="Y27" s="29">
        <v>0.47499642395619257</v>
      </c>
      <c r="Z27" s="29">
        <v>0.49720767405162847</v>
      </c>
      <c r="AA27" s="29">
        <v>0.5085589339665315</v>
      </c>
      <c r="AB27" s="29">
        <v>0.5132520400470831</v>
      </c>
      <c r="AC27" s="29">
        <v>0.5186172875098602</v>
      </c>
      <c r="AD27" s="29">
        <v>0.5296174120047611</v>
      </c>
      <c r="AE27" s="29">
        <v>0.5455279532608179</v>
      </c>
      <c r="AF27" s="29">
        <v>0.5629188649650648</v>
      </c>
      <c r="AG27" s="29">
        <v>0.5583152344596657</v>
      </c>
      <c r="AH27" s="29">
        <v>0.5464545189468952</v>
      </c>
      <c r="AI27" s="29">
        <v>0.5414801827158215</v>
      </c>
      <c r="AJ27" s="29">
        <v>0.5478413559279819</v>
      </c>
      <c r="AK27" s="29">
        <v>0.553261244769466</v>
      </c>
      <c r="AL27" s="29">
        <v>0.558718782628994</v>
      </c>
      <c r="AM27" s="29">
        <v>0.5468240392831365</v>
      </c>
      <c r="AN27" s="29">
        <v>0.5281398123161917</v>
      </c>
      <c r="AO27" s="29">
        <v>0.519152310406559</v>
      </c>
      <c r="AP27" s="29">
        <v>0.5217743370262662</v>
      </c>
      <c r="AQ27" s="29">
        <v>0.525773772118966</v>
      </c>
      <c r="AR27" s="29">
        <v>0.5383682585102856</v>
      </c>
      <c r="AS27" s="29">
        <v>0.5434149760103506</v>
      </c>
      <c r="AT27" s="29">
        <v>0.5475464732685353</v>
      </c>
      <c r="AU27" s="29">
        <v>0.5490440281616451</v>
      </c>
      <c r="AV27" s="29">
        <v>0.5596469757869201</v>
      </c>
      <c r="AW27" s="29">
        <v>0.5795244842812891</v>
      </c>
      <c r="AX27" s="29">
        <v>0.5864262271462745</v>
      </c>
      <c r="AY27" s="29">
        <v>0.5981228557921262</v>
      </c>
      <c r="AZ27" s="29">
        <v>0.607999700682488</v>
      </c>
      <c r="BA27" s="29">
        <v>0.6130555256939889</v>
      </c>
      <c r="BB27" s="29">
        <v>0.6091378306537956</v>
      </c>
      <c r="BC27" s="29">
        <v>0.6012356478950246</v>
      </c>
      <c r="BD27" s="29">
        <v>0.5959827103991864</v>
      </c>
      <c r="BE27" s="29">
        <v>0.5961878783096813</v>
      </c>
      <c r="BF27" s="29">
        <v>0.6044439959266429</v>
      </c>
      <c r="BG27" s="29">
        <v>0.6260778259070481</v>
      </c>
      <c r="BH27" s="29">
        <v>0.654245688792862</v>
      </c>
      <c r="BI27" s="29">
        <v>0.6866445275668058</v>
      </c>
      <c r="BJ27" s="29">
        <v>0.7129624679213002</v>
      </c>
      <c r="BK27" s="29">
        <v>0.7459614744087931</v>
      </c>
      <c r="BL27" s="29">
        <v>0.7746897092587121</v>
      </c>
      <c r="BM27" s="29">
        <v>0.7831587121299923</v>
      </c>
      <c r="BN27" s="29">
        <v>0.8023697090910171</v>
      </c>
      <c r="BO27" s="29">
        <v>0.7910180816404165</v>
      </c>
      <c r="BP27" s="29">
        <v>0.7735080132606849</v>
      </c>
      <c r="BQ27" s="29">
        <v>0.762426103900393</v>
      </c>
      <c r="BR27" s="29">
        <v>0.7512580381837407</v>
      </c>
      <c r="BS27" s="29">
        <v>0.7682199444170804</v>
      </c>
      <c r="BT27" s="29">
        <v>0.769308668647043</v>
      </c>
      <c r="BU27" s="29">
        <v>0.7436698409738168</v>
      </c>
      <c r="BV27" s="29">
        <v>0.6967486254254636</v>
      </c>
      <c r="BW27" s="29">
        <v>0.6512463150868885</v>
      </c>
      <c r="BX27" s="29">
        <v>0.6640115686413959</v>
      </c>
      <c r="BY27" s="29">
        <v>0.6809388402013798</v>
      </c>
      <c r="BZ27" s="29">
        <v>0.7101855105981763</v>
      </c>
      <c r="CA27" s="29">
        <v>0.7498839768253065</v>
      </c>
      <c r="CB27" s="29">
        <v>0.7543538938597916</v>
      </c>
      <c r="CC27" s="29">
        <v>0.7497309738173379</v>
      </c>
      <c r="CD27" s="29">
        <v>0.7483952082715104</v>
      </c>
      <c r="CE27" s="29">
        <v>0.7544316490910267</v>
      </c>
      <c r="CF27" s="29">
        <v>0.7481454978137052</v>
      </c>
      <c r="CG27" s="29">
        <v>0.7437800565621826</v>
      </c>
      <c r="CH27" s="29">
        <v>0.7470262098902537</v>
      </c>
      <c r="CI27" s="29">
        <v>0.760969590053051</v>
      </c>
      <c r="CJ27" s="29">
        <v>0.7880018176490323</v>
      </c>
      <c r="CK27" s="29">
        <v>0.8088728703043296</v>
      </c>
      <c r="CL27" s="29">
        <v>0.8160288529441436</v>
      </c>
      <c r="CM27" s="29">
        <v>0.8050947418085618</v>
      </c>
      <c r="CN27" s="29">
        <v>0.7694789144260015</v>
      </c>
      <c r="CO27" s="29">
        <v>0.7429295061207261</v>
      </c>
      <c r="CP27" s="29">
        <v>0.7161308960585482</v>
      </c>
      <c r="CQ27" s="29">
        <v>0.7015388757540828</v>
      </c>
      <c r="CR27" s="29">
        <v>0.697910577673859</v>
      </c>
      <c r="CS27" s="29">
        <v>0.6858456242783382</v>
      </c>
      <c r="CT27" s="29">
        <v>0.6649502958423233</v>
      </c>
      <c r="CU27" s="29">
        <v>0.63997418591519</v>
      </c>
      <c r="CV27" s="29">
        <v>0.6199317940709105</v>
      </c>
      <c r="CW27" s="29">
        <v>0.6088279367624219</v>
      </c>
      <c r="CX27" s="29">
        <v>0.6078803681260277</v>
      </c>
      <c r="CY27" s="29">
        <v>0.6038410349354301</v>
      </c>
      <c r="CZ27" s="29">
        <v>0.5993598545042024</v>
      </c>
      <c r="DA27" s="29">
        <v>0.5923615310732453</v>
      </c>
      <c r="DB27" s="29">
        <v>0.5808644569347411</v>
      </c>
      <c r="DC27" s="29">
        <v>0.6062335344243163</v>
      </c>
      <c r="DD27" s="29">
        <v>0.6413286651414993</v>
      </c>
      <c r="DE27" s="29">
        <v>0.6765106162696524</v>
      </c>
      <c r="DF27" s="29">
        <v>0.7111049262454773</v>
      </c>
      <c r="DG27" s="29">
        <v>0.7284411149734143</v>
      </c>
      <c r="DH27" s="29">
        <v>0.7510652655023854</v>
      </c>
      <c r="DI27" s="29">
        <v>0.7704893837917065</v>
      </c>
      <c r="DJ27" s="29">
        <v>0.8156723211510281</v>
      </c>
      <c r="DK27" s="29">
        <v>0.8688160491517343</v>
      </c>
      <c r="DL27" s="29">
        <v>0.90848161061023</v>
      </c>
      <c r="DM27" s="29">
        <v>0.8969586956664198</v>
      </c>
      <c r="DN27" s="29">
        <v>0.8852924130308789</v>
      </c>
      <c r="DO27" s="29">
        <v>0.8731161009187044</v>
      </c>
      <c r="DP27" s="29">
        <v>0.8789991063449508</v>
      </c>
      <c r="DQ27" s="29">
        <v>0.9015517102497821</v>
      </c>
      <c r="DR27" s="29">
        <v>0.9637488947833776</v>
      </c>
      <c r="DS27" s="29">
        <v>1.0225590354744514</v>
      </c>
      <c r="DT27" s="29">
        <v>1.0489174157892895</v>
      </c>
      <c r="DU27" s="29">
        <v>1.0542409800052128</v>
      </c>
      <c r="DV27" s="29">
        <v>1.0441250125212862</v>
      </c>
      <c r="DW27" s="29">
        <v>1.019742848856569</v>
      </c>
      <c r="DX27" s="29">
        <v>1.0295092459256212</v>
      </c>
      <c r="DY27" s="29">
        <v>1.040152572556192</v>
      </c>
      <c r="DZ27" s="29">
        <v>1.0292865764563879</v>
      </c>
      <c r="EA27" s="29">
        <v>0.9970056262000994</v>
      </c>
      <c r="EB27" s="29">
        <v>0.9706552747394527</v>
      </c>
      <c r="EC27" s="29">
        <v>0.9377737501887933</v>
      </c>
      <c r="ED27" s="29">
        <v>0.9195613306940809</v>
      </c>
      <c r="EE27" s="29">
        <v>0.9008477177737373</v>
      </c>
      <c r="EF27" s="29">
        <v>0.9066033603538809</v>
      </c>
      <c r="EG27" s="29">
        <v>0.9011120635552358</v>
      </c>
      <c r="EH27" s="29">
        <v>0.906740566057217</v>
      </c>
      <c r="EI27" s="29">
        <v>0.9285212630896534</v>
      </c>
      <c r="EJ27" s="29">
        <v>0.910210366801558</v>
      </c>
      <c r="EK27" s="29">
        <v>0.8743917114416306</v>
      </c>
      <c r="EL27" s="29">
        <v>0.8321846413232932</v>
      </c>
      <c r="EM27" s="29">
        <v>0.7846343077671634</v>
      </c>
      <c r="EN27" s="29">
        <v>0.7846388738426255</v>
      </c>
      <c r="EO27" s="29">
        <v>0.8103057776421861</v>
      </c>
      <c r="EP27" s="29">
        <v>0.8231301891342543</v>
      </c>
      <c r="EQ27" s="29">
        <v>0.82924035817123</v>
      </c>
      <c r="ER27" s="29">
        <v>0.840927669623664</v>
      </c>
      <c r="ES27" s="29">
        <v>0.8426929871476961</v>
      </c>
      <c r="ET27" s="29">
        <v>0.8449657169699921</v>
      </c>
      <c r="EU27" s="29">
        <v>0.8736952854150059</v>
      </c>
      <c r="EV27" s="29">
        <v>0.8743663563072014</v>
      </c>
      <c r="EW27" s="29">
        <v>0.8512647641594401</v>
      </c>
      <c r="EX27" s="29">
        <v>0.8329969962769819</v>
      </c>
      <c r="EY27" s="29">
        <v>0.8055658896440335</v>
      </c>
      <c r="EZ27" s="29">
        <v>0.817495565608371</v>
      </c>
      <c r="FA27" s="29"/>
      <c r="FB27" s="29">
        <v>0.9353657941401357</v>
      </c>
      <c r="FC27" s="29"/>
      <c r="FD27" s="29"/>
      <c r="FE27" s="29"/>
      <c r="FF27" s="29">
        <v>0.8154878987428376</v>
      </c>
      <c r="FG27" s="29"/>
      <c r="FH27" s="29"/>
      <c r="FI27" s="29"/>
      <c r="FJ27" s="29">
        <v>0.5978402136156337</v>
      </c>
      <c r="FK27" s="29"/>
      <c r="FL27" s="29"/>
      <c r="FM27" s="29"/>
      <c r="FN27" s="29">
        <v>0.6529069906488413</v>
      </c>
      <c r="FO27" s="29"/>
      <c r="FP27" s="29"/>
      <c r="FQ27" s="29"/>
      <c r="FR27" s="29">
        <v>0.8785419643579305</v>
      </c>
      <c r="FS27" s="29">
        <v>0.8200423945618011</v>
      </c>
      <c r="FT27" s="29">
        <v>0.933402489626556</v>
      </c>
      <c r="FU27" s="29">
        <v>0.9625922987734179</v>
      </c>
      <c r="FV27" s="29">
        <v>1.3486940740156237</v>
      </c>
      <c r="FW27" s="29">
        <v>1.3217356528694262</v>
      </c>
      <c r="FX27" s="10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</row>
    <row r="28">
      <c r="A28" s="12"/>
      <c r="B28" s="6"/>
      <c r="C28" s="32" t="s">
        <v>812</v>
      </c>
      <c r="D28" s="39">
        <f t="shared" si="0"/>
      </c>
      <c r="E28" s="39">
        <f t="shared" si="2"/>
      </c>
      <c r="F28" s="39">
        <f t="shared" si="4"/>
      </c>
      <c r="G28" s="39">
        <f t="shared" si="6"/>
      </c>
      <c r="H28" s="39">
        <f t="shared" si="8"/>
      </c>
      <c r="I28" s="39">
        <f t="shared" si="10"/>
      </c>
      <c r="J28" s="39">
        <f t="shared" si="12"/>
      </c>
      <c r="K28" s="37">
        <f t="shared" si="14"/>
      </c>
      <c r="M28" s="29">
        <v>0.4844209761113719</v>
      </c>
      <c r="N28" s="29">
        <v>0.481815657715892</v>
      </c>
      <c r="O28" s="29">
        <v>0.4916304909326542</v>
      </c>
      <c r="P28" s="29">
        <v>0.49990749339756796</v>
      </c>
      <c r="Q28" s="29">
        <v>0.51984731243918</v>
      </c>
      <c r="R28" s="29">
        <v>0.5176294503170037</v>
      </c>
      <c r="S28" s="29">
        <v>0.5145105123109176</v>
      </c>
      <c r="T28" s="29">
        <v>0.530609920610765</v>
      </c>
      <c r="U28" s="29">
        <v>0.5553543021845616</v>
      </c>
      <c r="V28" s="29">
        <v>0.6268840124394531</v>
      </c>
      <c r="W28" s="29">
        <v>0.7100018990559854</v>
      </c>
      <c r="X28" s="29">
        <v>0.7725049943267815</v>
      </c>
      <c r="Y28" s="29">
        <v>0.8564727045067765</v>
      </c>
      <c r="Z28" s="29">
        <v>0.9156257965842467</v>
      </c>
      <c r="AA28" s="29">
        <v>0.9553851660486057</v>
      </c>
      <c r="AB28" s="29">
        <v>0.9638837005980885</v>
      </c>
      <c r="AC28" s="29">
        <v>0.9867864680023263</v>
      </c>
      <c r="AD28" s="29">
        <v>0.9945716037398457</v>
      </c>
      <c r="AE28" s="29">
        <v>1.015145685585342</v>
      </c>
      <c r="AF28" s="29">
        <v>1.0252378219328566</v>
      </c>
      <c r="AG28" s="29">
        <v>1.0051817322700871</v>
      </c>
      <c r="AH28" s="29">
        <v>0.9597457570608962</v>
      </c>
      <c r="AI28" s="29">
        <v>0.9543746747050659</v>
      </c>
      <c r="AJ28" s="29">
        <v>0.9649822731497857</v>
      </c>
      <c r="AK28" s="29">
        <v>0.98415198975325</v>
      </c>
      <c r="AL28" s="29">
        <v>0.9970811507640517</v>
      </c>
      <c r="AM28" s="29">
        <v>0.9845585098819849</v>
      </c>
      <c r="AN28" s="29">
        <v>0.949419711461272</v>
      </c>
      <c r="AO28" s="29">
        <v>0.926403907531779</v>
      </c>
      <c r="AP28" s="29">
        <v>0.9184984633396751</v>
      </c>
      <c r="AQ28" s="29">
        <v>0.9245381925622346</v>
      </c>
      <c r="AR28" s="29">
        <v>0.9459741183467871</v>
      </c>
      <c r="AS28" s="29">
        <v>0.9487930071597548</v>
      </c>
      <c r="AT28" s="29">
        <v>0.9487741519073896</v>
      </c>
      <c r="AU28" s="29">
        <v>0.9532546949361173</v>
      </c>
      <c r="AV28" s="29">
        <v>0.9485687860651837</v>
      </c>
      <c r="AW28" s="29">
        <v>0.9637126466307047</v>
      </c>
      <c r="AX28" s="29">
        <v>0.9654964313870498</v>
      </c>
      <c r="AY28" s="29">
        <v>0.9792511379209953</v>
      </c>
      <c r="AZ28" s="29">
        <v>0.9734006567913067</v>
      </c>
      <c r="BA28" s="29">
        <v>0.9834170341407792</v>
      </c>
      <c r="BB28" s="29">
        <v>0.9717231519519687</v>
      </c>
      <c r="BC28" s="29">
        <v>0.9576717549274383</v>
      </c>
      <c r="BD28" s="29">
        <v>0.9463791063535475</v>
      </c>
      <c r="BE28" s="29">
        <v>0.9554881133029843</v>
      </c>
      <c r="BF28" s="29">
        <v>0.9762729444886922</v>
      </c>
      <c r="BG28" s="29">
        <v>1.0030541313161505</v>
      </c>
      <c r="BH28" s="29">
        <v>1.0288652496214876</v>
      </c>
      <c r="BI28" s="29">
        <v>1.072288181873344</v>
      </c>
      <c r="BJ28" s="29">
        <v>1.1024421094402328</v>
      </c>
      <c r="BK28" s="29">
        <v>1.1347725852488642</v>
      </c>
      <c r="BL28" s="29">
        <v>1.1538152270515045</v>
      </c>
      <c r="BM28" s="29">
        <v>1.1508558290045132</v>
      </c>
      <c r="BN28" s="29">
        <v>1.136677472319286</v>
      </c>
      <c r="BO28" s="29">
        <v>1.0774293295447424</v>
      </c>
      <c r="BP28" s="29">
        <v>1.0131819493890117</v>
      </c>
      <c r="BQ28" s="29">
        <v>0.9898763378155873</v>
      </c>
      <c r="BR28" s="29">
        <v>0.958448132670683</v>
      </c>
      <c r="BS28" s="29">
        <v>0.9838884949395416</v>
      </c>
      <c r="BT28" s="29">
        <v>0.9836230667785637</v>
      </c>
      <c r="BU28" s="29">
        <v>0.9487330729424827</v>
      </c>
      <c r="BV28" s="29">
        <v>0.8852838291480589</v>
      </c>
      <c r="BW28" s="29">
        <v>0.838032525396087</v>
      </c>
      <c r="BX28" s="29">
        <v>0.8534040187072498</v>
      </c>
      <c r="BY28" s="29">
        <v>0.8828862406946641</v>
      </c>
      <c r="BZ28" s="29">
        <v>0.9292424841772152</v>
      </c>
      <c r="CA28" s="29">
        <v>0.9841057781095895</v>
      </c>
      <c r="CB28" s="29">
        <v>0.9772094547980996</v>
      </c>
      <c r="CC28" s="29">
        <v>0.9713566991485899</v>
      </c>
      <c r="CD28" s="29">
        <v>0.9697935640558591</v>
      </c>
      <c r="CE28" s="29">
        <v>0.9825429842807868</v>
      </c>
      <c r="CF28" s="29">
        <v>0.9784317886271757</v>
      </c>
      <c r="CG28" s="29">
        <v>0.9889099966937333</v>
      </c>
      <c r="CH28" s="29">
        <v>0.9988989582451089</v>
      </c>
      <c r="CI28" s="29">
        <v>1.0136474814860843</v>
      </c>
      <c r="CJ28" s="29">
        <v>1.032979635464799</v>
      </c>
      <c r="CK28" s="29">
        <v>1.0499559003182846</v>
      </c>
      <c r="CL28" s="29">
        <v>1.0394512802390208</v>
      </c>
      <c r="CM28" s="29">
        <v>1.0123957091775924</v>
      </c>
      <c r="CN28" s="29">
        <v>0.9631762213412204</v>
      </c>
      <c r="CO28" s="29">
        <v>0.9297654664518694</v>
      </c>
      <c r="CP28" s="29">
        <v>0.8940116974958577</v>
      </c>
      <c r="CQ28" s="29">
        <v>0.8771994424134031</v>
      </c>
      <c r="CR28" s="29">
        <v>0.8728388473852722</v>
      </c>
      <c r="CS28" s="29">
        <v>0.8544960045166333</v>
      </c>
      <c r="CT28" s="29">
        <v>0.8300287498760781</v>
      </c>
      <c r="CU28" s="29">
        <v>0.7976450479536606</v>
      </c>
      <c r="CV28" s="29">
        <v>0.768169662502962</v>
      </c>
      <c r="CW28" s="29">
        <v>0.7525785965228358</v>
      </c>
      <c r="CX28" s="29">
        <v>0.7516077396163892</v>
      </c>
      <c r="CY28" s="29">
        <v>0.7448215196185546</v>
      </c>
      <c r="CZ28" s="29">
        <v>0.7400366850091713</v>
      </c>
      <c r="DA28" s="29">
        <v>0.7349874205508474</v>
      </c>
      <c r="DB28" s="29">
        <v>0.7262601937496579</v>
      </c>
      <c r="DC28" s="29">
        <v>0.7654468131213262</v>
      </c>
      <c r="DD28" s="29">
        <v>0.8214653837228755</v>
      </c>
      <c r="DE28" s="29">
        <v>0.8775207399224554</v>
      </c>
      <c r="DF28" s="29">
        <v>0.9353523587652883</v>
      </c>
      <c r="DG28" s="29">
        <v>0.9653489790583519</v>
      </c>
      <c r="DH28" s="29">
        <v>0.9953286807744259</v>
      </c>
      <c r="DI28" s="29">
        <v>1.0228147927954707</v>
      </c>
      <c r="DJ28" s="29">
        <v>1.0861322177216688</v>
      </c>
      <c r="DK28" s="29">
        <v>1.155745206975176</v>
      </c>
      <c r="DL28" s="29">
        <v>1.2037709103640262</v>
      </c>
      <c r="DM28" s="29">
        <v>1.2089295177530472</v>
      </c>
      <c r="DN28" s="29">
        <v>1.218723617437772</v>
      </c>
      <c r="DO28" s="29">
        <v>1.2057532723892754</v>
      </c>
      <c r="DP28" s="29">
        <v>1.2299304756664833</v>
      </c>
      <c r="DQ28" s="29">
        <v>1.2913257814138872</v>
      </c>
      <c r="DR28" s="29">
        <v>1.3831418892824434</v>
      </c>
      <c r="DS28" s="29">
        <v>1.4486766478168165</v>
      </c>
      <c r="DT28" s="29">
        <v>1.4950021188025027</v>
      </c>
      <c r="DU28" s="29">
        <v>1.4955301139589854</v>
      </c>
      <c r="DV28" s="29">
        <v>1.473057192521304</v>
      </c>
      <c r="DW28" s="29">
        <v>1.460201491963393</v>
      </c>
      <c r="DX28" s="29">
        <v>1.4835798280575776</v>
      </c>
      <c r="DY28" s="29">
        <v>1.5208212381907427</v>
      </c>
      <c r="DZ28" s="29">
        <v>1.5225440261619712</v>
      </c>
      <c r="EA28" s="29">
        <v>1.4814740916618447</v>
      </c>
      <c r="EB28" s="29">
        <v>1.430865788973183</v>
      </c>
      <c r="EC28" s="29">
        <v>1.3860612554692384</v>
      </c>
      <c r="ED28" s="29">
        <v>1.3621745607604814</v>
      </c>
      <c r="EE28" s="29">
        <v>1.3340926746047803</v>
      </c>
      <c r="EF28" s="29">
        <v>1.3452860822605193</v>
      </c>
      <c r="EG28" s="29">
        <v>1.3289894375040565</v>
      </c>
      <c r="EH28" s="29">
        <v>1.3411851666325592</v>
      </c>
      <c r="EI28" s="29">
        <v>1.3605987439307579</v>
      </c>
      <c r="EJ28" s="29">
        <v>1.3276342899584712</v>
      </c>
      <c r="EK28" s="29">
        <v>1.2603560424512152</v>
      </c>
      <c r="EL28" s="29">
        <v>1.201070358389201</v>
      </c>
      <c r="EM28" s="29">
        <v>1.1177458240055105</v>
      </c>
      <c r="EN28" s="29">
        <v>1.1126658072166846</v>
      </c>
      <c r="EO28" s="29">
        <v>1.1416910792462704</v>
      </c>
      <c r="EP28" s="29">
        <v>1.176606735707919</v>
      </c>
      <c r="EQ28" s="29">
        <v>1.195452451566487</v>
      </c>
      <c r="ER28" s="29">
        <v>1.2246742653056726</v>
      </c>
      <c r="ES28" s="29">
        <v>1.2399911761374138</v>
      </c>
      <c r="ET28" s="29">
        <v>1.2665452219918218</v>
      </c>
      <c r="EU28" s="29">
        <v>1.3181983468762675</v>
      </c>
      <c r="EV28" s="29">
        <v>1.3387986434093824</v>
      </c>
      <c r="EW28" s="29">
        <v>1.3216408146143166</v>
      </c>
      <c r="EX28" s="29">
        <v>1.3374252809649583</v>
      </c>
      <c r="EY28" s="29">
        <v>1.305016978053477</v>
      </c>
      <c r="EZ28" s="29">
        <v>1.3538426505749743</v>
      </c>
      <c r="FA28" s="29"/>
      <c r="FB28" s="29">
        <v>1.6978000885870368</v>
      </c>
      <c r="FC28" s="29"/>
      <c r="FD28" s="29"/>
      <c r="FE28" s="29"/>
      <c r="FF28" s="29">
        <v>1.4774558413387047</v>
      </c>
      <c r="FG28" s="29"/>
      <c r="FH28" s="29"/>
      <c r="FI28" s="29"/>
      <c r="FJ28" s="29">
        <v>0.9381837060110505</v>
      </c>
      <c r="FK28" s="29"/>
      <c r="FL28" s="29"/>
      <c r="FM28" s="29"/>
      <c r="FN28" s="29">
        <v>0.9814142430887587</v>
      </c>
      <c r="FO28" s="29"/>
      <c r="FP28" s="29"/>
      <c r="FQ28" s="29"/>
      <c r="FR28" s="29">
        <v>1.3129457270639429</v>
      </c>
      <c r="FS28" s="29">
        <v>1.3407026768642447</v>
      </c>
      <c r="FT28" s="29">
        <v>1.730883908819852</v>
      </c>
      <c r="FU28" s="29">
        <v>1.7132616487455197</v>
      </c>
      <c r="FV28" s="29">
        <v>2.321967124032061</v>
      </c>
      <c r="FW28" s="29">
        <v>2.180079155672823</v>
      </c>
      <c r="FX28" s="10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</row>
    <row r="29">
      <c r="A29" s="12"/>
      <c r="B29" s="6"/>
      <c r="C29" s="32" t="s">
        <v>813</v>
      </c>
      <c r="D29" s="39">
        <f t="shared" si="0"/>
      </c>
      <c r="E29" s="39">
        <f t="shared" si="2"/>
      </c>
      <c r="F29" s="39">
        <f t="shared" si="4"/>
      </c>
      <c r="G29" s="39">
        <f t="shared" si="6"/>
      </c>
      <c r="H29" s="39">
        <f t="shared" si="8"/>
      </c>
      <c r="I29" s="39">
        <f t="shared" si="10"/>
      </c>
      <c r="J29" s="39">
        <f t="shared" si="12"/>
      </c>
      <c r="K29" s="37">
        <f t="shared" si="14"/>
      </c>
      <c r="M29" s="29">
        <v>22.180472815021496</v>
      </c>
      <c r="N29" s="29">
        <v>22.621325398768388</v>
      </c>
      <c r="O29" s="29">
        <v>21.28891920290523</v>
      </c>
      <c r="P29" s="29">
        <v>20.785816657898078</v>
      </c>
      <c r="Q29" s="29">
        <v>21.688415373753102</v>
      </c>
      <c r="R29" s="29">
        <v>23.182359666592905</v>
      </c>
      <c r="S29" s="29">
        <v>29.396640435835348</v>
      </c>
      <c r="T29" s="29">
        <v>33.10421138331729</v>
      </c>
      <c r="U29" s="29">
        <v>36.98911656267725</v>
      </c>
      <c r="V29" s="29">
        <v>39.59000222031909</v>
      </c>
      <c r="W29" s="29">
        <v>40.3767471958585</v>
      </c>
      <c r="X29" s="29">
        <v>38.24756792108347</v>
      </c>
      <c r="Y29" s="29">
        <v>37.20177854421909</v>
      </c>
      <c r="Z29" s="29">
        <v>36.31062715124519</v>
      </c>
      <c r="AA29" s="29">
        <v>34.409740805872005</v>
      </c>
      <c r="AB29" s="29">
        <v>33.88859112284997</v>
      </c>
      <c r="AC29" s="29">
        <v>34.78096046942557</v>
      </c>
      <c r="AD29" s="29">
        <v>35.13453709530353</v>
      </c>
      <c r="AE29" s="29">
        <v>35.12221823862327</v>
      </c>
      <c r="AF29" s="29">
        <v>33.90240010132354</v>
      </c>
      <c r="AG29" s="29">
        <v>34.87867744150425</v>
      </c>
      <c r="AH29" s="29">
        <v>34.94647398040714</v>
      </c>
      <c r="AI29" s="29">
        <v>33.433840341982304</v>
      </c>
      <c r="AJ29" s="29">
        <v>31.119327707214502</v>
      </c>
      <c r="AK29" s="29">
        <v>29.52335445986195</v>
      </c>
      <c r="AL29" s="29">
        <v>28.130264792231255</v>
      </c>
      <c r="AM29" s="29">
        <v>27.972228640748657</v>
      </c>
      <c r="AN29" s="29">
        <v>29.179057828778497</v>
      </c>
      <c r="AO29" s="29">
        <v>30.506067373615906</v>
      </c>
      <c r="AP29" s="29">
        <v>30.903538821879827</v>
      </c>
      <c r="AQ29" s="29">
        <v>30.471344351019617</v>
      </c>
      <c r="AR29" s="29">
        <v>28.84701268817553</v>
      </c>
      <c r="AS29" s="29">
        <v>28.008217456721948</v>
      </c>
      <c r="AT29" s="29">
        <v>28.35945577314901</v>
      </c>
      <c r="AU29" s="29">
        <v>28.33196954787923</v>
      </c>
      <c r="AV29" s="29">
        <v>27.58098703500901</v>
      </c>
      <c r="AW29" s="29">
        <v>26.215971284384107</v>
      </c>
      <c r="AX29" s="29">
        <v>26.93041279017252</v>
      </c>
      <c r="AY29" s="29">
        <v>25.51598926797433</v>
      </c>
      <c r="AZ29" s="29">
        <v>24.666286583048272</v>
      </c>
      <c r="BA29" s="29">
        <v>23.92187807540215</v>
      </c>
      <c r="BB29" s="29">
        <v>24.368176123143012</v>
      </c>
      <c r="BC29" s="29">
        <v>23.821290216976156</v>
      </c>
      <c r="BD29" s="29">
        <v>24.060264876094376</v>
      </c>
      <c r="BE29" s="29">
        <v>24.589125009453227</v>
      </c>
      <c r="BF29" s="29">
        <v>25.129240343021934</v>
      </c>
      <c r="BG29" s="29">
        <v>25.797023934595327</v>
      </c>
      <c r="BH29" s="29">
        <v>25.565695174390825</v>
      </c>
      <c r="BI29" s="29">
        <v>26.00818636235028</v>
      </c>
      <c r="BJ29" s="29">
        <v>26.00524924542097</v>
      </c>
      <c r="BK29" s="29">
        <v>25.790589942512696</v>
      </c>
      <c r="BL29" s="29">
        <v>24.648394373429678</v>
      </c>
      <c r="BM29" s="29">
        <v>24.859539753597986</v>
      </c>
      <c r="BN29" s="29">
        <v>23.305005648252745</v>
      </c>
      <c r="BO29" s="29">
        <v>23.35705559541585</v>
      </c>
      <c r="BP29" s="29">
        <v>22.77049011106982</v>
      </c>
      <c r="BQ29" s="29">
        <v>22.043403868228975</v>
      </c>
      <c r="BR29" s="29">
        <v>21.207367673016527</v>
      </c>
      <c r="BS29" s="29">
        <v>20.20973440973441</v>
      </c>
      <c r="BT29" s="29">
        <v>19.32216859246258</v>
      </c>
      <c r="BU29" s="29">
        <v>20.049685222434107</v>
      </c>
      <c r="BV29" s="29">
        <v>20.852392746320493</v>
      </c>
      <c r="BW29" s="29">
        <v>23.375854075158614</v>
      </c>
      <c r="BX29" s="29">
        <v>23.612281328097108</v>
      </c>
      <c r="BY29" s="29">
        <v>24.277112214045296</v>
      </c>
      <c r="BZ29" s="29">
        <v>23.595939977651252</v>
      </c>
      <c r="CA29" s="29">
        <v>24.356408464763426</v>
      </c>
      <c r="CB29" s="29">
        <v>24.057378895981977</v>
      </c>
      <c r="CC29" s="29">
        <v>25.253096667092326</v>
      </c>
      <c r="CD29" s="29">
        <v>25.763473678718633</v>
      </c>
      <c r="CE29" s="29">
        <v>27.996114267338406</v>
      </c>
      <c r="CF29" s="29">
        <v>29.54505769498123</v>
      </c>
      <c r="CG29" s="29">
        <v>32.963138210460706</v>
      </c>
      <c r="CH29" s="29">
        <v>35.220818495280085</v>
      </c>
      <c r="CI29" s="29">
        <v>36.836635180696035</v>
      </c>
      <c r="CJ29" s="29">
        <v>35.80167070870385</v>
      </c>
      <c r="CK29" s="29">
        <v>34.751747886883024</v>
      </c>
      <c r="CL29" s="29">
        <v>32.59297893164375</v>
      </c>
      <c r="CM29" s="29">
        <v>31.869581142244197</v>
      </c>
      <c r="CN29" s="29">
        <v>32.03860184025699</v>
      </c>
      <c r="CO29" s="29">
        <v>32.951845184518454</v>
      </c>
      <c r="CP29" s="29">
        <v>33.67786255079073</v>
      </c>
      <c r="CQ29" s="29">
        <v>35.18016910530103</v>
      </c>
      <c r="CR29" s="29">
        <v>34.93797762425873</v>
      </c>
      <c r="CS29" s="29">
        <v>35.79854515422</v>
      </c>
      <c r="CT29" s="29">
        <v>35.45250655253641</v>
      </c>
      <c r="CU29" s="29">
        <v>37.74478291316527</v>
      </c>
      <c r="CV29" s="29">
        <v>38.56017039403621</v>
      </c>
      <c r="CW29" s="29">
        <v>39.36713548290566</v>
      </c>
      <c r="CX29" s="29">
        <v>38.349275145718124</v>
      </c>
      <c r="CY29" s="29">
        <v>39.89231579343288</v>
      </c>
      <c r="CZ29" s="29">
        <v>39.32371939312002</v>
      </c>
      <c r="DA29" s="29">
        <v>40.74004428930676</v>
      </c>
      <c r="DB29" s="29">
        <v>44.327028147254985</v>
      </c>
      <c r="DC29" s="29">
        <v>46.711939981598135</v>
      </c>
      <c r="DD29" s="29">
        <v>46.45105767967415</v>
      </c>
      <c r="DE29" s="29">
        <v>45.37667386609071</v>
      </c>
      <c r="DF29" s="29">
        <v>44.18614718614719</v>
      </c>
      <c r="DG29" s="29">
        <v>43.442863160428445</v>
      </c>
      <c r="DH29" s="29">
        <v>42.355731473628</v>
      </c>
      <c r="DI29" s="29">
        <v>42.08487730770501</v>
      </c>
      <c r="DJ29" s="29">
        <v>42.984279832590424</v>
      </c>
      <c r="DK29" s="29">
        <v>43.714806710430345</v>
      </c>
      <c r="DL29" s="29">
        <v>43.68762857345534</v>
      </c>
      <c r="DM29" s="29">
        <v>44.53333333333333</v>
      </c>
      <c r="DN29" s="29">
        <v>46.731892056483844</v>
      </c>
      <c r="DO29" s="29">
        <v>49.93042199793372</v>
      </c>
      <c r="DP29" s="29">
        <v>52.03216754778365</v>
      </c>
      <c r="DQ29" s="29">
        <v>54.50615278398246</v>
      </c>
      <c r="DR29" s="29">
        <v>55.37167929796569</v>
      </c>
      <c r="DS29" s="29">
        <v>55.66604007519098</v>
      </c>
      <c r="DT29" s="29">
        <v>54.909754064193415</v>
      </c>
      <c r="DU29" s="29">
        <v>55.41953997615999</v>
      </c>
      <c r="DV29" s="29">
        <v>57.17580467213508</v>
      </c>
      <c r="DW29" s="29">
        <v>61.38505293095275</v>
      </c>
      <c r="DX29" s="29">
        <v>62.24611456483127</v>
      </c>
      <c r="DY29" s="29">
        <v>62.49904563595349</v>
      </c>
      <c r="DZ29" s="29">
        <v>61.632329342056536</v>
      </c>
      <c r="EA29" s="29">
        <v>61.31016835016835</v>
      </c>
      <c r="EB29" s="29">
        <v>57.67442032196131</v>
      </c>
      <c r="EC29" s="29">
        <v>54.941053309711705</v>
      </c>
      <c r="ED29" s="29">
        <v>53.56670427914244</v>
      </c>
      <c r="EE29" s="29">
        <v>55.32063284029208</v>
      </c>
      <c r="EF29" s="29">
        <v>55.239255061802034</v>
      </c>
      <c r="EG29" s="29">
        <v>57.72029939484021</v>
      </c>
      <c r="EH29" s="29">
        <v>72.94181279890687</v>
      </c>
      <c r="EI29" s="29">
        <v>62.51340638560935</v>
      </c>
      <c r="EJ29" s="29">
        <v>62.58208714362561</v>
      </c>
      <c r="EK29" s="29">
        <v>63.73661098284214</v>
      </c>
      <c r="EL29" s="29">
        <v>128.7867898699521</v>
      </c>
      <c r="EM29" s="29">
        <v>55.21182066787351</v>
      </c>
      <c r="EN29" s="29">
        <v>55.16295593548778</v>
      </c>
      <c r="EO29" s="29">
        <v>54.84522518466985</v>
      </c>
      <c r="EP29" s="29">
        <v>55.763591846984475</v>
      </c>
      <c r="EQ29" s="29">
        <v>57.74669322191674</v>
      </c>
      <c r="ER29" s="29">
        <v>58.06818181818182</v>
      </c>
      <c r="ES29" s="29">
        <v>58.62674295605346</v>
      </c>
      <c r="ET29" s="29">
        <v>59.46038303623798</v>
      </c>
      <c r="EU29" s="29">
        <v>58.84186095859527</v>
      </c>
      <c r="EV29" s="29">
        <v>59.15128503017767</v>
      </c>
      <c r="EW29" s="29">
        <v>61.589129711919234</v>
      </c>
      <c r="EX29" s="29">
        <v>62.816817513112454</v>
      </c>
      <c r="EY29" s="29">
        <v>65.11528627265457</v>
      </c>
      <c r="EZ29" s="29">
        <v>63.184646953947585</v>
      </c>
      <c r="FA29" s="29"/>
      <c r="FB29" s="29">
        <v>60.01652288854877</v>
      </c>
      <c r="FC29" s="29"/>
      <c r="FD29" s="29"/>
      <c r="FE29" s="29"/>
      <c r="FF29" s="29">
        <v>70.55594882281999</v>
      </c>
      <c r="FG29" s="29"/>
      <c r="FH29" s="29"/>
      <c r="FI29" s="29"/>
      <c r="FJ29" s="29">
        <v>87.06620553359684</v>
      </c>
      <c r="FK29" s="29"/>
      <c r="FL29" s="29"/>
      <c r="FM29" s="29"/>
      <c r="FN29" s="29">
        <v>88.13479853479853</v>
      </c>
      <c r="FO29" s="29"/>
      <c r="FP29" s="29"/>
      <c r="FQ29" s="29"/>
      <c r="FR29" s="29">
        <v>73.60262075738046</v>
      </c>
      <c r="FS29" s="29">
        <v>85.27186023709778</v>
      </c>
      <c r="FT29" s="29">
        <v>81.29139808846409</v>
      </c>
      <c r="FU29" s="29">
        <v>86.81881577279067</v>
      </c>
      <c r="FV29" s="29">
        <v>71.49660659957875</v>
      </c>
      <c r="FW29" s="29">
        <v>76.86535552193645</v>
      </c>
      <c r="FX29" s="10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</row>
    <row r="30">
      <c r="A30" s="12"/>
      <c r="B30" s="6"/>
      <c r="C30" s="32" t="s">
        <v>814</v>
      </c>
      <c r="D30" s="39">
        <f t="shared" si="0"/>
      </c>
      <c r="E30" s="39">
        <f t="shared" si="2"/>
      </c>
      <c r="F30" s="39">
        <f t="shared" si="4"/>
      </c>
      <c r="G30" s="39">
        <f t="shared" si="6"/>
      </c>
      <c r="H30" s="39">
        <f t="shared" si="8"/>
      </c>
      <c r="I30" s="39">
        <f t="shared" si="10"/>
      </c>
      <c r="J30" s="39">
        <f t="shared" si="12"/>
      </c>
      <c r="K30" s="37">
        <f t="shared" si="14"/>
      </c>
      <c r="M30" s="29">
        <v>119.3954033771107</v>
      </c>
      <c r="N30" s="29">
        <v>118.66889473095425</v>
      </c>
      <c r="O30" s="29">
        <v>118.22255142639466</v>
      </c>
      <c r="P30" s="29">
        <v>129.56753994797472</v>
      </c>
      <c r="Q30" s="29">
        <v>133.41807717300492</v>
      </c>
      <c r="R30" s="29">
        <v>136.48128671156627</v>
      </c>
      <c r="S30" s="29">
        <v>139.52152905198778</v>
      </c>
      <c r="T30" s="29">
        <v>138.29805473128914</v>
      </c>
      <c r="U30" s="29">
        <v>132.53783131144715</v>
      </c>
      <c r="V30" s="29">
        <v>122.93080579197523</v>
      </c>
      <c r="W30" s="29">
        <v>112.96978339835866</v>
      </c>
      <c r="X30" s="29">
        <v>106.1046511627907</v>
      </c>
      <c r="Y30" s="29">
        <v>102.43525169723091</v>
      </c>
      <c r="Z30" s="29">
        <v>96.00570876764463</v>
      </c>
      <c r="AA30" s="29">
        <v>95.29562937062937</v>
      </c>
      <c r="AB30" s="29">
        <v>93.13610514710149</v>
      </c>
      <c r="AC30" s="29">
        <v>91.9217854914639</v>
      </c>
      <c r="AD30" s="29">
        <v>95.17171215880893</v>
      </c>
      <c r="AE30" s="29">
        <v>96.46336435386972</v>
      </c>
      <c r="AF30" s="29">
        <v>97.21846718181544</v>
      </c>
      <c r="AG30" s="29">
        <v>102.57612913745312</v>
      </c>
      <c r="AH30" s="29">
        <v>100.58702430846606</v>
      </c>
      <c r="AI30" s="29">
        <v>100.33083252662149</v>
      </c>
      <c r="AJ30" s="29">
        <v>100.87334722621443</v>
      </c>
      <c r="AK30" s="29">
        <v>97.10094421219547</v>
      </c>
      <c r="AL30" s="29">
        <v>97.27678801962303</v>
      </c>
      <c r="AM30" s="29">
        <v>100.6942132840191</v>
      </c>
      <c r="AN30" s="29">
        <v>100.44369601394723</v>
      </c>
      <c r="AO30" s="29">
        <v>99.43186109514818</v>
      </c>
      <c r="AP30" s="29">
        <v>97.45467607657524</v>
      </c>
      <c r="AQ30" s="29">
        <v>93.94325640482744</v>
      </c>
      <c r="AR30" s="29">
        <v>91.57783494105037</v>
      </c>
      <c r="AS30" s="29">
        <v>90.19829442673787</v>
      </c>
      <c r="AT30" s="29">
        <v>88.44873455990326</v>
      </c>
      <c r="AU30" s="29">
        <v>90.10911869129478</v>
      </c>
      <c r="AV30" s="29">
        <v>88.70119211370931</v>
      </c>
      <c r="AW30" s="29">
        <v>86.50691135538048</v>
      </c>
      <c r="AX30" s="29">
        <v>83.468417488876</v>
      </c>
      <c r="AY30" s="29">
        <v>80.62766477606102</v>
      </c>
      <c r="AZ30" s="29">
        <v>77.96330593245519</v>
      </c>
      <c r="BA30" s="29">
        <v>74.27091910123505</v>
      </c>
      <c r="BB30" s="29">
        <v>73.01801490548344</v>
      </c>
      <c r="BC30" s="29">
        <v>73.36457109283197</v>
      </c>
      <c r="BD30" s="29">
        <v>74.98990047556013</v>
      </c>
      <c r="BE30" s="29">
        <v>74.90703034959662</v>
      </c>
      <c r="BF30" s="29">
        <v>76.9692264124227</v>
      </c>
      <c r="BG30" s="29">
        <v>79.43282060785768</v>
      </c>
      <c r="BH30" s="29">
        <v>81.1651675443911</v>
      </c>
      <c r="BI30" s="29">
        <v>82.49973887860229</v>
      </c>
      <c r="BJ30" s="29">
        <v>85.11966319960376</v>
      </c>
      <c r="BK30" s="29">
        <v>85.3835602363216</v>
      </c>
      <c r="BL30" s="29">
        <v>79.43530246225555</v>
      </c>
      <c r="BM30" s="29">
        <v>75.75568495557452</v>
      </c>
      <c r="BN30" s="29">
        <v>71.91448473471002</v>
      </c>
      <c r="BO30" s="29">
        <v>72.6606054344457</v>
      </c>
      <c r="BP30" s="29">
        <v>75.97310868109797</v>
      </c>
      <c r="BQ30" s="29">
        <v>78.75091889242832</v>
      </c>
      <c r="BR30" s="29">
        <v>79.33901665344963</v>
      </c>
      <c r="BS30" s="29">
        <v>74.81883862255233</v>
      </c>
      <c r="BT30" s="29">
        <v>70.79745570800586</v>
      </c>
      <c r="BU30" s="29">
        <v>67.47378313565365</v>
      </c>
      <c r="BV30" s="29">
        <v>70.43472953873827</v>
      </c>
      <c r="BW30" s="29">
        <v>72.01389065885051</v>
      </c>
      <c r="BX30" s="29">
        <v>74.60621110203056</v>
      </c>
      <c r="BY30" s="29">
        <v>75.44040042019402</v>
      </c>
      <c r="BZ30" s="29">
        <v>74.33860948512722</v>
      </c>
      <c r="CA30" s="29">
        <v>70.78112946865465</v>
      </c>
      <c r="CB30" s="29">
        <v>70.9018350652222</v>
      </c>
      <c r="CC30" s="29">
        <v>73.77836111712492</v>
      </c>
      <c r="CD30" s="29">
        <v>78.08979924036896</v>
      </c>
      <c r="CE30" s="29">
        <v>80.73114510303803</v>
      </c>
      <c r="CF30" s="29">
        <v>85.97406559877955</v>
      </c>
      <c r="CG30" s="29">
        <v>87.39910160914312</v>
      </c>
      <c r="CH30" s="29">
        <v>84.27918900023305</v>
      </c>
      <c r="CI30" s="29">
        <v>82.63648723811879</v>
      </c>
      <c r="CJ30" s="29">
        <v>76.8521082042164</v>
      </c>
      <c r="CK30" s="29">
        <v>68.9556406073535</v>
      </c>
      <c r="CL30" s="29">
        <v>65.28218292451037</v>
      </c>
      <c r="CM30" s="29">
        <v>64.22929738460583</v>
      </c>
      <c r="CN30" s="29">
        <v>67.16442508050767</v>
      </c>
      <c r="CO30" s="29">
        <v>70.82132908873855</v>
      </c>
      <c r="CP30" s="29">
        <v>72.3741270829012</v>
      </c>
      <c r="CQ30" s="29">
        <v>75.80539212035451</v>
      </c>
      <c r="CR30" s="29">
        <v>72.8027027027027</v>
      </c>
      <c r="CS30" s="29">
        <v>66.4278148745107</v>
      </c>
      <c r="CT30" s="29">
        <v>63.426688127538895</v>
      </c>
      <c r="CU30" s="29">
        <v>61.89058982440342</v>
      </c>
      <c r="CV30" s="29">
        <v>63.159019578538334</v>
      </c>
      <c r="CW30" s="29">
        <v>64.93858338314405</v>
      </c>
      <c r="CX30" s="29">
        <v>65.12234121671872</v>
      </c>
      <c r="CY30" s="29">
        <v>65.833084279737</v>
      </c>
      <c r="CZ30" s="29">
        <v>66.60995149198882</v>
      </c>
      <c r="DA30" s="29">
        <v>67.61232765612327</v>
      </c>
      <c r="DB30" s="29">
        <v>66.69971083265366</v>
      </c>
      <c r="DC30" s="29">
        <v>65.82335711603454</v>
      </c>
      <c r="DD30" s="29">
        <v>63.681332300542216</v>
      </c>
      <c r="DE30" s="29">
        <v>56.49767189197579</v>
      </c>
      <c r="DF30" s="29">
        <v>50.77683794466403</v>
      </c>
      <c r="DG30" s="29">
        <v>47.43029533185138</v>
      </c>
      <c r="DH30" s="29">
        <v>46.88175404842072</v>
      </c>
      <c r="DI30" s="29">
        <v>49.633392004023136</v>
      </c>
      <c r="DJ30" s="29">
        <v>50.30931057789794</v>
      </c>
      <c r="DK30" s="29">
        <v>50.99500846023688</v>
      </c>
      <c r="DL30" s="29">
        <v>50.82556390977444</v>
      </c>
      <c r="DM30" s="29">
        <v>49.98090886840173</v>
      </c>
      <c r="DN30" s="29">
        <v>50.61325281270681</v>
      </c>
      <c r="DO30" s="29">
        <v>52.18504174197435</v>
      </c>
      <c r="DP30" s="29">
        <v>53.877969469785924</v>
      </c>
      <c r="DQ30" s="29">
        <v>55.10667180129008</v>
      </c>
      <c r="DR30" s="29">
        <v>53.68014077425842</v>
      </c>
      <c r="DS30" s="29">
        <v>52.86937590711176</v>
      </c>
      <c r="DT30" s="29">
        <v>54.95337011792708</v>
      </c>
      <c r="DU30" s="29">
        <v>56.94</v>
      </c>
      <c r="DV30" s="29">
        <v>61.258184199039725</v>
      </c>
      <c r="DW30" s="29">
        <v>67.78856020085144</v>
      </c>
      <c r="DX30" s="29">
        <v>70.52542372881356</v>
      </c>
      <c r="DY30" s="29">
        <v>72.03490664501913</v>
      </c>
      <c r="DZ30" s="29">
        <v>76.01869158878505</v>
      </c>
      <c r="EA30" s="29">
        <v>73.61773002014775</v>
      </c>
      <c r="EB30" s="29">
        <v>71.74888226527571</v>
      </c>
      <c r="EC30" s="29">
        <v>72.95182313149645</v>
      </c>
      <c r="ED30" s="29">
        <v>72.93454088952655</v>
      </c>
      <c r="EE30" s="29">
        <v>87.71810082063307</v>
      </c>
      <c r="EF30" s="29">
        <v>87.18788709235407</v>
      </c>
      <c r="EG30" s="29">
        <v>87.04772065955383</v>
      </c>
      <c r="EH30" s="29">
        <v>93.13475345167652</v>
      </c>
      <c r="EI30" s="29">
        <v>89.31489945155393</v>
      </c>
      <c r="EJ30" s="29">
        <v>88.07703546287688</v>
      </c>
      <c r="EK30" s="29">
        <v>87.50874574373805</v>
      </c>
      <c r="EL30" s="29">
        <v>88.21906862745098</v>
      </c>
      <c r="EM30" s="29">
        <v>90.22714983882707</v>
      </c>
      <c r="EN30" s="29">
        <v>87.09457120377655</v>
      </c>
      <c r="EO30" s="29">
        <v>83.96015538873432</v>
      </c>
      <c r="EP30" s="29">
        <v>82.73051177989775</v>
      </c>
      <c r="EQ30" s="29">
        <v>83.06642203786429</v>
      </c>
      <c r="ER30" s="29">
        <v>84.50611544634458</v>
      </c>
      <c r="ES30" s="29">
        <v>85.78810516562427</v>
      </c>
      <c r="ET30" s="29">
        <v>87.20868184870872</v>
      </c>
      <c r="EU30" s="29">
        <v>85.97928682170541</v>
      </c>
      <c r="EV30" s="29">
        <v>85.7718775742982</v>
      </c>
      <c r="EW30" s="29">
        <v>87.07344262295082</v>
      </c>
      <c r="EX30" s="29">
        <v>88.41496495484567</v>
      </c>
      <c r="EY30" s="29"/>
      <c r="EZ30" s="29"/>
      <c r="FA30" s="29"/>
      <c r="FB30" s="29">
        <v>84.75328185328186</v>
      </c>
      <c r="FC30" s="29"/>
      <c r="FD30" s="29"/>
      <c r="FE30" s="29"/>
      <c r="FF30" s="29">
        <v>90.69544776975117</v>
      </c>
      <c r="FG30" s="29"/>
      <c r="FH30" s="29"/>
      <c r="FI30" s="29"/>
      <c r="FJ30" s="29">
        <v>97.91581781140862</v>
      </c>
      <c r="FK30" s="29"/>
      <c r="FL30" s="29"/>
      <c r="FM30" s="29"/>
      <c r="FN30" s="29">
        <v>91.60222593926918</v>
      </c>
      <c r="FO30" s="29"/>
      <c r="FP30" s="29"/>
      <c r="FQ30" s="29"/>
      <c r="FR30" s="29">
        <v>88.09362808842653</v>
      </c>
      <c r="FS30" s="29">
        <v>95.78361787838097</v>
      </c>
      <c r="FT30" s="29">
        <v>87.07879843273835</v>
      </c>
      <c r="FU30" s="29">
        <v>87.92208620249936</v>
      </c>
      <c r="FV30" s="29">
        <v>88.56847360912982</v>
      </c>
      <c r="FW30" s="29">
        <v>105.33736707004034</v>
      </c>
      <c r="FX30" s="10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</row>
    <row r="31">
      <c r="A31" s="12"/>
      <c r="B31" s="6"/>
      <c r="C31" s="32" t="s">
        <v>815</v>
      </c>
      <c r="D31" s="39">
        <f t="shared" si="0"/>
      </c>
      <c r="E31" s="39">
        <f t="shared" si="2"/>
      </c>
      <c r="F31" s="39">
        <f t="shared" si="4"/>
      </c>
      <c r="G31" s="39">
        <f t="shared" si="6"/>
      </c>
      <c r="H31" s="39">
        <f t="shared" si="8"/>
      </c>
      <c r="I31" s="39">
        <f t="shared" si="10"/>
      </c>
      <c r="J31" s="39">
        <f t="shared" si="12"/>
      </c>
      <c r="K31" s="37">
        <f t="shared" si="14"/>
      </c>
      <c r="M31" s="29">
        <v>122.80934775411102</v>
      </c>
      <c r="N31" s="29">
        <v>118.18911511354739</v>
      </c>
      <c r="O31" s="29">
        <v>111.97288298202544</v>
      </c>
      <c r="P31" s="29">
        <v>117.03465254552212</v>
      </c>
      <c r="Q31" s="29">
        <v>118.42367794040288</v>
      </c>
      <c r="R31" s="29">
        <v>124.2977826982809</v>
      </c>
      <c r="S31" s="29">
        <v>117.90504587155964</v>
      </c>
      <c r="T31" s="29">
        <v>109.35668255252824</v>
      </c>
      <c r="U31" s="29">
        <v>97.08500546196746</v>
      </c>
      <c r="V31" s="29">
        <v>82.62023322648392</v>
      </c>
      <c r="W31" s="29">
        <v>70.52116238396341</v>
      </c>
      <c r="X31" s="29">
        <v>68.79349597913497</v>
      </c>
      <c r="Y31" s="29">
        <v>66.16659624214766</v>
      </c>
      <c r="Z31" s="29">
        <v>63.33411911727115</v>
      </c>
      <c r="AA31" s="29">
        <v>61.43528554778555</v>
      </c>
      <c r="AB31" s="29">
        <v>57.47484477456044</v>
      </c>
      <c r="AC31" s="29">
        <v>53.529606942317514</v>
      </c>
      <c r="AD31" s="29">
        <v>52.32004086994599</v>
      </c>
      <c r="AE31" s="29">
        <v>51.12106844151255</v>
      </c>
      <c r="AF31" s="29">
        <v>51.14543431853033</v>
      </c>
      <c r="AG31" s="29">
        <v>53.1246698190119</v>
      </c>
      <c r="AH31" s="29">
        <v>52.62853310980721</v>
      </c>
      <c r="AI31" s="29">
        <v>52.91768081869728</v>
      </c>
      <c r="AJ31" s="29">
        <v>53.2470896809428</v>
      </c>
      <c r="AK31" s="29">
        <v>52.7058526740666</v>
      </c>
      <c r="AL31" s="29">
        <v>50.898860241230494</v>
      </c>
      <c r="AM31" s="29">
        <v>52.4044151641239</v>
      </c>
      <c r="AN31" s="29">
        <v>54.120889135430694</v>
      </c>
      <c r="AO31" s="29">
        <v>53.30420326738363</v>
      </c>
      <c r="AP31" s="29">
        <v>48.89392722816211</v>
      </c>
      <c r="AQ31" s="29">
        <v>49.77539699343638</v>
      </c>
      <c r="AR31" s="29">
        <v>49.97487674169346</v>
      </c>
      <c r="AS31" s="29">
        <v>48.60797656990266</v>
      </c>
      <c r="AT31" s="29">
        <v>45.09138809708905</v>
      </c>
      <c r="AU31" s="29">
        <v>46.83600737045526</v>
      </c>
      <c r="AV31" s="29">
        <v>45.0317285648785</v>
      </c>
      <c r="AW31" s="29">
        <v>44.1127046280134</v>
      </c>
      <c r="AX31" s="29">
        <v>43.75904430257304</v>
      </c>
      <c r="AY31" s="29">
        <v>46.1443379620575</v>
      </c>
      <c r="AZ31" s="29">
        <v>48.58111320194117</v>
      </c>
      <c r="BA31" s="29">
        <v>51.01780665641585</v>
      </c>
      <c r="BB31" s="29">
        <v>51.46498198509452</v>
      </c>
      <c r="BC31" s="29">
        <v>51.9406580493537</v>
      </c>
      <c r="BD31" s="29">
        <v>52.96499485218414</v>
      </c>
      <c r="BE31" s="29">
        <v>50.80623319247022</v>
      </c>
      <c r="BF31" s="29">
        <v>49.98055411337141</v>
      </c>
      <c r="BG31" s="29">
        <v>49.80193661971831</v>
      </c>
      <c r="BH31" s="29">
        <v>51.025492846157434</v>
      </c>
      <c r="BI31" s="29">
        <v>52.427052176802924</v>
      </c>
      <c r="BJ31" s="29">
        <v>55.78588410104012</v>
      </c>
      <c r="BK31" s="29">
        <v>57.773696378114565</v>
      </c>
      <c r="BL31" s="29">
        <v>55.32510892694295</v>
      </c>
      <c r="BM31" s="29">
        <v>55.61206766728578</v>
      </c>
      <c r="BN31" s="29">
        <v>52.19489180910977</v>
      </c>
      <c r="BO31" s="29">
        <v>50.60750077487344</v>
      </c>
      <c r="BP31" s="29">
        <v>51.10081455032359</v>
      </c>
      <c r="BQ31" s="29">
        <v>56.49405782896349</v>
      </c>
      <c r="BR31" s="29">
        <v>53.21107586571504</v>
      </c>
      <c r="BS31" s="29">
        <v>54.80175557056044</v>
      </c>
      <c r="BT31" s="29">
        <v>53.196549886772345</v>
      </c>
      <c r="BU31" s="29">
        <v>49.603473977574694</v>
      </c>
      <c r="BV31" s="29">
        <v>47.76936913786458</v>
      </c>
      <c r="BW31" s="29">
        <v>50.28227348031095</v>
      </c>
      <c r="BX31" s="29">
        <v>49.61356635443515</v>
      </c>
      <c r="BY31" s="29">
        <v>51.52808502749799</v>
      </c>
      <c r="BZ31" s="29">
        <v>52.82493131047664</v>
      </c>
      <c r="CA31" s="29">
        <v>50.10529042657303</v>
      </c>
      <c r="CB31" s="29">
        <v>46.785043112978116</v>
      </c>
      <c r="CC31" s="29">
        <v>45.393862307858846</v>
      </c>
      <c r="CD31" s="29">
        <v>45.182365708084646</v>
      </c>
      <c r="CE31" s="29">
        <v>44.38235606543446</v>
      </c>
      <c r="CF31" s="29">
        <v>46.08537648468999</v>
      </c>
      <c r="CG31" s="29">
        <v>49.058224825154944</v>
      </c>
      <c r="CH31" s="29">
        <v>50.16517128874388</v>
      </c>
      <c r="CI31" s="29">
        <v>52.405166553365056</v>
      </c>
      <c r="CJ31" s="29">
        <v>51.95478790957582</v>
      </c>
      <c r="CK31" s="29">
        <v>49.51706613125863</v>
      </c>
      <c r="CL31" s="29">
        <v>47.85694365215186</v>
      </c>
      <c r="CM31" s="29">
        <v>45.30018015779338</v>
      </c>
      <c r="CN31" s="29">
        <v>45.22801035549662</v>
      </c>
      <c r="CO31" s="29">
        <v>45.68430826369545</v>
      </c>
      <c r="CP31" s="29">
        <v>45.50197054552997</v>
      </c>
      <c r="CQ31" s="29">
        <v>47.45788336933045</v>
      </c>
      <c r="CR31" s="29">
        <v>47.55992277992278</v>
      </c>
      <c r="CS31" s="29">
        <v>45.764371786015815</v>
      </c>
      <c r="CT31" s="29">
        <v>45.28719245803632</v>
      </c>
      <c r="CU31" s="29">
        <v>44.12539396668168</v>
      </c>
      <c r="CV31" s="29">
        <v>43.94619638320131</v>
      </c>
      <c r="CW31" s="29">
        <v>45.69590555887627</v>
      </c>
      <c r="CX31" s="29">
        <v>46.23441915811394</v>
      </c>
      <c r="CY31" s="29">
        <v>47.80670950388523</v>
      </c>
      <c r="CZ31" s="29">
        <v>49.22107893576363</v>
      </c>
      <c r="DA31" s="29">
        <v>53.20393718203937</v>
      </c>
      <c r="DB31" s="29">
        <v>56.00437458293171</v>
      </c>
      <c r="DC31" s="29">
        <v>59.96800600826136</v>
      </c>
      <c r="DD31" s="29">
        <v>62.84446165762974</v>
      </c>
      <c r="DE31" s="29">
        <v>61.4319416420922</v>
      </c>
      <c r="DF31" s="29">
        <v>56.813043478260866</v>
      </c>
      <c r="DG31" s="29">
        <v>52.298507462686565</v>
      </c>
      <c r="DH31" s="29">
        <v>46.92271925605259</v>
      </c>
      <c r="DI31" s="29">
        <v>45.88274243567178</v>
      </c>
      <c r="DJ31" s="29">
        <v>43.06851977019263</v>
      </c>
      <c r="DK31" s="29">
        <v>42.1077834179357</v>
      </c>
      <c r="DL31" s="29">
        <v>38.68939014202172</v>
      </c>
      <c r="DM31" s="29">
        <v>37.604797258709304</v>
      </c>
      <c r="DN31" s="29">
        <v>37.876902713434816</v>
      </c>
      <c r="DO31" s="29">
        <v>39.110508649625615</v>
      </c>
      <c r="DP31" s="29">
        <v>39.839761539156356</v>
      </c>
      <c r="DQ31" s="29">
        <v>42.12592663906806</v>
      </c>
      <c r="DR31" s="29">
        <v>41.392357968828556</v>
      </c>
      <c r="DS31" s="29">
        <v>38.006012855069464</v>
      </c>
      <c r="DT31" s="29">
        <v>36.18013631937682</v>
      </c>
      <c r="DU31" s="29">
        <v>34.84640883977901</v>
      </c>
      <c r="DV31" s="29">
        <v>32.979048450458315</v>
      </c>
      <c r="DW31" s="29">
        <v>32.766728523087</v>
      </c>
      <c r="DX31" s="29">
        <v>33.032337198929525</v>
      </c>
      <c r="DY31" s="29">
        <v>33.99837643511539</v>
      </c>
      <c r="DZ31" s="29">
        <v>35.794392523364486</v>
      </c>
      <c r="EA31" s="29">
        <v>33.9849563465413</v>
      </c>
      <c r="EB31" s="29">
        <v>33.37764530551416</v>
      </c>
      <c r="EC31" s="29">
        <v>34.39828411153275</v>
      </c>
      <c r="ED31" s="29">
        <v>33.632890961262554</v>
      </c>
      <c r="EE31" s="29">
        <v>40.83892145369285</v>
      </c>
      <c r="EF31" s="29">
        <v>44.42817210194574</v>
      </c>
      <c r="EG31" s="29">
        <v>47.24348528936308</v>
      </c>
      <c r="EH31" s="29">
        <v>50.64500986193294</v>
      </c>
      <c r="EI31" s="29">
        <v>48.65049027754695</v>
      </c>
      <c r="EJ31" s="29">
        <v>45.993846017620754</v>
      </c>
      <c r="EK31" s="29">
        <v>43.81566304398527</v>
      </c>
      <c r="EL31" s="29">
        <v>40.49710784313725</v>
      </c>
      <c r="EM31" s="29">
        <v>41.335291670999275</v>
      </c>
      <c r="EN31" s="29">
        <v>41.06991869918699</v>
      </c>
      <c r="EO31" s="29">
        <v>40.13103050028873</v>
      </c>
      <c r="EP31" s="29">
        <v>40.71116850260897</v>
      </c>
      <c r="EQ31" s="29">
        <v>43.30541374175708</v>
      </c>
      <c r="ER31" s="29">
        <v>42.23083734573026</v>
      </c>
      <c r="ES31" s="29">
        <v>40.486506833449155</v>
      </c>
      <c r="ET31" s="29">
        <v>41.77922950119055</v>
      </c>
      <c r="EU31" s="29">
        <v>40.42728682170542</v>
      </c>
      <c r="EV31" s="29">
        <v>36.867752360433435</v>
      </c>
      <c r="EW31" s="29">
        <v>37.62491803278688</v>
      </c>
      <c r="EX31" s="29">
        <v>37.76766859864313</v>
      </c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10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</row>
    <row r="32">
      <c r="A32" s="12"/>
      <c r="B32" s="6"/>
      <c r="C32" s="32" t="s">
        <v>816</v>
      </c>
      <c r="D32" s="39">
        <f t="shared" si="0"/>
      </c>
      <c r="E32" s="39">
        <f t="shared" si="2"/>
      </c>
      <c r="F32" s="39">
        <f t="shared" si="4"/>
      </c>
      <c r="G32" s="39">
        <f t="shared" si="6"/>
      </c>
      <c r="H32" s="39">
        <f t="shared" si="8"/>
      </c>
      <c r="I32" s="39">
        <f t="shared" si="10"/>
      </c>
      <c r="J32" s="39">
        <f t="shared" si="12"/>
      </c>
      <c r="K32" s="37">
        <f t="shared" si="14"/>
      </c>
      <c r="M32" s="29">
        <v>18.766528438021183</v>
      </c>
      <c r="N32" s="29">
        <v>23.10110501617524</v>
      </c>
      <c r="O32" s="29">
        <v>27.53858764727444</v>
      </c>
      <c r="P32" s="29">
        <v>33.31870406035067</v>
      </c>
      <c r="Q32" s="29">
        <v>36.68281460635515</v>
      </c>
      <c r="R32" s="29">
        <v>35.365863679878274</v>
      </c>
      <c r="S32" s="29">
        <v>51.013123616263485</v>
      </c>
      <c r="T32" s="29">
        <v>62.04558356207821</v>
      </c>
      <c r="U32" s="29">
        <v>72.44194241215695</v>
      </c>
      <c r="V32" s="29">
        <v>79.90057478581039</v>
      </c>
      <c r="W32" s="29">
        <v>82.82536821025373</v>
      </c>
      <c r="X32" s="29">
        <v>75.55872310473919</v>
      </c>
      <c r="Y32" s="29">
        <v>73.47043399930233</v>
      </c>
      <c r="Z32" s="29">
        <v>68.98221680161868</v>
      </c>
      <c r="AA32" s="29">
        <v>68.27008462871584</v>
      </c>
      <c r="AB32" s="29">
        <v>69.54985149539101</v>
      </c>
      <c r="AC32" s="29">
        <v>73.17313901857196</v>
      </c>
      <c r="AD32" s="29">
        <v>77.98620838416647</v>
      </c>
      <c r="AE32" s="29">
        <v>80.46451415098043</v>
      </c>
      <c r="AF32" s="29">
        <v>79.97543296460864</v>
      </c>
      <c r="AG32" s="29">
        <v>84.33013675994547</v>
      </c>
      <c r="AH32" s="29">
        <v>82.904965179066</v>
      </c>
      <c r="AI32" s="29">
        <v>80.8469920499065</v>
      </c>
      <c r="AJ32" s="29">
        <v>78.74558525248614</v>
      </c>
      <c r="AK32" s="29">
        <v>73.91844599799083</v>
      </c>
      <c r="AL32" s="29">
        <v>74.50819257062379</v>
      </c>
      <c r="AM32" s="29">
        <v>76.26202676064386</v>
      </c>
      <c r="AN32" s="29">
        <v>75.50186470729503</v>
      </c>
      <c r="AO32" s="29">
        <v>76.63372520138046</v>
      </c>
      <c r="AP32" s="29">
        <v>79.46428767029295</v>
      </c>
      <c r="AQ32" s="29">
        <v>74.63920376241069</v>
      </c>
      <c r="AR32" s="29">
        <v>70.44997088753243</v>
      </c>
      <c r="AS32" s="29">
        <v>69.59853531355716</v>
      </c>
      <c r="AT32" s="29">
        <v>71.71680223596321</v>
      </c>
      <c r="AU32" s="29">
        <v>71.60508086871874</v>
      </c>
      <c r="AV32" s="29">
        <v>71.25045058383981</v>
      </c>
      <c r="AW32" s="29">
        <v>68.6101780117512</v>
      </c>
      <c r="AX32" s="29">
        <v>66.63978597647548</v>
      </c>
      <c r="AY32" s="29">
        <v>59.99931608197786</v>
      </c>
      <c r="AZ32" s="29">
        <v>54.04847931356229</v>
      </c>
      <c r="BA32" s="29">
        <v>47.17499052022135</v>
      </c>
      <c r="BB32" s="29">
        <v>45.92120904353194</v>
      </c>
      <c r="BC32" s="29">
        <v>45.24520326045442</v>
      </c>
      <c r="BD32" s="29">
        <v>46.08517049947037</v>
      </c>
      <c r="BE32" s="29">
        <v>48.68992216657963</v>
      </c>
      <c r="BF32" s="29">
        <v>52.11791264207322</v>
      </c>
      <c r="BG32" s="29">
        <v>55.4279079227347</v>
      </c>
      <c r="BH32" s="29">
        <v>55.70536987262449</v>
      </c>
      <c r="BI32" s="29">
        <v>56.08087306414965</v>
      </c>
      <c r="BJ32" s="29">
        <v>55.339028343984616</v>
      </c>
      <c r="BK32" s="29">
        <v>53.40045380071973</v>
      </c>
      <c r="BL32" s="29">
        <v>48.75858790874228</v>
      </c>
      <c r="BM32" s="29">
        <v>45.00315704188673</v>
      </c>
      <c r="BN32" s="29">
        <v>43.02459857385299</v>
      </c>
      <c r="BO32" s="29">
        <v>45.41016025498812</v>
      </c>
      <c r="BP32" s="29">
        <v>47.6427842418442</v>
      </c>
      <c r="BQ32" s="29">
        <v>44.3002649316938</v>
      </c>
      <c r="BR32" s="29">
        <v>47.335308460751115</v>
      </c>
      <c r="BS32" s="29">
        <v>40.226817461726306</v>
      </c>
      <c r="BT32" s="29">
        <v>36.9230744136961</v>
      </c>
      <c r="BU32" s="29">
        <v>37.91999438051306</v>
      </c>
      <c r="BV32" s="29">
        <v>43.51775314719418</v>
      </c>
      <c r="BW32" s="29">
        <v>45.10747125369818</v>
      </c>
      <c r="BX32" s="29">
        <v>48.60492607569252</v>
      </c>
      <c r="BY32" s="29">
        <v>48.189427606741326</v>
      </c>
      <c r="BZ32" s="29">
        <v>45.109618152301834</v>
      </c>
      <c r="CA32" s="29">
        <v>45.03224750684506</v>
      </c>
      <c r="CB32" s="29">
        <v>48.174170848226055</v>
      </c>
      <c r="CC32" s="29">
        <v>53.63759547635839</v>
      </c>
      <c r="CD32" s="29">
        <v>58.670907211002955</v>
      </c>
      <c r="CE32" s="29">
        <v>64.34490330494197</v>
      </c>
      <c r="CF32" s="29">
        <v>69.43374680907078</v>
      </c>
      <c r="CG32" s="29">
        <v>71.30401499444886</v>
      </c>
      <c r="CH32" s="29">
        <v>69.33483620676925</v>
      </c>
      <c r="CI32" s="29">
        <v>67.06795586544976</v>
      </c>
      <c r="CJ32" s="29">
        <v>60.69899100334444</v>
      </c>
      <c r="CK32" s="29">
        <v>54.190322362977895</v>
      </c>
      <c r="CL32" s="29">
        <v>50.018218204002245</v>
      </c>
      <c r="CM32" s="29">
        <v>50.79869836905665</v>
      </c>
      <c r="CN32" s="29">
        <v>53.975016565268035</v>
      </c>
      <c r="CO32" s="29">
        <v>58.08886600956156</v>
      </c>
      <c r="CP32" s="29">
        <v>60.55001908816196</v>
      </c>
      <c r="CQ32" s="29">
        <v>63.52767785632509</v>
      </c>
      <c r="CR32" s="29">
        <v>60.18075754703866</v>
      </c>
      <c r="CS32" s="29">
        <v>56.461988242714895</v>
      </c>
      <c r="CT32" s="29">
        <v>53.59200222203898</v>
      </c>
      <c r="CU32" s="29">
        <v>55.50997877088701</v>
      </c>
      <c r="CV32" s="29">
        <v>57.77299358937324</v>
      </c>
      <c r="CW32" s="29">
        <v>58.60981330717345</v>
      </c>
      <c r="CX32" s="29">
        <v>57.23719720432291</v>
      </c>
      <c r="CY32" s="29">
        <v>57.91869056928465</v>
      </c>
      <c r="CZ32" s="29">
        <v>56.712591949345224</v>
      </c>
      <c r="DA32" s="29">
        <v>55.14843476339067</v>
      </c>
      <c r="DB32" s="29">
        <v>55.02236439697695</v>
      </c>
      <c r="DC32" s="29">
        <v>52.56729108937132</v>
      </c>
      <c r="DD32" s="29">
        <v>47.28792832258663</v>
      </c>
      <c r="DE32" s="29">
        <v>40.44240411597431</v>
      </c>
      <c r="DF32" s="29">
        <v>38.14994165255035</v>
      </c>
      <c r="DG32" s="29">
        <v>38.57465102959326</v>
      </c>
      <c r="DH32" s="29">
        <v>42.31476626599613</v>
      </c>
      <c r="DI32" s="29">
        <v>45.835526876056356</v>
      </c>
      <c r="DJ32" s="29">
        <v>50.22507064029573</v>
      </c>
      <c r="DK32" s="29">
        <v>52.60203175273153</v>
      </c>
      <c r="DL32" s="29">
        <v>55.82380234120805</v>
      </c>
      <c r="DM32" s="29">
        <v>56.909444943025754</v>
      </c>
      <c r="DN32" s="29">
        <v>59.46824215575583</v>
      </c>
      <c r="DO32" s="29">
        <v>63.004955090282465</v>
      </c>
      <c r="DP32" s="29">
        <v>66.07037547841323</v>
      </c>
      <c r="DQ32" s="29">
        <v>67.48689794620446</v>
      </c>
      <c r="DR32" s="29">
        <v>67.65946210339555</v>
      </c>
      <c r="DS32" s="29">
        <v>70.52940312723328</v>
      </c>
      <c r="DT32" s="29">
        <v>73.68298786274366</v>
      </c>
      <c r="DU32" s="29">
        <v>77.51313113638099</v>
      </c>
      <c r="DV32" s="29">
        <v>85.4549404207165</v>
      </c>
      <c r="DW32" s="29">
        <v>96.40688460871719</v>
      </c>
      <c r="DX32" s="29">
        <v>99.7392010947153</v>
      </c>
      <c r="DY32" s="29">
        <v>100.53557584585725</v>
      </c>
      <c r="DZ32" s="29">
        <v>101.8566284074771</v>
      </c>
      <c r="EA32" s="29">
        <v>100.94294202377478</v>
      </c>
      <c r="EB32" s="29">
        <v>96.04565728172284</v>
      </c>
      <c r="EC32" s="29">
        <v>93.49459232967541</v>
      </c>
      <c r="ED32" s="29">
        <v>92.86835420740644</v>
      </c>
      <c r="EE32" s="29">
        <v>102.1998122072323</v>
      </c>
      <c r="EF32" s="29">
        <v>97.99897005221038</v>
      </c>
      <c r="EG32" s="29">
        <v>97.52453476503096</v>
      </c>
      <c r="EH32" s="29">
        <v>115.43155638865042</v>
      </c>
      <c r="EI32" s="29">
        <v>103.17781555961632</v>
      </c>
      <c r="EJ32" s="29">
        <v>104.66527658888172</v>
      </c>
      <c r="EK32" s="29">
        <v>107.42969368259492</v>
      </c>
      <c r="EL32" s="29">
        <v>176.5087506542658</v>
      </c>
      <c r="EM32" s="29">
        <v>104.10367883570129</v>
      </c>
      <c r="EN32" s="29">
        <v>101.18760844007735</v>
      </c>
      <c r="EO32" s="29">
        <v>98.67435007311543</v>
      </c>
      <c r="EP32" s="29">
        <v>97.78293512427327</v>
      </c>
      <c r="EQ32" s="29">
        <v>97.50770151802395</v>
      </c>
      <c r="ER32" s="29">
        <v>100.34345991879613</v>
      </c>
      <c r="ES32" s="29">
        <v>103.92834128822857</v>
      </c>
      <c r="ET32" s="29">
        <v>104.88983538375615</v>
      </c>
      <c r="EU32" s="29">
        <v>104.39386095859527</v>
      </c>
      <c r="EV32" s="29">
        <v>108.05541024404243</v>
      </c>
      <c r="EW32" s="29">
        <v>111.03765430208317</v>
      </c>
      <c r="EX32" s="29">
        <v>113.46411386931499</v>
      </c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10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</row>
    <row r="33">
      <c r="A33" s="12"/>
      <c r="B33" s="6"/>
      <c r="C33" s="32" t="s">
        <v>817</v>
      </c>
      <c r="D33" s="36">
        <f t="shared" si="0"/>
      </c>
      <c r="E33" s="36">
        <f t="shared" si="2"/>
      </c>
      <c r="F33" s="36">
        <f t="shared" si="4"/>
      </c>
      <c r="G33" s="36">
        <f t="shared" si="6"/>
      </c>
      <c r="H33" s="36">
        <f t="shared" si="8"/>
      </c>
      <c r="I33" s="36">
        <f t="shared" si="10"/>
      </c>
      <c r="J33" s="36">
        <f t="shared" si="12"/>
      </c>
      <c r="K33" s="37">
        <f t="shared" si="14"/>
      </c>
      <c r="M33" s="24">
        <v>487.089072543618</v>
      </c>
      <c r="N33" s="24">
        <v>487.6124885215794</v>
      </c>
      <c r="O33" s="24">
        <v>434.67147435897436</v>
      </c>
      <c r="P33" s="24">
        <v>441.6746794871795</v>
      </c>
      <c r="Q33" s="24">
        <v>442.6041666666667</v>
      </c>
      <c r="R33" s="24">
        <v>434.5192307692308</v>
      </c>
      <c r="S33" s="24">
        <v>400.78847611827143</v>
      </c>
      <c r="T33" s="24">
        <v>409.7346474601971</v>
      </c>
      <c r="U33" s="24">
        <v>427.7179681576952</v>
      </c>
      <c r="V33" s="24">
        <v>478.0439727065959</v>
      </c>
      <c r="W33" s="24">
        <v>574.2361684558216</v>
      </c>
      <c r="X33" s="24">
        <v>606.0611065235342</v>
      </c>
      <c r="Y33" s="24">
        <v>641.6515276630884</v>
      </c>
      <c r="Z33" s="24">
        <v>652.5516102394715</v>
      </c>
      <c r="AA33" s="24">
        <v>709.5298372513562</v>
      </c>
      <c r="AB33" s="24">
        <v>701.7631103074141</v>
      </c>
      <c r="AC33" s="24">
        <v>702.6401446654611</v>
      </c>
      <c r="AD33" s="24">
        <v>704.0415913200723</v>
      </c>
      <c r="AE33" s="24">
        <v>704.85559566787</v>
      </c>
      <c r="AF33" s="24">
        <v>712.5902527075813</v>
      </c>
      <c r="AG33" s="24">
        <v>683.5018050541515</v>
      </c>
      <c r="AH33" s="24">
        <v>649.5036101083033</v>
      </c>
      <c r="AI33" s="24">
        <v>655.6145251396648</v>
      </c>
      <c r="AJ33" s="24">
        <v>655.36312849162</v>
      </c>
      <c r="AK33" s="24">
        <v>659.6182495344507</v>
      </c>
      <c r="AL33" s="24">
        <v>659.6648044692738</v>
      </c>
      <c r="AM33" s="24">
        <v>674.2356377799415</v>
      </c>
      <c r="AN33" s="24">
        <v>644.888023369036</v>
      </c>
      <c r="AO33" s="24">
        <v>623.4761441090556</v>
      </c>
      <c r="AP33" s="24">
        <v>611.1100292112951</v>
      </c>
      <c r="AQ33" s="24">
        <v>585.6792452830189</v>
      </c>
      <c r="AR33" s="24">
        <v>582.1792452830189</v>
      </c>
      <c r="AS33" s="24">
        <v>570.5754716981132</v>
      </c>
      <c r="AT33" s="24">
        <v>560.2547169811321</v>
      </c>
      <c r="AU33" s="24">
        <v>539.8602050326189</v>
      </c>
      <c r="AV33" s="24">
        <v>527.62348555452</v>
      </c>
      <c r="AW33" s="24">
        <v>524.4734389561976</v>
      </c>
      <c r="AX33" s="24">
        <v>515.8900279589934</v>
      </c>
      <c r="AY33" s="24">
        <v>516.9821930646673</v>
      </c>
      <c r="AZ33" s="24">
        <v>517.8163074039363</v>
      </c>
      <c r="BA33" s="24">
        <v>523.7769447047798</v>
      </c>
      <c r="BB33" s="24">
        <v>523.6176194939081</v>
      </c>
      <c r="BC33" s="24">
        <v>510.9944237918216</v>
      </c>
      <c r="BD33" s="24">
        <v>501.0408921933086</v>
      </c>
      <c r="BE33" s="24">
        <v>491.56133828996286</v>
      </c>
      <c r="BF33" s="24">
        <v>489.85130111524165</v>
      </c>
      <c r="BG33" s="24">
        <v>498.58095238095234</v>
      </c>
      <c r="BH33" s="24">
        <v>498.3333333333333</v>
      </c>
      <c r="BI33" s="24">
        <v>504.90476190476187</v>
      </c>
      <c r="BJ33" s="24">
        <v>508.0095238095238</v>
      </c>
      <c r="BK33" s="24">
        <v>536.9730269730269</v>
      </c>
      <c r="BL33" s="24">
        <v>544.7252747252747</v>
      </c>
      <c r="BM33" s="24">
        <v>540.03996003996</v>
      </c>
      <c r="BN33" s="24">
        <v>539.4505494505494</v>
      </c>
      <c r="BO33" s="24">
        <v>625.0787878787878</v>
      </c>
      <c r="BP33" s="24">
        <v>587.1272727272727</v>
      </c>
      <c r="BQ33" s="24">
        <v>559.6484848484848</v>
      </c>
      <c r="BR33" s="24">
        <v>528.7636363636364</v>
      </c>
      <c r="BS33" s="24">
        <v>535.5263157894738</v>
      </c>
      <c r="BT33" s="24">
        <v>514.0601503759399</v>
      </c>
      <c r="BU33" s="24">
        <v>479.71177944862154</v>
      </c>
      <c r="BV33" s="24">
        <v>440.187969924812</v>
      </c>
      <c r="BW33" s="24">
        <v>390.7508939213349</v>
      </c>
      <c r="BX33" s="24">
        <v>400.6197854588796</v>
      </c>
      <c r="BY33" s="24">
        <v>417.8545887961859</v>
      </c>
      <c r="BZ33" s="24">
        <v>447.98569725864127</v>
      </c>
      <c r="CA33" s="24">
        <v>464.3337195828505</v>
      </c>
      <c r="CB33" s="24">
        <v>462.86210892236386</v>
      </c>
      <c r="CC33" s="24">
        <v>453.7079953650058</v>
      </c>
      <c r="CD33" s="24">
        <v>444.1946697566628</v>
      </c>
      <c r="CE33" s="24">
        <v>396.5568544102019</v>
      </c>
      <c r="CF33" s="24">
        <v>382.1997874601488</v>
      </c>
      <c r="CG33" s="24">
        <v>375.06907545164717</v>
      </c>
      <c r="CH33" s="24">
        <v>376.00425079702444</v>
      </c>
      <c r="CI33" s="24">
        <v>359.2492492492492</v>
      </c>
      <c r="CJ33" s="24">
        <v>371.4714714714715</v>
      </c>
      <c r="CK33" s="24">
        <v>383.7037037037037</v>
      </c>
      <c r="CL33" s="24">
        <v>388.64864864864865</v>
      </c>
      <c r="CM33" s="24">
        <v>449.6823529411764</v>
      </c>
      <c r="CN33" s="24">
        <v>432.16470588235296</v>
      </c>
      <c r="CO33" s="24">
        <v>418.25882352941176</v>
      </c>
      <c r="CP33" s="24">
        <v>402.45882352941175</v>
      </c>
      <c r="CQ33" s="24">
        <v>418.46925972396485</v>
      </c>
      <c r="CR33" s="24">
        <v>410.46424090338775</v>
      </c>
      <c r="CS33" s="24">
        <v>394.99372647427856</v>
      </c>
      <c r="CT33" s="24">
        <v>378.1806775407779</v>
      </c>
      <c r="CU33" s="24">
        <v>362.8970775095299</v>
      </c>
      <c r="CV33" s="24">
        <v>346.010165184244</v>
      </c>
      <c r="CW33" s="24">
        <v>339.69504447268105</v>
      </c>
      <c r="CX33" s="24">
        <v>340.07623888182974</v>
      </c>
      <c r="CY33" s="24">
        <v>318.78896882494</v>
      </c>
      <c r="CZ33" s="24">
        <v>319.2805755395683</v>
      </c>
      <c r="DA33" s="24">
        <v>319.46043165467626</v>
      </c>
      <c r="DB33" s="24">
        <v>318.21342925659474</v>
      </c>
      <c r="DC33" s="24">
        <v>328.1997677119628</v>
      </c>
      <c r="DD33" s="24">
        <v>353.588850174216</v>
      </c>
      <c r="DE33" s="24">
        <v>376.4227642276423</v>
      </c>
      <c r="DF33" s="24">
        <v>391.7073170731707</v>
      </c>
      <c r="DG33" s="24">
        <v>473.4472934472935</v>
      </c>
      <c r="DH33" s="24">
        <v>453.46153846153845</v>
      </c>
      <c r="DI33" s="24">
        <v>431.3247863247863</v>
      </c>
      <c r="DJ33" s="24">
        <v>418.6467236467237</v>
      </c>
      <c r="DK33" s="24">
        <v>446.37209302325584</v>
      </c>
      <c r="DL33" s="24">
        <v>437.1162790697675</v>
      </c>
      <c r="DM33" s="24">
        <v>424.4186046511628</v>
      </c>
      <c r="DN33" s="24">
        <v>407.3333333333333</v>
      </c>
      <c r="DO33" s="24">
        <v>395.07064364207224</v>
      </c>
      <c r="DP33" s="24">
        <v>386.0282574568289</v>
      </c>
      <c r="DQ33" s="24">
        <v>386.54631083202514</v>
      </c>
      <c r="DR33" s="24">
        <v>393.563579277865</v>
      </c>
      <c r="DS33" s="24">
        <v>515.5257731958762</v>
      </c>
      <c r="DT33" s="24">
        <v>494.639175257732</v>
      </c>
      <c r="DU33" s="24">
        <v>467.03092783505156</v>
      </c>
      <c r="DV33" s="24">
        <v>429.83505154639175</v>
      </c>
      <c r="DW33" s="24">
        <v>456.4182692307692</v>
      </c>
      <c r="DX33" s="24">
        <v>433.07692307692304</v>
      </c>
      <c r="DY33" s="24">
        <v>415.60096153846155</v>
      </c>
      <c r="DZ33" s="24">
        <v>389.47115384615387</v>
      </c>
      <c r="EA33" s="24">
        <v>455.52147239263803</v>
      </c>
      <c r="EB33" s="24">
        <v>415.39877300613495</v>
      </c>
      <c r="EC33" s="24">
        <v>380.920245398773</v>
      </c>
      <c r="ED33" s="24">
        <v>353.4049079754601</v>
      </c>
      <c r="EE33" s="24">
        <v>414.031007751938</v>
      </c>
      <c r="EF33" s="24">
        <v>389.8837209302325</v>
      </c>
      <c r="EG33" s="24">
        <v>365.07751937984494</v>
      </c>
      <c r="EH33" s="24">
        <v>340.3875968992248</v>
      </c>
      <c r="EI33" s="24">
        <v>335.3577235772358</v>
      </c>
      <c r="EJ33" s="24">
        <v>302.2764227642277</v>
      </c>
      <c r="EK33" s="24">
        <v>269.3780487804878</v>
      </c>
      <c r="EL33" s="24">
        <v>237.5609756097561</v>
      </c>
      <c r="EM33" s="24">
        <v>217.26359832635984</v>
      </c>
      <c r="EN33" s="24">
        <v>207.2845188284519</v>
      </c>
      <c r="EO33" s="24">
        <v>204.48117154811715</v>
      </c>
      <c r="EP33" s="24">
        <v>199.94142259414227</v>
      </c>
      <c r="EQ33" s="24">
        <v>193.27615062761507</v>
      </c>
      <c r="ER33" s="24">
        <v>185.94142259414227</v>
      </c>
      <c r="ES33" s="24">
        <v>174.0418410041841</v>
      </c>
      <c r="ET33" s="24">
        <v>164.07112970711296</v>
      </c>
      <c r="EU33" s="24">
        <v>173.73732718894007</v>
      </c>
      <c r="EV33" s="24">
        <v>162.63133640552996</v>
      </c>
      <c r="EW33" s="24">
        <v>152.44700460829492</v>
      </c>
      <c r="EX33" s="24">
        <v>144.0921658986175</v>
      </c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10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</row>
    <row r="34">
      <c r="A34" s="12"/>
      <c r="B34" s="6"/>
      <c r="C34" s="32" t="s">
        <v>818</v>
      </c>
      <c r="D34" s="36">
        <f t="shared" si="0"/>
      </c>
      <c r="E34" s="36">
        <f t="shared" si="2"/>
      </c>
      <c r="F34" s="36">
        <f t="shared" si="4"/>
      </c>
      <c r="G34" s="36">
        <f t="shared" si="6"/>
      </c>
      <c r="H34" s="36">
        <f t="shared" si="8"/>
      </c>
      <c r="I34" s="36">
        <f t="shared" si="10"/>
      </c>
      <c r="J34" s="36">
        <f t="shared" si="12"/>
      </c>
      <c r="K34" s="37">
        <f t="shared" si="14"/>
      </c>
      <c r="M34" s="24">
        <v>-180.74380165289256</v>
      </c>
      <c r="N34" s="24">
        <v>-176.61157024793388</v>
      </c>
      <c r="O34" s="24">
        <v>-131.57051282051282</v>
      </c>
      <c r="P34" s="24">
        <v>7.043269230769231</v>
      </c>
      <c r="Q34" s="24">
        <v>32.09935897435897</v>
      </c>
      <c r="R34" s="24">
        <v>13.42147435897436</v>
      </c>
      <c r="S34" s="24">
        <v>-12.479150871872632</v>
      </c>
      <c r="T34" s="24">
        <v>-7.103866565579985</v>
      </c>
      <c r="U34" s="24">
        <v>-21.713419257012887</v>
      </c>
      <c r="V34" s="24">
        <v>60.780894617134194</v>
      </c>
      <c r="W34" s="24">
        <v>109.83484723369116</v>
      </c>
      <c r="X34" s="24">
        <v>157.7621800165153</v>
      </c>
      <c r="Y34" s="24">
        <v>203.30305532617672</v>
      </c>
      <c r="Z34" s="24">
        <v>164.06275805119736</v>
      </c>
      <c r="AA34" s="24">
        <v>190.79566003616637</v>
      </c>
      <c r="AB34" s="24">
        <v>167.76672694394213</v>
      </c>
      <c r="AC34" s="24">
        <v>168.16455696202533</v>
      </c>
      <c r="AD34" s="24">
        <v>188.9602169981917</v>
      </c>
      <c r="AE34" s="24">
        <v>198.07761732851984</v>
      </c>
      <c r="AF34" s="24">
        <v>213.54693140794222</v>
      </c>
      <c r="AG34" s="24">
        <v>205.1895306859206</v>
      </c>
      <c r="AH34" s="24">
        <v>189.9638989169675</v>
      </c>
      <c r="AI34" s="24">
        <v>180.05586592178773</v>
      </c>
      <c r="AJ34" s="24">
        <v>183.85474860335196</v>
      </c>
      <c r="AK34" s="24">
        <v>191.55493482309126</v>
      </c>
      <c r="AL34" s="24">
        <v>196.02420856610803</v>
      </c>
      <c r="AM34" s="24">
        <v>147.7215189873418</v>
      </c>
      <c r="AN34" s="24">
        <v>129.396299902629</v>
      </c>
      <c r="AO34" s="24">
        <v>107.99415774099317</v>
      </c>
      <c r="AP34" s="24">
        <v>93.4858812074002</v>
      </c>
      <c r="AQ34" s="24">
        <v>130.66037735849056</v>
      </c>
      <c r="AR34" s="24">
        <v>119.9245283018868</v>
      </c>
      <c r="AS34" s="24">
        <v>105.9811320754717</v>
      </c>
      <c r="AT34" s="24">
        <v>97.32075471698113</v>
      </c>
      <c r="AU34" s="24">
        <v>96.61696178937558</v>
      </c>
      <c r="AV34" s="24">
        <v>94.10997204100651</v>
      </c>
      <c r="AW34" s="24">
        <v>106.93383038210624</v>
      </c>
      <c r="AX34" s="24">
        <v>106.43056849953402</v>
      </c>
      <c r="AY34" s="24">
        <v>107.47891283973757</v>
      </c>
      <c r="AZ34" s="24">
        <v>109.42830365510778</v>
      </c>
      <c r="BA34" s="24">
        <v>110.27179006560449</v>
      </c>
      <c r="BB34" s="24">
        <v>109.69072164948453</v>
      </c>
      <c r="BC34" s="24">
        <v>99.14498141263941</v>
      </c>
      <c r="BD34" s="24">
        <v>95.73420074349443</v>
      </c>
      <c r="BE34" s="24">
        <v>88.3364312267658</v>
      </c>
      <c r="BF34" s="24">
        <v>89.40520446096654</v>
      </c>
      <c r="BG34" s="24">
        <v>90.12380952380953</v>
      </c>
      <c r="BH34" s="24">
        <v>90.33333333333333</v>
      </c>
      <c r="BI34" s="24">
        <v>98.20952380952382</v>
      </c>
      <c r="BJ34" s="24">
        <v>104.80952380952381</v>
      </c>
      <c r="BK34" s="24">
        <v>118.85114885114886</v>
      </c>
      <c r="BL34" s="24">
        <v>123.80619380619382</v>
      </c>
      <c r="BM34" s="24">
        <v>125.07492507492508</v>
      </c>
      <c r="BN34" s="24">
        <v>129.2907092907093</v>
      </c>
      <c r="BO34" s="24">
        <v>154.6909090909091</v>
      </c>
      <c r="BP34" s="24">
        <v>148.47272727272727</v>
      </c>
      <c r="BQ34" s="24">
        <v>147.66060606060606</v>
      </c>
      <c r="BR34" s="24">
        <v>138.95757575757574</v>
      </c>
      <c r="BS34" s="24">
        <v>132.406015037594</v>
      </c>
      <c r="BT34" s="24">
        <v>118.63408521303258</v>
      </c>
      <c r="BU34" s="24">
        <v>77.468671679198</v>
      </c>
      <c r="BV34" s="24">
        <v>54.74937343358396</v>
      </c>
      <c r="BW34" s="24">
        <v>27.66388557806913</v>
      </c>
      <c r="BX34" s="24">
        <v>29.547079856972584</v>
      </c>
      <c r="BY34" s="24">
        <v>53.37306317044101</v>
      </c>
      <c r="BZ34" s="24">
        <v>63.07508939213349</v>
      </c>
      <c r="CA34" s="24">
        <v>84.92468134414833</v>
      </c>
      <c r="CB34" s="24">
        <v>82.34067207415991</v>
      </c>
      <c r="CC34" s="24">
        <v>78.59791425260718</v>
      </c>
      <c r="CD34" s="24">
        <v>80.83429895712631</v>
      </c>
      <c r="CE34" s="24">
        <v>65.95111583421891</v>
      </c>
      <c r="CF34" s="24">
        <v>60.743889479277364</v>
      </c>
      <c r="CG34" s="24">
        <v>56.56748140276302</v>
      </c>
      <c r="CH34" s="24">
        <v>53.60255047821467</v>
      </c>
      <c r="CI34" s="24">
        <v>60.02002002002002</v>
      </c>
      <c r="CJ34" s="24">
        <v>66.96696696696696</v>
      </c>
      <c r="CK34" s="24">
        <v>78.50850850850851</v>
      </c>
      <c r="CL34" s="24">
        <v>86.72672672672672</v>
      </c>
      <c r="CM34" s="24">
        <v>98.04705882352941</v>
      </c>
      <c r="CN34" s="24">
        <v>97</v>
      </c>
      <c r="CO34" s="24">
        <v>93.69411764705883</v>
      </c>
      <c r="CP34" s="24">
        <v>88.4235294117647</v>
      </c>
      <c r="CQ34" s="24">
        <v>94.93099121706399</v>
      </c>
      <c r="CR34" s="24">
        <v>91.80677540777917</v>
      </c>
      <c r="CS34" s="24">
        <v>81.00376411543287</v>
      </c>
      <c r="CT34" s="24">
        <v>70.77791718946048</v>
      </c>
      <c r="CU34" s="24">
        <v>57.39517153748412</v>
      </c>
      <c r="CV34" s="24">
        <v>45.057179161372304</v>
      </c>
      <c r="CW34" s="24">
        <v>39.33926302414231</v>
      </c>
      <c r="CX34" s="24">
        <v>39.606099110546374</v>
      </c>
      <c r="CY34" s="24">
        <v>30.839328537170264</v>
      </c>
      <c r="CZ34" s="24">
        <v>23.884892086330936</v>
      </c>
      <c r="DA34" s="24">
        <v>20.887290167865707</v>
      </c>
      <c r="DB34" s="24">
        <v>15.479616306954437</v>
      </c>
      <c r="DC34" s="24">
        <v>34.61091753774681</v>
      </c>
      <c r="DD34" s="24">
        <v>62.520325203252035</v>
      </c>
      <c r="DE34" s="24">
        <v>96.67828106852497</v>
      </c>
      <c r="DF34" s="24">
        <v>122.35772357723577</v>
      </c>
      <c r="DG34" s="24">
        <v>148.86039886039885</v>
      </c>
      <c r="DH34" s="24">
        <v>133.88888888888889</v>
      </c>
      <c r="DI34" s="24">
        <v>114.11680911680912</v>
      </c>
      <c r="DJ34" s="24">
        <v>104.1880341880342</v>
      </c>
      <c r="DK34" s="24">
        <v>112.71317829457365</v>
      </c>
      <c r="DL34" s="24">
        <v>114.27906976744187</v>
      </c>
      <c r="DM34" s="24">
        <v>105.33333333333333</v>
      </c>
      <c r="DN34" s="24">
        <v>94.07751937984496</v>
      </c>
      <c r="DO34" s="24">
        <v>90.21978021978022</v>
      </c>
      <c r="DP34" s="24">
        <v>90.45525902668759</v>
      </c>
      <c r="DQ34" s="24">
        <v>97.88069073783359</v>
      </c>
      <c r="DR34" s="24">
        <v>109.02668759811617</v>
      </c>
      <c r="DS34" s="24">
        <v>146.63917525773195</v>
      </c>
      <c r="DT34" s="24">
        <v>141.23711340206185</v>
      </c>
      <c r="DU34" s="24">
        <v>128.7835051546392</v>
      </c>
      <c r="DV34" s="24">
        <v>106.3298969072165</v>
      </c>
      <c r="DW34" s="24">
        <v>98.89423076923076</v>
      </c>
      <c r="DX34" s="24">
        <v>89.73557692307692</v>
      </c>
      <c r="DY34" s="24">
        <v>85.84134615384616</v>
      </c>
      <c r="DZ34" s="24">
        <v>85.72115384615384</v>
      </c>
      <c r="EA34" s="24">
        <v>94.20245398773005</v>
      </c>
      <c r="EB34" s="24">
        <v>85.85889570552148</v>
      </c>
      <c r="EC34" s="24">
        <v>78.52760736196319</v>
      </c>
      <c r="ED34" s="24">
        <v>70.1840490797546</v>
      </c>
      <c r="EE34" s="24">
        <v>97.28682170542635</v>
      </c>
      <c r="EF34" s="24">
        <v>94.37984496124031</v>
      </c>
      <c r="EG34" s="24">
        <v>91.62790697674419</v>
      </c>
      <c r="EH34" s="24">
        <v>88.95348837209302</v>
      </c>
      <c r="EI34" s="24">
        <v>86.58536585365854</v>
      </c>
      <c r="EJ34" s="24">
        <v>72.63414634146342</v>
      </c>
      <c r="EK34" s="24">
        <v>58.170731707317074</v>
      </c>
      <c r="EL34" s="24">
        <v>43.3739837398374</v>
      </c>
      <c r="EM34" s="24">
        <v>34.58995815899582</v>
      </c>
      <c r="EN34" s="24">
        <v>32.953974895397494</v>
      </c>
      <c r="EO34" s="24">
        <v>33.69456066945607</v>
      </c>
      <c r="EP34" s="24">
        <v>34.2510460251046</v>
      </c>
      <c r="EQ34" s="24">
        <v>33.21338912133891</v>
      </c>
      <c r="ER34" s="24">
        <v>31.966527196652716</v>
      </c>
      <c r="ES34" s="24">
        <v>29.451882845188283</v>
      </c>
      <c r="ET34" s="24">
        <v>27.2092050209205</v>
      </c>
      <c r="EU34" s="24">
        <v>28.069124423963135</v>
      </c>
      <c r="EV34" s="24">
        <v>23.465437788018434</v>
      </c>
      <c r="EW34" s="24">
        <v>20.17511520737327</v>
      </c>
      <c r="EX34" s="24">
        <v>18.018433179723502</v>
      </c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10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</row>
    <row r="35">
      <c r="A35" s="12"/>
      <c r="B35" s="6"/>
      <c r="C35" s="42" t="s">
        <v>819</v>
      </c>
      <c r="D35" s="35">
        <f t="shared" si="0"/>
      </c>
      <c r="E35" s="35">
        <f t="shared" si="2"/>
      </c>
      <c r="F35" s="35">
        <f t="shared" si="4"/>
      </c>
      <c r="G35" s="35">
        <f t="shared" si="6"/>
      </c>
      <c r="H35" s="35">
        <f t="shared" si="8"/>
      </c>
      <c r="I35" s="35">
        <f t="shared" si="10"/>
      </c>
      <c r="J35" s="35">
        <f t="shared" si="12"/>
      </c>
      <c r="K35" s="41">
        <f t="shared" si="14"/>
      </c>
      <c r="L35" s="14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10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</row>
    <row r="36">
      <c r="A36" s="12"/>
      <c r="B36" s="6"/>
      <c r="C36" s="32" t="s">
        <v>820</v>
      </c>
      <c r="D36" s="38">
        <f t="shared" si="0"/>
      </c>
      <c r="E36" s="38">
        <f t="shared" si="2"/>
      </c>
      <c r="F36" s="38">
        <f t="shared" si="4"/>
      </c>
      <c r="G36" s="38">
        <f t="shared" si="6"/>
      </c>
      <c r="H36" s="38">
        <f t="shared" si="8"/>
      </c>
      <c r="I36" s="38">
        <f t="shared" si="10"/>
      </c>
      <c r="J36" s="38">
        <f t="shared" si="12"/>
      </c>
      <c r="K36" s="37">
        <f t="shared" si="14"/>
      </c>
      <c r="M36" s="28">
        <v>0.31671819621446345</v>
      </c>
      <c r="N36" s="28">
        <v>0.32664168283083184</v>
      </c>
      <c r="O36" s="28">
        <v>0.3467104171659262</v>
      </c>
      <c r="P36" s="28">
        <v>0.41416157181473484</v>
      </c>
      <c r="Q36" s="28">
        <v>0.4149392617267411</v>
      </c>
      <c r="R36" s="28">
        <v>0.400365125027661</v>
      </c>
      <c r="S36" s="28">
        <v>0.381431598062954</v>
      </c>
      <c r="T36" s="28">
        <v>0.38266967655984013</v>
      </c>
      <c r="U36" s="28">
        <v>0.38340187180941576</v>
      </c>
      <c r="V36" s="28">
        <v>0.426079233672725</v>
      </c>
      <c r="W36" s="28">
        <v>0.46555939027897614</v>
      </c>
      <c r="X36" s="28">
        <v>0.49848761479139986</v>
      </c>
      <c r="Y36" s="28">
        <v>0.5431509317409657</v>
      </c>
      <c r="Z36" s="28">
        <v>0.5544518121077141</v>
      </c>
      <c r="AA36" s="28">
        <v>0.5626576955424727</v>
      </c>
      <c r="AB36" s="28">
        <v>0.5559363525091799</v>
      </c>
      <c r="AC36" s="28">
        <v>0.5462476837554046</v>
      </c>
      <c r="AD36" s="28">
        <v>0.5600832188218372</v>
      </c>
      <c r="AE36" s="28">
        <v>0.5652129375912315</v>
      </c>
      <c r="AF36" s="28">
        <v>0.5787600531948578</v>
      </c>
      <c r="AG36" s="28">
        <v>0.5950853007975493</v>
      </c>
      <c r="AH36" s="28">
        <v>0.5855624261793928</v>
      </c>
      <c r="AI36" s="28">
        <v>0.5892235808728502</v>
      </c>
      <c r="AJ36" s="28">
        <v>0.6045804563407495</v>
      </c>
      <c r="AK36" s="28">
        <v>0.6083169826235478</v>
      </c>
      <c r="AL36" s="28">
        <v>0.6173357046070461</v>
      </c>
      <c r="AM36" s="28">
        <v>0.6251516376870199</v>
      </c>
      <c r="AN36" s="28">
        <v>0.6189340178166994</v>
      </c>
      <c r="AO36" s="28">
        <v>0.6195280411050897</v>
      </c>
      <c r="AP36" s="28">
        <v>0.6229664919297015</v>
      </c>
      <c r="AQ36" s="28">
        <v>0.619615991752843</v>
      </c>
      <c r="AR36" s="28">
        <v>0.6220284876278135</v>
      </c>
      <c r="AS36" s="28">
        <v>0.6161108447280964</v>
      </c>
      <c r="AT36" s="28">
        <v>0.6101166922053648</v>
      </c>
      <c r="AU36" s="28">
        <v>0.6158786058314776</v>
      </c>
      <c r="AV36" s="28">
        <v>0.6147596000989155</v>
      </c>
      <c r="AW36" s="28">
        <v>0.6233385457388585</v>
      </c>
      <c r="AX36" s="28">
        <v>0.6264836058169994</v>
      </c>
      <c r="AY36" s="28">
        <v>0.6292375185816322</v>
      </c>
      <c r="AZ36" s="28">
        <v>0.6345043528623916</v>
      </c>
      <c r="BA36" s="28">
        <v>0.6392542093867983</v>
      </c>
      <c r="BB36" s="28">
        <v>0.6373545731161625</v>
      </c>
      <c r="BC36" s="28">
        <v>0.6285397304621428</v>
      </c>
      <c r="BD36" s="28">
        <v>0.6216612257011426</v>
      </c>
      <c r="BE36" s="28">
        <v>0.6062920668532104</v>
      </c>
      <c r="BF36" s="28">
        <v>0.5980306594824315</v>
      </c>
      <c r="BG36" s="28">
        <v>0.587706061011251</v>
      </c>
      <c r="BH36" s="28">
        <v>0.5899283325370281</v>
      </c>
      <c r="BI36" s="28">
        <v>0.6026973498066585</v>
      </c>
      <c r="BJ36" s="28">
        <v>0.6214919105378602</v>
      </c>
      <c r="BK36" s="28">
        <v>0.6378672024706518</v>
      </c>
      <c r="BL36" s="28">
        <v>0.6380141948025748</v>
      </c>
      <c r="BM36" s="28">
        <v>0.6314884013467017</v>
      </c>
      <c r="BN36" s="28">
        <v>0.6251412063186356</v>
      </c>
      <c r="BO36" s="28">
        <v>0.6246194419127771</v>
      </c>
      <c r="BP36" s="28">
        <v>0.6299599488005285</v>
      </c>
      <c r="BQ36" s="28">
        <v>0.6464447380390288</v>
      </c>
      <c r="BR36" s="28">
        <v>0.6531187676225844</v>
      </c>
      <c r="BS36" s="28">
        <v>0.6534456534456534</v>
      </c>
      <c r="BT36" s="28">
        <v>0.6340012676125006</v>
      </c>
      <c r="BU36" s="28">
        <v>0.5969541025574044</v>
      </c>
      <c r="BV36" s="28">
        <v>0.5568650895322687</v>
      </c>
      <c r="BW36" s="28">
        <v>0.5212908735968765</v>
      </c>
      <c r="BX36" s="28">
        <v>0.5267464000952041</v>
      </c>
      <c r="BY36" s="28">
        <v>0.5383935193108563</v>
      </c>
      <c r="BZ36" s="28">
        <v>0.5545681902836163</v>
      </c>
      <c r="CA36" s="28">
        <v>0.5665052904771412</v>
      </c>
      <c r="CB36" s="28">
        <v>0.5470772311928902</v>
      </c>
      <c r="CC36" s="28">
        <v>0.5281317839356404</v>
      </c>
      <c r="CD36" s="28">
        <v>0.519225752595607</v>
      </c>
      <c r="CE36" s="28">
        <v>0.4954443134312359</v>
      </c>
      <c r="CF36" s="28">
        <v>0.4896705129987488</v>
      </c>
      <c r="CG36" s="28">
        <v>0.5017000056666856</v>
      </c>
      <c r="CH36" s="28">
        <v>0.514894579164547</v>
      </c>
      <c r="CI36" s="28">
        <v>0.5491376187689821</v>
      </c>
      <c r="CJ36" s="28">
        <v>0.5756399892212342</v>
      </c>
      <c r="CK36" s="28">
        <v>0.5842116247521653</v>
      </c>
      <c r="CL36" s="28">
        <v>0.5936485859990728</v>
      </c>
      <c r="CM36" s="28">
        <v>0.5788661277241451</v>
      </c>
      <c r="CN36" s="28">
        <v>0.5688735231665487</v>
      </c>
      <c r="CO36" s="28">
        <v>0.5758888388838884</v>
      </c>
      <c r="CP36" s="28">
        <v>0.5772165219679032</v>
      </c>
      <c r="CQ36" s="28">
        <v>0.5974154473494843</v>
      </c>
      <c r="CR36" s="28">
        <v>0.6041450143669377</v>
      </c>
      <c r="CS36" s="28">
        <v>0.5861313173024999</v>
      </c>
      <c r="CT36" s="28">
        <v>0.5671344680003981</v>
      </c>
      <c r="CU36" s="28">
        <v>0.5334033613445378</v>
      </c>
      <c r="CV36" s="28">
        <v>0.5085747860893834</v>
      </c>
      <c r="CW36" s="28">
        <v>0.499364105633276</v>
      </c>
      <c r="CX36" s="28">
        <v>0.4976087281422807</v>
      </c>
      <c r="CY36" s="28">
        <v>0.4965960807913642</v>
      </c>
      <c r="CZ36" s="28">
        <v>0.48903409944419407</v>
      </c>
      <c r="DA36" s="28">
        <v>0.49093570543857673</v>
      </c>
      <c r="DB36" s="28">
        <v>0.4918045141113079</v>
      </c>
      <c r="DC36" s="28">
        <v>0.5288060018401869</v>
      </c>
      <c r="DD36" s="28">
        <v>0.5759427144921824</v>
      </c>
      <c r="DE36" s="28">
        <v>0.6024066646096884</v>
      </c>
      <c r="DF36" s="28">
        <v>0.6249184605348989</v>
      </c>
      <c r="DG36" s="28">
        <v>0.6210133590083042</v>
      </c>
      <c r="DH36" s="28">
        <v>0.6081424936386769</v>
      </c>
      <c r="DI36" s="28">
        <v>0.6059645298721886</v>
      </c>
      <c r="DJ36" s="28">
        <v>0.5972642825546973</v>
      </c>
      <c r="DK36" s="28">
        <v>0.5894550380327186</v>
      </c>
      <c r="DL36" s="28">
        <v>0.575441583315599</v>
      </c>
      <c r="DM36" s="28">
        <v>0.5522557077625571</v>
      </c>
      <c r="DN36" s="28">
        <v>0.5399078902295132</v>
      </c>
      <c r="DO36" s="28">
        <v>0.5383056504808075</v>
      </c>
      <c r="DP36" s="28">
        <v>0.5497763318422123</v>
      </c>
      <c r="DQ36" s="28">
        <v>0.5781586321731714</v>
      </c>
      <c r="DR36" s="28">
        <v>0.6033107299561229</v>
      </c>
      <c r="DS36" s="28">
        <v>0.6142062952445706</v>
      </c>
      <c r="DT36" s="28">
        <v>0.6147144643601501</v>
      </c>
      <c r="DU36" s="28">
        <v>0.6004591408767824</v>
      </c>
      <c r="DV36" s="28">
        <v>0.5604163668633376</v>
      </c>
      <c r="DW36" s="28">
        <v>0.5175119818823406</v>
      </c>
      <c r="DX36" s="28">
        <v>0.5022202486678508</v>
      </c>
      <c r="DY36" s="28">
        <v>0.5012435652727167</v>
      </c>
      <c r="DZ36" s="28">
        <v>0.5178990248117517</v>
      </c>
      <c r="EA36" s="28">
        <v>0.4986531986531986</v>
      </c>
      <c r="EB36" s="28">
        <v>0.5045045045045045</v>
      </c>
      <c r="EC36" s="28">
        <v>0.5119181832823321</v>
      </c>
      <c r="ED36" s="28">
        <v>0.5160142348754448</v>
      </c>
      <c r="EE36" s="28">
        <v>0.6007302003370155</v>
      </c>
      <c r="EF36" s="28">
        <v>0.637240282334228</v>
      </c>
      <c r="EG36" s="28">
        <v>0.6716211912092579</v>
      </c>
      <c r="EH36" s="28">
        <v>0.7113413800956502</v>
      </c>
      <c r="EI36" s="28">
        <v>0.7082595941719799</v>
      </c>
      <c r="EJ36" s="28">
        <v>0.6962479827864443</v>
      </c>
      <c r="EK36" s="28">
        <v>0.6764754704453196</v>
      </c>
      <c r="EL36" s="28">
        <v>0.6509240246406571</v>
      </c>
      <c r="EM36" s="28">
        <v>0.6295882602164619</v>
      </c>
      <c r="EN36" s="28">
        <v>0.6151672352193133</v>
      </c>
      <c r="EO36" s="28">
        <v>0.6102187391295452</v>
      </c>
      <c r="EP36" s="28">
        <v>0.6029590256560499</v>
      </c>
      <c r="EQ36" s="28">
        <v>0.5929253350074687</v>
      </c>
      <c r="ER36" s="28">
        <v>0.5934068406840685</v>
      </c>
      <c r="ES36" s="28">
        <v>0.5848639292239638</v>
      </c>
      <c r="ET36" s="28">
        <v>0.5823068880218295</v>
      </c>
      <c r="EU36" s="28">
        <v>0.5722925121349567</v>
      </c>
      <c r="EV36" s="28">
        <v>0.5528321668414043</v>
      </c>
      <c r="EW36" s="28">
        <v>0.5390103080318007</v>
      </c>
      <c r="EX36" s="28">
        <v>0.5254573365741333</v>
      </c>
      <c r="EY36" s="28"/>
      <c r="EZ36" s="28"/>
      <c r="FA36" s="28"/>
      <c r="FB36" s="28">
        <v>0.5495338806177821</v>
      </c>
      <c r="FC36" s="28"/>
      <c r="FD36" s="28"/>
      <c r="FE36" s="28"/>
      <c r="FF36" s="28">
        <v>0.5427088249174139</v>
      </c>
      <c r="FG36" s="28"/>
      <c r="FH36" s="28"/>
      <c r="FI36" s="28"/>
      <c r="FJ36" s="28">
        <v>0.4567588932806324</v>
      </c>
      <c r="FK36" s="28"/>
      <c r="FL36" s="28"/>
      <c r="FM36" s="28"/>
      <c r="FN36" s="28">
        <v>0.4306227106227106</v>
      </c>
      <c r="FO36" s="28"/>
      <c r="FP36" s="28"/>
      <c r="FQ36" s="28"/>
      <c r="FR36" s="28">
        <v>0.5280181673111152</v>
      </c>
      <c r="FS36" s="28">
        <v>0.5353418308227115</v>
      </c>
      <c r="FT36" s="28">
        <v>0.4894420982440542</v>
      </c>
      <c r="FU36" s="28">
        <v>0.502852795739825</v>
      </c>
      <c r="FV36" s="28">
        <v>0.5898666042593026</v>
      </c>
      <c r="FW36" s="28">
        <v>0.5874432677760968</v>
      </c>
      <c r="FX36" s="10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</row>
    <row r="37">
      <c r="A37" s="12"/>
      <c r="B37" s="6"/>
      <c r="C37" s="32" t="s">
        <v>821</v>
      </c>
      <c r="D37" s="38">
        <f t="shared" si="0"/>
      </c>
      <c r="E37" s="38">
        <f t="shared" si="2"/>
      </c>
      <c r="F37" s="38">
        <f t="shared" si="4"/>
      </c>
      <c r="G37" s="38">
        <f t="shared" si="6"/>
      </c>
      <c r="H37" s="38">
        <f t="shared" si="8"/>
      </c>
      <c r="I37" s="38">
        <f t="shared" si="10"/>
      </c>
      <c r="J37" s="38">
        <f t="shared" si="12"/>
      </c>
      <c r="K37" s="37">
        <f t="shared" si="14"/>
      </c>
      <c r="M37" s="28">
        <v>0.09667445893974813</v>
      </c>
      <c r="N37" s="28">
        <v>0.10370802809739929</v>
      </c>
      <c r="O37" s="28">
        <v>0.10848526185779858</v>
      </c>
      <c r="P37" s="28">
        <v>0.10598501478565338</v>
      </c>
      <c r="Q37" s="28">
        <v>0.106577113166899</v>
      </c>
      <c r="R37" s="28">
        <v>0.10389466696171719</v>
      </c>
      <c r="S37" s="28">
        <v>0.10825892857142858</v>
      </c>
      <c r="T37" s="28">
        <v>0.11337058692916882</v>
      </c>
      <c r="U37" s="28">
        <v>0.11615499149177538</v>
      </c>
      <c r="V37" s="28">
        <v>0.11104767342278048</v>
      </c>
      <c r="W37" s="28">
        <v>0.10408398044291056</v>
      </c>
      <c r="X37" s="28">
        <v>0.09766465923644985</v>
      </c>
      <c r="Y37" s="28">
        <v>0.08966076392463708</v>
      </c>
      <c r="Z37" s="28">
        <v>0.08279763109941284</v>
      </c>
      <c r="AA37" s="28">
        <v>0.08102046537706756</v>
      </c>
      <c r="AB37" s="28">
        <v>0.07883785350769826</v>
      </c>
      <c r="AC37" s="28">
        <v>0.07678350833848055</v>
      </c>
      <c r="AD37" s="28">
        <v>0.07936609860402995</v>
      </c>
      <c r="AE37" s="28">
        <v>0.0770186176342544</v>
      </c>
      <c r="AF37" s="28">
        <v>0.07746184535494902</v>
      </c>
      <c r="AG37" s="28">
        <v>0.08329371995985844</v>
      </c>
      <c r="AH37" s="28">
        <v>0.08823733759466407</v>
      </c>
      <c r="AI37" s="28">
        <v>0.09200005680769176</v>
      </c>
      <c r="AJ37" s="28">
        <v>0.09301565652260392</v>
      </c>
      <c r="AK37" s="28">
        <v>0.0936295752579648</v>
      </c>
      <c r="AL37" s="28">
        <v>0.09809733514001806</v>
      </c>
      <c r="AM37" s="28">
        <v>0.10213159262896425</v>
      </c>
      <c r="AN37" s="28">
        <v>0.10762494337913332</v>
      </c>
      <c r="AO37" s="28">
        <v>0.11327325826552763</v>
      </c>
      <c r="AP37" s="28">
        <v>0.11873615780500629</v>
      </c>
      <c r="AQ37" s="28">
        <v>0.12480268032602042</v>
      </c>
      <c r="AR37" s="28">
        <v>0.13114355625415242</v>
      </c>
      <c r="AS37" s="28">
        <v>0.13640647476066864</v>
      </c>
      <c r="AT37" s="28">
        <v>0.14105780726421607</v>
      </c>
      <c r="AU37" s="28">
        <v>0.14426778531600118</v>
      </c>
      <c r="AV37" s="28">
        <v>0.14591797081993854</v>
      </c>
      <c r="AW37" s="28">
        <v>0.14576373587319638</v>
      </c>
      <c r="AX37" s="28">
        <v>0.14325715834161323</v>
      </c>
      <c r="AY37" s="28">
        <v>0.14250752329502195</v>
      </c>
      <c r="AZ37" s="28">
        <v>0.14352681399431685</v>
      </c>
      <c r="BA37" s="28">
        <v>0.1438975074704314</v>
      </c>
      <c r="BB37" s="28">
        <v>0.14562376946482908</v>
      </c>
      <c r="BC37" s="28">
        <v>0.14719094992997836</v>
      </c>
      <c r="BD37" s="28">
        <v>0.14994806351090667</v>
      </c>
      <c r="BE37" s="28">
        <v>0.15480601981396053</v>
      </c>
      <c r="BF37" s="28">
        <v>0.15344919177354482</v>
      </c>
      <c r="BG37" s="28">
        <v>0.15357872820003438</v>
      </c>
      <c r="BH37" s="28">
        <v>0.1541328236980411</v>
      </c>
      <c r="BI37" s="28">
        <v>0.15148542865226822</v>
      </c>
      <c r="BJ37" s="28">
        <v>0.15104703698843291</v>
      </c>
      <c r="BK37" s="28">
        <v>0.15017395025208832</v>
      </c>
      <c r="BL37" s="28">
        <v>0.14844022227520312</v>
      </c>
      <c r="BM37" s="28">
        <v>0.14554737504162196</v>
      </c>
      <c r="BN37" s="28">
        <v>0.14203966740124818</v>
      </c>
      <c r="BO37" s="28">
        <v>0.14353584517830478</v>
      </c>
      <c r="BP37" s="28">
        <v>0.14226433791651183</v>
      </c>
      <c r="BQ37" s="28">
        <v>0.1422971129063698</v>
      </c>
      <c r="BR37" s="28">
        <v>0.14462554157210647</v>
      </c>
      <c r="BS37" s="28">
        <v>0.17133497133497133</v>
      </c>
      <c r="BT37" s="28">
        <v>0.17395543854517087</v>
      </c>
      <c r="BU37" s="28">
        <v>0.2154332436456728</v>
      </c>
      <c r="BV37" s="28">
        <v>0.22578073846329036</v>
      </c>
      <c r="BW37" s="28">
        <v>0.19735236700829673</v>
      </c>
      <c r="BX37" s="28">
        <v>0.19534689991669643</v>
      </c>
      <c r="BY37" s="28">
        <v>0.1512065719664556</v>
      </c>
      <c r="BZ37" s="28">
        <v>0.14505400947161176</v>
      </c>
      <c r="CA37" s="28">
        <v>0.1408215212617289</v>
      </c>
      <c r="CB37" s="28">
        <v>0.14039304043059206</v>
      </c>
      <c r="CC37" s="28">
        <v>0.13949687140850467</v>
      </c>
      <c r="CD37" s="28">
        <v>0.140893201857359</v>
      </c>
      <c r="CE37" s="28">
        <v>0.1443616679172473</v>
      </c>
      <c r="CF37" s="28">
        <v>0.15070207145836229</v>
      </c>
      <c r="CG37" s="28">
        <v>0.16232220774069248</v>
      </c>
      <c r="CH37" s="28">
        <v>0.17229099542140072</v>
      </c>
      <c r="CI37" s="28">
        <v>0.17464961408788207</v>
      </c>
      <c r="CJ37" s="28">
        <v>0.17033144704931286</v>
      </c>
      <c r="CK37" s="28">
        <v>0.1583533340290097</v>
      </c>
      <c r="CL37" s="28">
        <v>0.14649976819656932</v>
      </c>
      <c r="CM37" s="28">
        <v>0.13884310493681815</v>
      </c>
      <c r="CN37" s="28">
        <v>0.13480699079871508</v>
      </c>
      <c r="CO37" s="28">
        <v>0.13445094509450944</v>
      </c>
      <c r="CP37" s="28">
        <v>0.13619223011488205</v>
      </c>
      <c r="CQ37" s="28">
        <v>0.1369932837610938</v>
      </c>
      <c r="CR37" s="28">
        <v>0.13731124289295102</v>
      </c>
      <c r="CS37" s="28">
        <v>0.13979860868460342</v>
      </c>
      <c r="CT37" s="28">
        <v>0.14193291529809893</v>
      </c>
      <c r="CU37" s="28">
        <v>0.14870448179271709</v>
      </c>
      <c r="CV37" s="28">
        <v>0.1577613749036025</v>
      </c>
      <c r="CW37" s="28">
        <v>0.16009575821051844</v>
      </c>
      <c r="CX37" s="28">
        <v>0.1619339411149305</v>
      </c>
      <c r="CY37" s="28">
        <v>0.16177079023582955</v>
      </c>
      <c r="CZ37" s="28">
        <v>0.16035751840168244</v>
      </c>
      <c r="DA37" s="28">
        <v>0.16443343467327254</v>
      </c>
      <c r="DB37" s="28">
        <v>0.16820528279136365</v>
      </c>
      <c r="DC37" s="28">
        <v>0.17035883643569963</v>
      </c>
      <c r="DD37" s="28">
        <v>0.166568125082118</v>
      </c>
      <c r="DE37" s="28">
        <v>0.15797593335390311</v>
      </c>
      <c r="DF37" s="28">
        <v>0.15089248650892487</v>
      </c>
      <c r="DG37" s="28">
        <v>0.14360933927067035</v>
      </c>
      <c r="DH37" s="28">
        <v>0.13834699839788897</v>
      </c>
      <c r="DI37" s="28">
        <v>0.13557250899963671</v>
      </c>
      <c r="DJ37" s="28">
        <v>0.13174997448024772</v>
      </c>
      <c r="DK37" s="28">
        <v>0.12833871696016116</v>
      </c>
      <c r="DL37" s="28">
        <v>0.12445910477406541</v>
      </c>
      <c r="DM37" s="28">
        <v>0.11894063926940639</v>
      </c>
      <c r="DN37" s="28">
        <v>0.11707836942869106</v>
      </c>
      <c r="DO37" s="28">
        <v>0.11785742668679965</v>
      </c>
      <c r="DP37" s="28">
        <v>0.11695811305408703</v>
      </c>
      <c r="DQ37" s="28">
        <v>0.11814157495024977</v>
      </c>
      <c r="DR37" s="28">
        <v>0.11531711208615876</v>
      </c>
      <c r="DS37" s="28">
        <v>0.11178658560972683</v>
      </c>
      <c r="DT37" s="28">
        <v>0.11187994997915798</v>
      </c>
      <c r="DU37" s="28">
        <v>0.11028210675025385</v>
      </c>
      <c r="DV37" s="28">
        <v>0.11138293279608577</v>
      </c>
      <c r="DW37" s="28">
        <v>0.11423605624901248</v>
      </c>
      <c r="DX37" s="28">
        <v>0.11345470692717584</v>
      </c>
      <c r="DY37" s="28">
        <v>0.11411880386372839</v>
      </c>
      <c r="DZ37" s="28">
        <v>0.1137513887174423</v>
      </c>
      <c r="EA37" s="28">
        <v>0.11286195286195286</v>
      </c>
      <c r="EB37" s="28">
        <v>0.1162309850834441</v>
      </c>
      <c r="EC37" s="28">
        <v>0.11998711547753262</v>
      </c>
      <c r="ED37" s="28">
        <v>0.1255967363944102</v>
      </c>
      <c r="EE37" s="28">
        <v>0.15352930162890843</v>
      </c>
      <c r="EF37" s="28">
        <v>0.18282135401133315</v>
      </c>
      <c r="EG37" s="28">
        <v>0.21191209257883004</v>
      </c>
      <c r="EH37" s="28">
        <v>0.24345251651104532</v>
      </c>
      <c r="EI37" s="28">
        <v>0.250248490872506</v>
      </c>
      <c r="EJ37" s="28">
        <v>0.26693114577729965</v>
      </c>
      <c r="EK37" s="28">
        <v>0.28558709463232074</v>
      </c>
      <c r="EL37" s="28">
        <v>0.30749486652977415</v>
      </c>
      <c r="EM37" s="28">
        <v>0.318087278049532</v>
      </c>
      <c r="EN37" s="28">
        <v>0.3125088310692154</v>
      </c>
      <c r="EO37" s="28">
        <v>0.29903214585336907</v>
      </c>
      <c r="EP37" s="28">
        <v>0.28943623655463946</v>
      </c>
      <c r="EQ37" s="28">
        <v>0.28391747667395495</v>
      </c>
      <c r="ER37" s="28">
        <v>0.2815256525652565</v>
      </c>
      <c r="ES37" s="28">
        <v>0.28685450524088857</v>
      </c>
      <c r="ET37" s="28">
        <v>0.2888582867926453</v>
      </c>
      <c r="EU37" s="28">
        <v>0.2828837431367868</v>
      </c>
      <c r="EV37" s="28">
        <v>0.2783145844549602</v>
      </c>
      <c r="EW37" s="28">
        <v>0.27408482210332213</v>
      </c>
      <c r="EX37" s="28">
        <v>0.27136369451196113</v>
      </c>
      <c r="EY37" s="28"/>
      <c r="EZ37" s="28"/>
      <c r="FA37" s="28"/>
      <c r="FB37" s="28">
        <v>0.26941004591623763</v>
      </c>
      <c r="FC37" s="28"/>
      <c r="FD37" s="28"/>
      <c r="FE37" s="28"/>
      <c r="FF37" s="28">
        <v>0.3238949189869435</v>
      </c>
      <c r="FG37" s="28"/>
      <c r="FH37" s="28"/>
      <c r="FI37" s="28"/>
      <c r="FJ37" s="28">
        <v>0.4265612648221344</v>
      </c>
      <c r="FK37" s="28"/>
      <c r="FL37" s="28"/>
      <c r="FM37" s="28"/>
      <c r="FN37" s="28">
        <v>0.3528937728937729</v>
      </c>
      <c r="FO37" s="28"/>
      <c r="FP37" s="28"/>
      <c r="FQ37" s="28"/>
      <c r="FR37" s="28">
        <v>0.30448658933284234</v>
      </c>
      <c r="FS37" s="28">
        <v>0.3199037347357162</v>
      </c>
      <c r="FT37" s="28">
        <v>0.3660813514114248</v>
      </c>
      <c r="FU37" s="28">
        <v>0.3813870926841638</v>
      </c>
      <c r="FV37" s="28">
        <v>0.3182775567516967</v>
      </c>
      <c r="FW37" s="28">
        <v>0.3006051437216339</v>
      </c>
      <c r="FX37" s="10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</row>
    <row r="38">
      <c r="A38" s="12"/>
      <c r="B38" s="6"/>
      <c r="C38" s="32" t="s">
        <v>822</v>
      </c>
      <c r="D38" s="38">
        <f t="shared" si="0"/>
      </c>
      <c r="E38" s="38">
        <f t="shared" si="2"/>
      </c>
      <c r="F38" s="38">
        <f t="shared" si="4"/>
      </c>
      <c r="G38" s="38">
        <f t="shared" si="6"/>
      </c>
      <c r="H38" s="38">
        <f t="shared" si="8"/>
      </c>
      <c r="I38" s="38">
        <f t="shared" si="10"/>
      </c>
      <c r="J38" s="38">
        <f t="shared" si="12"/>
      </c>
      <c r="K38" s="37">
        <f t="shared" si="14"/>
      </c>
      <c r="M38" s="28">
        <v>-0.0042794661036120955</v>
      </c>
      <c r="N38" s="28">
        <v>-0.01133688631099226</v>
      </c>
      <c r="O38" s="28">
        <v>0.035983556694379415</v>
      </c>
      <c r="P38" s="28">
        <v>0.17751855009887338</v>
      </c>
      <c r="Q38" s="28">
        <v>0.19202708329561707</v>
      </c>
      <c r="R38" s="28">
        <v>0.1826915984362322</v>
      </c>
      <c r="S38" s="28">
        <v>0.13356915859564164</v>
      </c>
      <c r="T38" s="28">
        <v>0.1443638516764118</v>
      </c>
      <c r="U38" s="28">
        <v>0.15405204197390812</v>
      </c>
      <c r="V38" s="28">
        <v>0.32844863133187424</v>
      </c>
      <c r="W38" s="28">
        <v>0.3841386252516537</v>
      </c>
      <c r="X38" s="28">
        <v>0.45819821783797043</v>
      </c>
      <c r="Y38" s="28">
        <v>0.515713476783692</v>
      </c>
      <c r="Z38" s="28">
        <v>0.4295910103259769</v>
      </c>
      <c r="AA38" s="28">
        <v>0.4609807069857532</v>
      </c>
      <c r="AB38" s="28">
        <v>0.4447851575082136</v>
      </c>
      <c r="AC38" s="28">
        <v>0.4494672637430513</v>
      </c>
      <c r="AD38" s="28">
        <v>0.48382498362592624</v>
      </c>
      <c r="AE38" s="28">
        <v>0.4880150580040462</v>
      </c>
      <c r="AF38" s="28">
        <v>0.4969032993477297</v>
      </c>
      <c r="AG38" s="28">
        <v>0.49411081181006705</v>
      </c>
      <c r="AH38" s="28">
        <v>0.48481900924060306</v>
      </c>
      <c r="AI38" s="28">
        <v>0.4542343033246702</v>
      </c>
      <c r="AJ38" s="28">
        <v>0.4547495240530787</v>
      </c>
      <c r="AK38" s="28">
        <v>0.4570529198368223</v>
      </c>
      <c r="AL38" s="28">
        <v>0.4577687443541102</v>
      </c>
      <c r="AM38" s="28">
        <v>0.4699179712321645</v>
      </c>
      <c r="AN38" s="28">
        <v>0.47051185263475764</v>
      </c>
      <c r="AO38" s="28">
        <v>0.46981930627352375</v>
      </c>
      <c r="AP38" s="28">
        <v>0.45706728700944854</v>
      </c>
      <c r="AQ38" s="28">
        <v>0.4335395122579814</v>
      </c>
      <c r="AR38" s="28">
        <v>0.40910048451653674</v>
      </c>
      <c r="AS38" s="28">
        <v>0.37018237132322546</v>
      </c>
      <c r="AT38" s="28">
        <v>0.3576035159209928</v>
      </c>
      <c r="AU38" s="28">
        <v>0.3679458628964041</v>
      </c>
      <c r="AV38" s="28">
        <v>0.3807715406083301</v>
      </c>
      <c r="AW38" s="28">
        <v>0.4092863742981022</v>
      </c>
      <c r="AX38" s="28">
        <v>0.4179568241351278</v>
      </c>
      <c r="AY38" s="28">
        <v>0.4250571045284797</v>
      </c>
      <c r="AZ38" s="28">
        <v>0.4271415901974625</v>
      </c>
      <c r="BA38" s="28">
        <v>0.4384561704868753</v>
      </c>
      <c r="BB38" s="28">
        <v>0.4367460175407195</v>
      </c>
      <c r="BC38" s="28">
        <v>0.4197479220850081</v>
      </c>
      <c r="BD38" s="28">
        <v>0.41345155067517436</v>
      </c>
      <c r="BE38" s="28">
        <v>0.395239355668154</v>
      </c>
      <c r="BF38" s="28">
        <v>0.39430446990969115</v>
      </c>
      <c r="BG38" s="28">
        <v>0.390899887299192</v>
      </c>
      <c r="BH38" s="28">
        <v>0.3878069756330626</v>
      </c>
      <c r="BI38" s="28">
        <v>0.4025841742902952</v>
      </c>
      <c r="BJ38" s="28">
        <v>0.4197146660167601</v>
      </c>
      <c r="BK38" s="28">
        <v>0.4345779613402541</v>
      </c>
      <c r="BL38" s="28">
        <v>0.43928695875437856</v>
      </c>
      <c r="BM38" s="28">
        <v>0.436549631876873</v>
      </c>
      <c r="BN38" s="28">
        <v>0.4405266764199337</v>
      </c>
      <c r="BO38" s="28">
        <v>0.44493785025887644</v>
      </c>
      <c r="BP38" s="28">
        <v>0.4522069449605681</v>
      </c>
      <c r="BQ38" s="28">
        <v>0.47202789629854236</v>
      </c>
      <c r="BR38" s="28">
        <v>0.471402700410334</v>
      </c>
      <c r="BS38" s="28">
        <v>0.4458874458874459</v>
      </c>
      <c r="BT38" s="28">
        <v>0.42489395933889135</v>
      </c>
      <c r="BU38" s="28">
        <v>0.34803166061492646</v>
      </c>
      <c r="BV38" s="28">
        <v>0.3014490278133629</v>
      </c>
      <c r="BW38" s="28">
        <v>0.25896778916544655</v>
      </c>
      <c r="BX38" s="28">
        <v>0.25833035820540284</v>
      </c>
      <c r="BY38" s="28">
        <v>0.3099149980033088</v>
      </c>
      <c r="BZ38" s="28">
        <v>0.31176501889001224</v>
      </c>
      <c r="CA38" s="28">
        <v>0.377969654621681</v>
      </c>
      <c r="CB38" s="28">
        <v>0.37181124045562647</v>
      </c>
      <c r="CC38" s="28">
        <v>0.36204826969735665</v>
      </c>
      <c r="CD38" s="28">
        <v>0.3642719257056399</v>
      </c>
      <c r="CE38" s="28">
        <v>0.34532104191231644</v>
      </c>
      <c r="CF38" s="28">
        <v>0.34172111775337133</v>
      </c>
      <c r="CG38" s="28">
        <v>0.3404544681815606</v>
      </c>
      <c r="CH38" s="28">
        <v>0.33859024362670287</v>
      </c>
      <c r="CI38" s="28">
        <v>0.3676892641199253</v>
      </c>
      <c r="CJ38" s="28">
        <v>0.3902721638372406</v>
      </c>
      <c r="CK38" s="28">
        <v>0.4144318063236982</v>
      </c>
      <c r="CL38" s="28">
        <v>0.44313089167053005</v>
      </c>
      <c r="CM38" s="28">
        <v>0.4414357847369385</v>
      </c>
      <c r="CN38" s="28">
        <v>0.4399738661730277</v>
      </c>
      <c r="CO38" s="28">
        <v>0.44824482448244823</v>
      </c>
      <c r="CP38" s="28">
        <v>0.44742611593440323</v>
      </c>
      <c r="CQ38" s="28">
        <v>0.4472895178699928</v>
      </c>
      <c r="CR38" s="28">
        <v>0.4526502414868252</v>
      </c>
      <c r="CS38" s="28">
        <v>0.4354690130554938</v>
      </c>
      <c r="CT38" s="28">
        <v>0.41511562323745066</v>
      </c>
      <c r="CU38" s="28">
        <v>0.39898459383753504</v>
      </c>
      <c r="CV38" s="28">
        <v>0.3688443318276964</v>
      </c>
      <c r="CW38" s="28">
        <v>0.3559138176105334</v>
      </c>
      <c r="CX38" s="28">
        <v>0.35674787027350174</v>
      </c>
      <c r="CY38" s="28">
        <v>0.35133711964493924</v>
      </c>
      <c r="CZ38" s="28">
        <v>0.3363376896499925</v>
      </c>
      <c r="DA38" s="28">
        <v>0.335134932252374</v>
      </c>
      <c r="DB38" s="28">
        <v>0.3293643317381966</v>
      </c>
      <c r="DC38" s="28">
        <v>0.38343124071059526</v>
      </c>
      <c r="DD38" s="28">
        <v>0.46248850348180265</v>
      </c>
      <c r="DE38" s="28">
        <v>0.5552915766738661</v>
      </c>
      <c r="DF38" s="28">
        <v>0.5923026744944553</v>
      </c>
      <c r="DG38" s="28">
        <v>0.5929413888554579</v>
      </c>
      <c r="DH38" s="28">
        <v>0.5641629755285396</v>
      </c>
      <c r="DI38" s="28">
        <v>0.5103537104924205</v>
      </c>
      <c r="DJ38" s="28">
        <v>0.5044404368981592</v>
      </c>
      <c r="DK38" s="28">
        <v>0.49942690424090863</v>
      </c>
      <c r="DL38" s="28">
        <v>0.5015960842732496</v>
      </c>
      <c r="DM38" s="28">
        <v>0.48091324200913244</v>
      </c>
      <c r="DN38" s="28">
        <v>0.4567426635709664</v>
      </c>
      <c r="DO38" s="28">
        <v>0.4479059047921799</v>
      </c>
      <c r="DP38" s="28">
        <v>0.45591703944692963</v>
      </c>
      <c r="DQ38" s="28">
        <v>0.48190715997238354</v>
      </c>
      <c r="DR38" s="28">
        <v>0.5126047068209014</v>
      </c>
      <c r="DS38" s="28">
        <v>0.5252169739631244</v>
      </c>
      <c r="DT38" s="28">
        <v>0.5271779908295123</v>
      </c>
      <c r="DU38" s="28">
        <v>0.5134872632554854</v>
      </c>
      <c r="DV38" s="28">
        <v>0.47114692761548427</v>
      </c>
      <c r="DW38" s="28">
        <v>0.42602833517669986</v>
      </c>
      <c r="DX38" s="28">
        <v>0.41191163410301956</v>
      </c>
      <c r="DY38" s="28">
        <v>0.4093932558274047</v>
      </c>
      <c r="DZ38" s="28">
        <v>0.43309467966917664</v>
      </c>
      <c r="EA38" s="28">
        <v>0.41494949494949496</v>
      </c>
      <c r="EB38" s="28">
        <v>0.4160389898094816</v>
      </c>
      <c r="EC38" s="28">
        <v>0.41608954743114834</v>
      </c>
      <c r="ED38" s="28">
        <v>0.403610797673813</v>
      </c>
      <c r="EE38" s="28">
        <v>0.4603070586032578</v>
      </c>
      <c r="EF38" s="28">
        <v>0.463962620538821</v>
      </c>
      <c r="EG38" s="28">
        <v>0.47361715681070177</v>
      </c>
      <c r="EH38" s="28">
        <v>0.4836028239580961</v>
      </c>
      <c r="EI38" s="28">
        <v>0.47060534800843656</v>
      </c>
      <c r="EJ38" s="28">
        <v>0.44393491124260354</v>
      </c>
      <c r="EK38" s="28">
        <v>0.4051186865257217</v>
      </c>
      <c r="EL38" s="28">
        <v>0.3571184120465435</v>
      </c>
      <c r="EM38" s="28">
        <v>0.32690752224319225</v>
      </c>
      <c r="EN38" s="28">
        <v>0.3212086958276983</v>
      </c>
      <c r="EO38" s="28">
        <v>0.33070737247038123</v>
      </c>
      <c r="EP38" s="28">
        <v>0.33752563512325784</v>
      </c>
      <c r="EQ38" s="28">
        <v>0.3363713116705994</v>
      </c>
      <c r="ER38" s="28">
        <v>0.34095409540954097</v>
      </c>
      <c r="ES38" s="28">
        <v>0.3331329935570728</v>
      </c>
      <c r="ET38" s="28">
        <v>0.3260908372223497</v>
      </c>
      <c r="EU38" s="28">
        <v>0.31869181188827883</v>
      </c>
      <c r="EV38" s="28">
        <v>0.29129239749511204</v>
      </c>
      <c r="EW38" s="28">
        <v>0.2739941356065415</v>
      </c>
      <c r="EX38" s="28">
        <v>0.2623129077651273</v>
      </c>
      <c r="EY38" s="28"/>
      <c r="EZ38" s="28"/>
      <c r="FA38" s="28"/>
      <c r="FB38" s="28">
        <v>0.29215945457075276</v>
      </c>
      <c r="FC38" s="28"/>
      <c r="FD38" s="28"/>
      <c r="FE38" s="28"/>
      <c r="FF38" s="28">
        <v>0.2407844371034555</v>
      </c>
      <c r="FG38" s="28"/>
      <c r="FH38" s="28"/>
      <c r="FI38" s="28"/>
      <c r="FJ38" s="28">
        <v>-0.001</v>
      </c>
      <c r="FK38" s="28"/>
      <c r="FL38" s="28"/>
      <c r="FM38" s="28"/>
      <c r="FN38" s="28">
        <v>0.11787545787545788</v>
      </c>
      <c r="FO38" s="28"/>
      <c r="FP38" s="28"/>
      <c r="FQ38" s="28"/>
      <c r="FR38" s="28">
        <v>0.2528693303872829</v>
      </c>
      <c r="FS38" s="28">
        <v>0.25082449416169</v>
      </c>
      <c r="FT38" s="28">
        <v>0.1253611913758613</v>
      </c>
      <c r="FU38" s="28">
        <v>0.13503233168505135</v>
      </c>
      <c r="FV38" s="28">
        <v>0.2741633512754505</v>
      </c>
      <c r="FW38" s="28">
        <v>0.286535552193646</v>
      </c>
      <c r="FX38" s="10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</row>
    <row r="39">
      <c r="A39" s="12"/>
      <c r="B39" s="6"/>
      <c r="C39" s="32" t="s">
        <v>823</v>
      </c>
      <c r="D39" s="38">
        <f t="shared" si="0"/>
      </c>
      <c r="E39" s="38">
        <f t="shared" si="2"/>
      </c>
      <c r="F39" s="38">
        <f t="shared" si="4"/>
      </c>
      <c r="G39" s="38">
        <f t="shared" si="6"/>
      </c>
      <c r="H39" s="38">
        <f t="shared" si="8"/>
      </c>
      <c r="I39" s="38">
        <f t="shared" si="10"/>
      </c>
      <c r="J39" s="38">
        <f t="shared" si="12"/>
      </c>
      <c r="K39" s="37">
        <f t="shared" si="14"/>
      </c>
      <c r="M39" s="28">
        <v>0.17986954226679738</v>
      </c>
      <c r="N39" s="28">
        <v>0.23621024086175402</v>
      </c>
      <c r="O39" s="28">
        <v>0.40269507991225323</v>
      </c>
      <c r="P39" s="28">
        <v>0.25937482991963134</v>
      </c>
      <c r="Q39" s="28">
        <v>0.26109310788058726</v>
      </c>
      <c r="R39" s="28">
        <v>0.2409640775982887</v>
      </c>
      <c r="S39" s="28">
        <v>0.1993038740920097</v>
      </c>
      <c r="T39" s="28">
        <v>0.22577899489305012</v>
      </c>
      <c r="U39" s="28">
        <v>0.2306792399319342</v>
      </c>
      <c r="V39" s="28">
        <v>0.2983791670631522</v>
      </c>
      <c r="W39" s="28">
        <v>0.33951682484900775</v>
      </c>
      <c r="X39" s="28">
        <v>0.3787230563806306</v>
      </c>
      <c r="Y39" s="28">
        <v>0.434881087202718</v>
      </c>
      <c r="Z39" s="28">
        <v>0.4540519335897955</v>
      </c>
      <c r="AA39" s="28">
        <v>0.46907255906414863</v>
      </c>
      <c r="AB39" s="28">
        <v>0.47220253816916835</v>
      </c>
      <c r="AC39" s="28">
        <v>0.47123996294008647</v>
      </c>
      <c r="AD39" s="28">
        <v>0.4853403880976537</v>
      </c>
      <c r="AE39" s="28">
        <v>0.5037645010115496</v>
      </c>
      <c r="AF39" s="28">
        <v>0.5077575834336014</v>
      </c>
      <c r="AG39" s="28">
        <v>0.5116199228859662</v>
      </c>
      <c r="AH39" s="28">
        <v>0.49258667407767665</v>
      </c>
      <c r="AI39" s="28">
        <v>0.4753809665828753</v>
      </c>
      <c r="AJ39" s="28">
        <v>0.47830534481288894</v>
      </c>
      <c r="AK39" s="28">
        <v>0.4962805076013156</v>
      </c>
      <c r="AL39" s="28">
        <v>0.4733231707317073</v>
      </c>
      <c r="AM39" s="28">
        <v>0.47157876494714346</v>
      </c>
      <c r="AN39" s="28">
        <v>0.4546278121697116</v>
      </c>
      <c r="AO39" s="28">
        <v>0.46037075791413534</v>
      </c>
      <c r="AP39" s="28">
        <v>0.43641752043466486</v>
      </c>
      <c r="AQ39" s="28">
        <v>0.42638768080925227</v>
      </c>
      <c r="AR39" s="28">
        <v>0.4233605029897425</v>
      </c>
      <c r="AS39" s="28">
        <v>0.4111539161058845</v>
      </c>
      <c r="AT39" s="28">
        <v>0.40276491488036104</v>
      </c>
      <c r="AU39" s="28">
        <v>0.41505688193761114</v>
      </c>
      <c r="AV39" s="28">
        <v>0.4191366093192497</v>
      </c>
      <c r="AW39" s="28">
        <v>0.4328488165470183</v>
      </c>
      <c r="AX39" s="28">
        <v>0.4414596694065577</v>
      </c>
      <c r="AY39" s="28">
        <v>0.4455603495159711</v>
      </c>
      <c r="AZ39" s="28">
        <v>0.4495846229027529</v>
      </c>
      <c r="BA39" s="28">
        <v>0.4572798683056883</v>
      </c>
      <c r="BB39" s="28">
        <v>0.4550026848040093</v>
      </c>
      <c r="BC39" s="28">
        <v>0.43808086135714674</v>
      </c>
      <c r="BD39" s="28">
        <v>0.42610179551862293</v>
      </c>
      <c r="BE39" s="28">
        <v>0.40826590032519094</v>
      </c>
      <c r="BF39" s="28">
        <v>0.40601047279350383</v>
      </c>
      <c r="BG39" s="28">
        <v>0.4048060208974041</v>
      </c>
      <c r="BH39" s="28">
        <v>0.40680363115145723</v>
      </c>
      <c r="BI39" s="28">
        <v>0.4196359520890314</v>
      </c>
      <c r="BJ39" s="28">
        <v>0.43621229448266813</v>
      </c>
      <c r="BK39" s="28">
        <v>0.4588007664973675</v>
      </c>
      <c r="BL39" s="28">
        <v>0.4628716048929888</v>
      </c>
      <c r="BM39" s="28">
        <v>0.4590809870879426</v>
      </c>
      <c r="BN39" s="28">
        <v>0.45113798403674144</v>
      </c>
      <c r="BO39" s="28">
        <v>0.46723806938276874</v>
      </c>
      <c r="BP39" s="28">
        <v>0.47541186671621455</v>
      </c>
      <c r="BQ39" s="28">
        <v>0.49572242316605664</v>
      </c>
      <c r="BR39" s="28">
        <v>0.48185590170322995</v>
      </c>
      <c r="BS39" s="28">
        <v>0.4673686673686674</v>
      </c>
      <c r="BT39" s="28">
        <v>0.449880551898981</v>
      </c>
      <c r="BU39" s="28">
        <v>0.3762440897573209</v>
      </c>
      <c r="BV39" s="28">
        <v>0.3439234776667521</v>
      </c>
      <c r="BW39" s="28">
        <v>0.28202781844802344</v>
      </c>
      <c r="BX39" s="28">
        <v>0.26892181363798645</v>
      </c>
      <c r="BY39" s="28">
        <v>0.3247760853442866</v>
      </c>
      <c r="BZ39" s="28">
        <v>0.37700207524078116</v>
      </c>
      <c r="CA39" s="28">
        <v>0.3946895587941705</v>
      </c>
      <c r="CB39" s="28">
        <v>0.3906371260483164</v>
      </c>
      <c r="CC39" s="28">
        <v>0.3835780870897714</v>
      </c>
      <c r="CD39" s="28">
        <v>0.37762821516147543</v>
      </c>
      <c r="CE39" s="28">
        <v>0.35277092936006005</v>
      </c>
      <c r="CF39" s="28">
        <v>0.34544696232448213</v>
      </c>
      <c r="CG39" s="28">
        <v>0.3417011390037967</v>
      </c>
      <c r="CH39" s="28">
        <v>0.33760104007687525</v>
      </c>
      <c r="CI39" s="28">
        <v>0.36699267184931317</v>
      </c>
      <c r="CJ39" s="28">
        <v>0.3902721638372406</v>
      </c>
      <c r="CK39" s="28">
        <v>0.4144318063236982</v>
      </c>
      <c r="CL39" s="28">
        <v>0.44313089167053005</v>
      </c>
      <c r="CM39" s="28">
        <v>0.4414357847369385</v>
      </c>
      <c r="CN39" s="28">
        <v>0.4399738661730277</v>
      </c>
      <c r="CO39" s="28">
        <v>0.44824482448244823</v>
      </c>
      <c r="CP39" s="28">
        <v>0.44742611593440323</v>
      </c>
      <c r="CQ39" s="28">
        <v>0.4472895178699928</v>
      </c>
      <c r="CR39" s="28">
        <v>0.4526502414868252</v>
      </c>
      <c r="CS39" s="28">
        <v>0.4354690130554938</v>
      </c>
      <c r="CT39" s="28">
        <v>0.41511562323745066</v>
      </c>
      <c r="CU39" s="28">
        <v>0.39898459383753504</v>
      </c>
      <c r="CV39" s="28">
        <v>0.3688443318276964</v>
      </c>
      <c r="CW39" s="28">
        <v>0.3559138176105334</v>
      </c>
      <c r="CX39" s="28">
        <v>0.35674787027350174</v>
      </c>
      <c r="CY39" s="28">
        <v>0.35133711964493924</v>
      </c>
      <c r="CZ39" s="28">
        <v>0.3363376896499925</v>
      </c>
      <c r="DA39" s="28">
        <v>0.335134932252374</v>
      </c>
      <c r="DB39" s="28">
        <v>0.3293643317381966</v>
      </c>
      <c r="DC39" s="28">
        <v>0.38343124071059526</v>
      </c>
      <c r="DD39" s="28">
        <v>0.46248850348180265</v>
      </c>
      <c r="DE39" s="28">
        <v>0.5552915766738661</v>
      </c>
      <c r="DF39" s="28">
        <v>0.5923026744944553</v>
      </c>
      <c r="DG39" s="28">
        <v>0.5929413888554579</v>
      </c>
      <c r="DH39" s="28">
        <v>0.5641629755285396</v>
      </c>
      <c r="DI39" s="28">
        <v>0.5103537104924205</v>
      </c>
      <c r="DJ39" s="28">
        <v>0.5044404368981592</v>
      </c>
      <c r="DK39" s="28">
        <v>0.49942690424090863</v>
      </c>
      <c r="DL39" s="28">
        <v>0.5015960842732496</v>
      </c>
      <c r="DM39" s="28">
        <v>0.48091324200913244</v>
      </c>
      <c r="DN39" s="28">
        <v>0.4567426635709664</v>
      </c>
      <c r="DO39" s="28">
        <v>0.4479059047921799</v>
      </c>
      <c r="DP39" s="28">
        <v>0.45591703944692963</v>
      </c>
      <c r="DQ39" s="28">
        <v>0.48190715997238354</v>
      </c>
      <c r="DR39" s="28">
        <v>0.5126047068209014</v>
      </c>
      <c r="DS39" s="28">
        <v>0.5252169739631244</v>
      </c>
      <c r="DT39" s="28">
        <v>0.5271779908295123</v>
      </c>
      <c r="DU39" s="28">
        <v>0.5134872632554854</v>
      </c>
      <c r="DV39" s="28">
        <v>0.47114692761548427</v>
      </c>
      <c r="DW39" s="28">
        <v>0.42602833517669986</v>
      </c>
      <c r="DX39" s="28">
        <v>0.41191163410301956</v>
      </c>
      <c r="DY39" s="28">
        <v>0.4093932558274047</v>
      </c>
      <c r="DZ39" s="28">
        <v>0.43309467966917664</v>
      </c>
      <c r="EA39" s="28">
        <v>0.41494949494949496</v>
      </c>
      <c r="EB39" s="28">
        <v>0.4160389898094816</v>
      </c>
      <c r="EC39" s="28">
        <v>0.41608954743114834</v>
      </c>
      <c r="ED39" s="28">
        <v>0.403610797673813</v>
      </c>
      <c r="EE39" s="28">
        <v>0.4603070586032578</v>
      </c>
      <c r="EF39" s="28">
        <v>0.463962620538821</v>
      </c>
      <c r="EG39" s="28">
        <v>0.47361715681070177</v>
      </c>
      <c r="EH39" s="28">
        <v>0.4836028239580961</v>
      </c>
      <c r="EI39" s="28">
        <v>0.47060534800843656</v>
      </c>
      <c r="EJ39" s="28">
        <v>0.44393491124260354</v>
      </c>
      <c r="EK39" s="28">
        <v>0.4051186865257217</v>
      </c>
      <c r="EL39" s="28">
        <v>0.3571184120465435</v>
      </c>
      <c r="EM39" s="28">
        <v>0.32690752224319225</v>
      </c>
      <c r="EN39" s="28">
        <v>0.3212086958276983</v>
      </c>
      <c r="EO39" s="28">
        <v>0.33070737247038123</v>
      </c>
      <c r="EP39" s="28">
        <v>0.33752563512325784</v>
      </c>
      <c r="EQ39" s="28">
        <v>0.3363713116705994</v>
      </c>
      <c r="ER39" s="28">
        <v>0.34095409540954097</v>
      </c>
      <c r="ES39" s="28">
        <v>0.3331329935570728</v>
      </c>
      <c r="ET39" s="28">
        <v>0.3260908372223497</v>
      </c>
      <c r="EU39" s="28">
        <v>0.31869181188827883</v>
      </c>
      <c r="EV39" s="28">
        <v>0.29129239749511204</v>
      </c>
      <c r="EW39" s="28">
        <v>0.2739941356065415</v>
      </c>
      <c r="EX39" s="28">
        <v>0.2623129077651273</v>
      </c>
      <c r="EY39" s="28"/>
      <c r="EZ39" s="28"/>
      <c r="FA39" s="28"/>
      <c r="FB39" s="28">
        <v>0.29215945457075276</v>
      </c>
      <c r="FC39" s="28"/>
      <c r="FD39" s="28"/>
      <c r="FE39" s="28"/>
      <c r="FF39" s="28">
        <v>0.2407844371034555</v>
      </c>
      <c r="FG39" s="28"/>
      <c r="FH39" s="28"/>
      <c r="FI39" s="28"/>
      <c r="FJ39" s="28">
        <v>-0.001</v>
      </c>
      <c r="FK39" s="28"/>
      <c r="FL39" s="28"/>
      <c r="FM39" s="28"/>
      <c r="FN39" s="28">
        <v>0.11787545787545788</v>
      </c>
      <c r="FO39" s="28"/>
      <c r="FP39" s="28"/>
      <c r="FQ39" s="28"/>
      <c r="FR39" s="28">
        <v>0.2528693303872829</v>
      </c>
      <c r="FS39" s="28">
        <v>0.25082449416169</v>
      </c>
      <c r="FT39" s="28">
        <v>0.1253611913758613</v>
      </c>
      <c r="FU39" s="28">
        <v>0.13503233168505135</v>
      </c>
      <c r="FV39" s="28">
        <v>0.2741633512754505</v>
      </c>
      <c r="FW39" s="28">
        <v>0.286535552193646</v>
      </c>
      <c r="FX39" s="10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</row>
    <row r="40">
      <c r="A40" s="12"/>
      <c r="B40" s="6"/>
      <c r="C40" s="32" t="s">
        <v>134</v>
      </c>
      <c r="D40" s="38">
        <f t="shared" si="0"/>
      </c>
      <c r="E40" s="38">
        <f t="shared" si="2"/>
      </c>
      <c r="F40" s="38">
        <f t="shared" si="4"/>
      </c>
      <c r="G40" s="38">
        <f t="shared" si="6"/>
      </c>
      <c r="H40" s="38">
        <f t="shared" si="8"/>
      </c>
      <c r="I40" s="38">
        <f t="shared" si="10"/>
      </c>
      <c r="J40" s="38">
        <f t="shared" si="12"/>
      </c>
      <c r="K40" s="37">
        <f t="shared" si="14"/>
      </c>
      <c r="M40" s="28">
        <v>-0.0042794661036120955</v>
      </c>
      <c r="N40" s="28">
        <v>-0.01133688631099226</v>
      </c>
      <c r="O40" s="28">
        <v>0.035983556694379415</v>
      </c>
      <c r="P40" s="28">
        <v>0.17751855009887338</v>
      </c>
      <c r="Q40" s="28">
        <v>0.19202708329561707</v>
      </c>
      <c r="R40" s="28">
        <v>0.1826915984362322</v>
      </c>
      <c r="S40" s="28">
        <v>0.13356915859564164</v>
      </c>
      <c r="T40" s="28">
        <v>0.1443638516764118</v>
      </c>
      <c r="U40" s="28">
        <v>0.15405204197390812</v>
      </c>
      <c r="V40" s="28">
        <v>0.32844863133187424</v>
      </c>
      <c r="W40" s="28">
        <v>0.3841386252516537</v>
      </c>
      <c r="X40" s="28">
        <v>0.45819821783797043</v>
      </c>
      <c r="Y40" s="28">
        <v>0.515713476783692</v>
      </c>
      <c r="Z40" s="28">
        <v>0.4295910103259769</v>
      </c>
      <c r="AA40" s="28">
        <v>0.4609807069857532</v>
      </c>
      <c r="AB40" s="28">
        <v>0.4447851575082136</v>
      </c>
      <c r="AC40" s="28">
        <v>0.4494672637430513</v>
      </c>
      <c r="AD40" s="28">
        <v>0.48382498362592624</v>
      </c>
      <c r="AE40" s="28">
        <v>0.4880150580040462</v>
      </c>
      <c r="AF40" s="28">
        <v>0.4969032993477297</v>
      </c>
      <c r="AG40" s="28">
        <v>0.49411081181006705</v>
      </c>
      <c r="AH40" s="28">
        <v>0.48481900924060306</v>
      </c>
      <c r="AI40" s="28">
        <v>0.4542343033246702</v>
      </c>
      <c r="AJ40" s="28">
        <v>0.4547495240530787</v>
      </c>
      <c r="AK40" s="28">
        <v>0.4570529198368223</v>
      </c>
      <c r="AL40" s="28">
        <v>0.4577687443541102</v>
      </c>
      <c r="AM40" s="28">
        <v>0.4699179712321645</v>
      </c>
      <c r="AN40" s="28">
        <v>0.47051185263475764</v>
      </c>
      <c r="AO40" s="28">
        <v>0.46981930627352375</v>
      </c>
      <c r="AP40" s="28">
        <v>0.45706728700944854</v>
      </c>
      <c r="AQ40" s="28">
        <v>0.4335395122579814</v>
      </c>
      <c r="AR40" s="28">
        <v>0.40910048451653674</v>
      </c>
      <c r="AS40" s="28">
        <v>0.37018237132322546</v>
      </c>
      <c r="AT40" s="28">
        <v>0.3576035159209928</v>
      </c>
      <c r="AU40" s="28">
        <v>0.3679458628964041</v>
      </c>
      <c r="AV40" s="28">
        <v>0.3807715406083301</v>
      </c>
      <c r="AW40" s="28">
        <v>0.4092863742981022</v>
      </c>
      <c r="AX40" s="28">
        <v>0.4179568241351278</v>
      </c>
      <c r="AY40" s="28">
        <v>0.4250571045284797</v>
      </c>
      <c r="AZ40" s="28">
        <v>0.4271415901974625</v>
      </c>
      <c r="BA40" s="28">
        <v>0.4384561704868753</v>
      </c>
      <c r="BB40" s="28">
        <v>0.4367460175407195</v>
      </c>
      <c r="BC40" s="28">
        <v>0.4197479220850081</v>
      </c>
      <c r="BD40" s="28">
        <v>0.41345155067517436</v>
      </c>
      <c r="BE40" s="28">
        <v>0.395239355668154</v>
      </c>
      <c r="BF40" s="28">
        <v>0.39430446990969115</v>
      </c>
      <c r="BG40" s="28">
        <v>0.390899887299192</v>
      </c>
      <c r="BH40" s="28">
        <v>0.3878069756330626</v>
      </c>
      <c r="BI40" s="28">
        <v>0.4025841742902952</v>
      </c>
      <c r="BJ40" s="28">
        <v>0.4197146660167601</v>
      </c>
      <c r="BK40" s="28">
        <v>0.4345779613402541</v>
      </c>
      <c r="BL40" s="28">
        <v>0.43928695875437856</v>
      </c>
      <c r="BM40" s="28">
        <v>0.436549631876873</v>
      </c>
      <c r="BN40" s="28">
        <v>0.4405266764199337</v>
      </c>
      <c r="BO40" s="28">
        <v>0.44493785025887644</v>
      </c>
      <c r="BP40" s="28">
        <v>0.4522069449605681</v>
      </c>
      <c r="BQ40" s="28">
        <v>0.47202789629854236</v>
      </c>
      <c r="BR40" s="28">
        <v>0.471402700410334</v>
      </c>
      <c r="BS40" s="28">
        <v>0.4458874458874459</v>
      </c>
      <c r="BT40" s="28">
        <v>0.42489395933889135</v>
      </c>
      <c r="BU40" s="28">
        <v>0.34803166061492646</v>
      </c>
      <c r="BV40" s="28">
        <v>0.3014490278133629</v>
      </c>
      <c r="BW40" s="28">
        <v>0.25896778916544655</v>
      </c>
      <c r="BX40" s="28">
        <v>0.25833035820540284</v>
      </c>
      <c r="BY40" s="28">
        <v>0.3099149980033088</v>
      </c>
      <c r="BZ40" s="28">
        <v>0.31176501889001224</v>
      </c>
      <c r="CA40" s="28">
        <v>0.377969654621681</v>
      </c>
      <c r="CB40" s="28">
        <v>0.37181124045562647</v>
      </c>
      <c r="CC40" s="28">
        <v>0.36204826969735665</v>
      </c>
      <c r="CD40" s="28">
        <v>0.3642719257056399</v>
      </c>
      <c r="CE40" s="28">
        <v>0.34532104191231644</v>
      </c>
      <c r="CF40" s="28">
        <v>0.34172111775337133</v>
      </c>
      <c r="CG40" s="28">
        <v>0.3404544681815606</v>
      </c>
      <c r="CH40" s="28">
        <v>0.33859024362670287</v>
      </c>
      <c r="CI40" s="28">
        <v>0.3676892641199253</v>
      </c>
      <c r="CJ40" s="28">
        <v>0.3902721638372406</v>
      </c>
      <c r="CK40" s="28">
        <v>0.4144318063236982</v>
      </c>
      <c r="CL40" s="28">
        <v>0.44313089167053005</v>
      </c>
      <c r="CM40" s="28">
        <v>0.4414357847369385</v>
      </c>
      <c r="CN40" s="28">
        <v>0.4399738661730277</v>
      </c>
      <c r="CO40" s="28">
        <v>0.44824482448244823</v>
      </c>
      <c r="CP40" s="28">
        <v>0.44742611593440323</v>
      </c>
      <c r="CQ40" s="28">
        <v>0.4472895178699928</v>
      </c>
      <c r="CR40" s="28">
        <v>0.4526502414868252</v>
      </c>
      <c r="CS40" s="28">
        <v>0.4354690130554938</v>
      </c>
      <c r="CT40" s="28">
        <v>0.41511562323745066</v>
      </c>
      <c r="CU40" s="28">
        <v>0.39898459383753504</v>
      </c>
      <c r="CV40" s="28">
        <v>0.3688443318276964</v>
      </c>
      <c r="CW40" s="28">
        <v>0.3559138176105334</v>
      </c>
      <c r="CX40" s="28">
        <v>0.35674787027350174</v>
      </c>
      <c r="CY40" s="28">
        <v>0.35133711964493924</v>
      </c>
      <c r="CZ40" s="28">
        <v>0.3363376896499925</v>
      </c>
      <c r="DA40" s="28">
        <v>0.335134932252374</v>
      </c>
      <c r="DB40" s="28">
        <v>0.3293643317381966</v>
      </c>
      <c r="DC40" s="28">
        <v>0.38343124071059526</v>
      </c>
      <c r="DD40" s="28">
        <v>0.46248850348180265</v>
      </c>
      <c r="DE40" s="28">
        <v>0.5552915766738661</v>
      </c>
      <c r="DF40" s="28">
        <v>0.5923026744944553</v>
      </c>
      <c r="DG40" s="28">
        <v>0.5929413888554579</v>
      </c>
      <c r="DH40" s="28">
        <v>0.5641629755285396</v>
      </c>
      <c r="DI40" s="28">
        <v>0.5103537104924205</v>
      </c>
      <c r="DJ40" s="28">
        <v>0.5044404368981592</v>
      </c>
      <c r="DK40" s="28">
        <v>0.49942690424090863</v>
      </c>
      <c r="DL40" s="28">
        <v>0.5015960842732496</v>
      </c>
      <c r="DM40" s="28">
        <v>0.48091324200913244</v>
      </c>
      <c r="DN40" s="28">
        <v>0.4567426635709664</v>
      </c>
      <c r="DO40" s="28">
        <v>0.4479059047921799</v>
      </c>
      <c r="DP40" s="28">
        <v>0.45591703944692963</v>
      </c>
      <c r="DQ40" s="28">
        <v>0.48190715997238354</v>
      </c>
      <c r="DR40" s="28">
        <v>0.5126047068209014</v>
      </c>
      <c r="DS40" s="28">
        <v>0.5252169739631244</v>
      </c>
      <c r="DT40" s="28">
        <v>0.5271779908295123</v>
      </c>
      <c r="DU40" s="28">
        <v>0.5134872632554854</v>
      </c>
      <c r="DV40" s="28">
        <v>0.47114692761548427</v>
      </c>
      <c r="DW40" s="28">
        <v>0.42602833517669986</v>
      </c>
      <c r="DX40" s="28">
        <v>0.41191163410301956</v>
      </c>
      <c r="DY40" s="28">
        <v>0.4093932558274047</v>
      </c>
      <c r="DZ40" s="28">
        <v>0.43309467966917664</v>
      </c>
      <c r="EA40" s="28">
        <v>0.41494949494949496</v>
      </c>
      <c r="EB40" s="28">
        <v>0.4160389898094816</v>
      </c>
      <c r="EC40" s="28">
        <v>0.41608954743114834</v>
      </c>
      <c r="ED40" s="28">
        <v>0.403610797673813</v>
      </c>
      <c r="EE40" s="28">
        <v>0.4603070586032578</v>
      </c>
      <c r="EF40" s="28">
        <v>0.463962620538821</v>
      </c>
      <c r="EG40" s="28">
        <v>0.47361715681070177</v>
      </c>
      <c r="EH40" s="28">
        <v>0.4836028239580961</v>
      </c>
      <c r="EI40" s="28">
        <v>0.47060534800843656</v>
      </c>
      <c r="EJ40" s="28">
        <v>0.44393491124260354</v>
      </c>
      <c r="EK40" s="28">
        <v>0.4051186865257217</v>
      </c>
      <c r="EL40" s="28">
        <v>0.3571184120465435</v>
      </c>
      <c r="EM40" s="28">
        <v>0.32690752224319225</v>
      </c>
      <c r="EN40" s="28">
        <v>0.3212086958276983</v>
      </c>
      <c r="EO40" s="28">
        <v>0.33070737247038123</v>
      </c>
      <c r="EP40" s="28">
        <v>0.33752563512325784</v>
      </c>
      <c r="EQ40" s="28">
        <v>0.3363713116705994</v>
      </c>
      <c r="ER40" s="28">
        <v>0.34095409540954097</v>
      </c>
      <c r="ES40" s="28">
        <v>0.3331329935570728</v>
      </c>
      <c r="ET40" s="28">
        <v>0.3260908372223497</v>
      </c>
      <c r="EU40" s="28">
        <v>0.31869181188827883</v>
      </c>
      <c r="EV40" s="28">
        <v>0.29129239749511204</v>
      </c>
      <c r="EW40" s="28">
        <v>0.2739941356065415</v>
      </c>
      <c r="EX40" s="28">
        <v>0.2623129077651273</v>
      </c>
      <c r="EY40" s="28"/>
      <c r="EZ40" s="28"/>
      <c r="FA40" s="28"/>
      <c r="FB40" s="28">
        <v>0.29215945457075276</v>
      </c>
      <c r="FC40" s="28"/>
      <c r="FD40" s="28"/>
      <c r="FE40" s="28"/>
      <c r="FF40" s="28">
        <v>0.2407844371034555</v>
      </c>
      <c r="FG40" s="28"/>
      <c r="FH40" s="28"/>
      <c r="FI40" s="28"/>
      <c r="FJ40" s="28">
        <v>-0.001</v>
      </c>
      <c r="FK40" s="28"/>
      <c r="FL40" s="28"/>
      <c r="FM40" s="28"/>
      <c r="FN40" s="28">
        <v>0.11787545787545788</v>
      </c>
      <c r="FO40" s="28"/>
      <c r="FP40" s="28"/>
      <c r="FQ40" s="28"/>
      <c r="FR40" s="28">
        <v>0.2528693303872829</v>
      </c>
      <c r="FS40" s="28">
        <v>0.25082449416169</v>
      </c>
      <c r="FT40" s="28">
        <v>0.1253611913758613</v>
      </c>
      <c r="FU40" s="28">
        <v>0.13503233168505135</v>
      </c>
      <c r="FV40" s="28">
        <v>0.2741633512754505</v>
      </c>
      <c r="FW40" s="28">
        <v>0.286535552193646</v>
      </c>
      <c r="FX40" s="10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</row>
    <row r="41">
      <c r="A41" s="12"/>
      <c r="B41" s="6"/>
      <c r="C41" s="32" t="s">
        <v>824</v>
      </c>
      <c r="D41" s="38">
        <f t="shared" si="0"/>
      </c>
      <c r="E41" s="38">
        <f t="shared" si="2"/>
      </c>
      <c r="F41" s="38">
        <f t="shared" si="4"/>
      </c>
      <c r="G41" s="38">
        <f t="shared" si="6"/>
      </c>
      <c r="H41" s="38">
        <f t="shared" si="8"/>
      </c>
      <c r="I41" s="38">
        <f t="shared" si="10"/>
      </c>
      <c r="J41" s="38">
        <f t="shared" si="12"/>
      </c>
      <c r="K41" s="37">
        <f t="shared" si="14"/>
      </c>
      <c r="M41" s="28">
        <v>0.17986954226679738</v>
      </c>
      <c r="N41" s="28">
        <v>0.23621024086175402</v>
      </c>
      <c r="O41" s="28">
        <v>0.40269507991225323</v>
      </c>
      <c r="P41" s="28">
        <v>0.25937482991963134</v>
      </c>
      <c r="Q41" s="28">
        <v>0.26109310788058726</v>
      </c>
      <c r="R41" s="28">
        <v>0.2409640775982887</v>
      </c>
      <c r="S41" s="28">
        <v>0.1993038740920097</v>
      </c>
      <c r="T41" s="28">
        <v>0.22577899489305012</v>
      </c>
      <c r="U41" s="28">
        <v>0.2306792399319342</v>
      </c>
      <c r="V41" s="28">
        <v>0.2983791670631522</v>
      </c>
      <c r="W41" s="28">
        <v>0.33951682484900775</v>
      </c>
      <c r="X41" s="28">
        <v>0.3787230563806306</v>
      </c>
      <c r="Y41" s="28">
        <v>0.434881087202718</v>
      </c>
      <c r="Z41" s="28">
        <v>0.4540519335897955</v>
      </c>
      <c r="AA41" s="28">
        <v>0.46907255906414863</v>
      </c>
      <c r="AB41" s="28">
        <v>0.47220253816916835</v>
      </c>
      <c r="AC41" s="28">
        <v>0.47123996294008647</v>
      </c>
      <c r="AD41" s="28">
        <v>0.4853403880976537</v>
      </c>
      <c r="AE41" s="28">
        <v>0.5037645010115496</v>
      </c>
      <c r="AF41" s="28">
        <v>0.5077575834336014</v>
      </c>
      <c r="AG41" s="28">
        <v>0.5116199228859662</v>
      </c>
      <c r="AH41" s="28">
        <v>0.49258667407767665</v>
      </c>
      <c r="AI41" s="28">
        <v>0.4753809665828753</v>
      </c>
      <c r="AJ41" s="28">
        <v>0.47830534481288894</v>
      </c>
      <c r="AK41" s="28">
        <v>0.4962805076013156</v>
      </c>
      <c r="AL41" s="28">
        <v>0.4733231707317073</v>
      </c>
      <c r="AM41" s="28">
        <v>0.47157876494714346</v>
      </c>
      <c r="AN41" s="28">
        <v>0.4546278121697116</v>
      </c>
      <c r="AO41" s="28">
        <v>0.46037075791413534</v>
      </c>
      <c r="AP41" s="28">
        <v>0.43641752043466486</v>
      </c>
      <c r="AQ41" s="28">
        <v>0.42638768080925227</v>
      </c>
      <c r="AR41" s="28">
        <v>0.4233605029897425</v>
      </c>
      <c r="AS41" s="28">
        <v>0.4111539161058845</v>
      </c>
      <c r="AT41" s="28">
        <v>0.40276491488036104</v>
      </c>
      <c r="AU41" s="28">
        <v>0.41505688193761114</v>
      </c>
      <c r="AV41" s="28">
        <v>0.4191366093192497</v>
      </c>
      <c r="AW41" s="28">
        <v>0.4328488165470183</v>
      </c>
      <c r="AX41" s="28">
        <v>0.4414596694065577</v>
      </c>
      <c r="AY41" s="28">
        <v>0.4455603495159711</v>
      </c>
      <c r="AZ41" s="28">
        <v>0.4495846229027529</v>
      </c>
      <c r="BA41" s="28">
        <v>0.4572798683056883</v>
      </c>
      <c r="BB41" s="28">
        <v>0.4550026848040093</v>
      </c>
      <c r="BC41" s="28">
        <v>0.43808086135714674</v>
      </c>
      <c r="BD41" s="28">
        <v>0.42610179551862293</v>
      </c>
      <c r="BE41" s="28">
        <v>0.40826590032519094</v>
      </c>
      <c r="BF41" s="28">
        <v>0.40601047279350383</v>
      </c>
      <c r="BG41" s="28">
        <v>0.4048060208974041</v>
      </c>
      <c r="BH41" s="28">
        <v>0.40680363115145723</v>
      </c>
      <c r="BI41" s="28">
        <v>0.4196359520890314</v>
      </c>
      <c r="BJ41" s="28">
        <v>0.43621229448266813</v>
      </c>
      <c r="BK41" s="28">
        <v>0.4588007664973675</v>
      </c>
      <c r="BL41" s="28">
        <v>0.4628716048929888</v>
      </c>
      <c r="BM41" s="28">
        <v>0.4590809870879426</v>
      </c>
      <c r="BN41" s="28">
        <v>0.45113798403674144</v>
      </c>
      <c r="BO41" s="28">
        <v>0.46723806938276874</v>
      </c>
      <c r="BP41" s="28">
        <v>0.47541186671621455</v>
      </c>
      <c r="BQ41" s="28">
        <v>0.49572242316605664</v>
      </c>
      <c r="BR41" s="28">
        <v>0.48185590170322995</v>
      </c>
      <c r="BS41" s="28">
        <v>0.4673686673686674</v>
      </c>
      <c r="BT41" s="28">
        <v>0.449880551898981</v>
      </c>
      <c r="BU41" s="28">
        <v>0.3762440897573209</v>
      </c>
      <c r="BV41" s="28">
        <v>0.3439234776667521</v>
      </c>
      <c r="BW41" s="28">
        <v>0.28202781844802344</v>
      </c>
      <c r="BX41" s="28">
        <v>0.26892181363798645</v>
      </c>
      <c r="BY41" s="28">
        <v>0.3247760853442866</v>
      </c>
      <c r="BZ41" s="28">
        <v>0.37700207524078116</v>
      </c>
      <c r="CA41" s="28">
        <v>0.3946895587941705</v>
      </c>
      <c r="CB41" s="28">
        <v>0.3906371260483164</v>
      </c>
      <c r="CC41" s="28">
        <v>0.3835780870897714</v>
      </c>
      <c r="CD41" s="28">
        <v>0.37762821516147543</v>
      </c>
      <c r="CE41" s="28">
        <v>0.35277092936006005</v>
      </c>
      <c r="CF41" s="28">
        <v>0.34544696232448213</v>
      </c>
      <c r="CG41" s="28">
        <v>0.3417011390037967</v>
      </c>
      <c r="CH41" s="28">
        <v>0.33760104007687525</v>
      </c>
      <c r="CI41" s="28">
        <v>0.36699267184931317</v>
      </c>
      <c r="CJ41" s="28">
        <v>0.3902721638372406</v>
      </c>
      <c r="CK41" s="28">
        <v>0.4144318063236982</v>
      </c>
      <c r="CL41" s="28">
        <v>0.44313089167053005</v>
      </c>
      <c r="CM41" s="28">
        <v>0.4414357847369385</v>
      </c>
      <c r="CN41" s="28">
        <v>0.4399738661730277</v>
      </c>
      <c r="CO41" s="28">
        <v>0.44824482448244823</v>
      </c>
      <c r="CP41" s="28">
        <v>0.44742611593440323</v>
      </c>
      <c r="CQ41" s="28">
        <v>0.4472895178699928</v>
      </c>
      <c r="CR41" s="28">
        <v>0.4526502414868252</v>
      </c>
      <c r="CS41" s="28">
        <v>0.4354690130554938</v>
      </c>
      <c r="CT41" s="28">
        <v>0.41511562323745066</v>
      </c>
      <c r="CU41" s="28">
        <v>0.39898459383753504</v>
      </c>
      <c r="CV41" s="28">
        <v>0.3688443318276964</v>
      </c>
      <c r="CW41" s="28">
        <v>0.3559138176105334</v>
      </c>
      <c r="CX41" s="28">
        <v>0.35674787027350174</v>
      </c>
      <c r="CY41" s="28">
        <v>0.35133711964493924</v>
      </c>
      <c r="CZ41" s="28">
        <v>0.3363376896499925</v>
      </c>
      <c r="DA41" s="28">
        <v>0.335134932252374</v>
      </c>
      <c r="DB41" s="28">
        <v>0.3293643317381966</v>
      </c>
      <c r="DC41" s="28">
        <v>0.38343124071059526</v>
      </c>
      <c r="DD41" s="28">
        <v>0.46248850348180265</v>
      </c>
      <c r="DE41" s="28">
        <v>0.5552915766738661</v>
      </c>
      <c r="DF41" s="28">
        <v>0.5923026744944553</v>
      </c>
      <c r="DG41" s="28">
        <v>0.5929413888554579</v>
      </c>
      <c r="DH41" s="28">
        <v>0.5641629755285396</v>
      </c>
      <c r="DI41" s="28">
        <v>0.5103537104924205</v>
      </c>
      <c r="DJ41" s="28">
        <v>0.5044404368981592</v>
      </c>
      <c r="DK41" s="28">
        <v>0.49942690424090863</v>
      </c>
      <c r="DL41" s="28">
        <v>0.5015960842732496</v>
      </c>
      <c r="DM41" s="28">
        <v>0.48091324200913244</v>
      </c>
      <c r="DN41" s="28">
        <v>0.4567426635709664</v>
      </c>
      <c r="DO41" s="28">
        <v>0.4479059047921799</v>
      </c>
      <c r="DP41" s="28">
        <v>0.45591703944692963</v>
      </c>
      <c r="DQ41" s="28">
        <v>0.48190715997238354</v>
      </c>
      <c r="DR41" s="28">
        <v>0.5126047068209014</v>
      </c>
      <c r="DS41" s="28">
        <v>0.5252169739631244</v>
      </c>
      <c r="DT41" s="28">
        <v>0.5271779908295123</v>
      </c>
      <c r="DU41" s="28">
        <v>0.5134872632554854</v>
      </c>
      <c r="DV41" s="28">
        <v>0.47114692761548427</v>
      </c>
      <c r="DW41" s="28">
        <v>0.42602833517669986</v>
      </c>
      <c r="DX41" s="28">
        <v>0.41191163410301956</v>
      </c>
      <c r="DY41" s="28">
        <v>0.4093932558274047</v>
      </c>
      <c r="DZ41" s="28">
        <v>0.43309467966917664</v>
      </c>
      <c r="EA41" s="28">
        <v>0.41494949494949496</v>
      </c>
      <c r="EB41" s="28">
        <v>0.4160389898094816</v>
      </c>
      <c r="EC41" s="28">
        <v>0.41608954743114834</v>
      </c>
      <c r="ED41" s="28">
        <v>0.403610797673813</v>
      </c>
      <c r="EE41" s="28">
        <v>0.4603070586032578</v>
      </c>
      <c r="EF41" s="28">
        <v>0.463962620538821</v>
      </c>
      <c r="EG41" s="28">
        <v>0.47361715681070177</v>
      </c>
      <c r="EH41" s="28">
        <v>0.4836028239580961</v>
      </c>
      <c r="EI41" s="28">
        <v>0.47060534800843656</v>
      </c>
      <c r="EJ41" s="28">
        <v>0.44393491124260354</v>
      </c>
      <c r="EK41" s="28">
        <v>0.4051186865257217</v>
      </c>
      <c r="EL41" s="28">
        <v>0.3571184120465435</v>
      </c>
      <c r="EM41" s="28">
        <v>0.32690752224319225</v>
      </c>
      <c r="EN41" s="28">
        <v>0.3212086958276983</v>
      </c>
      <c r="EO41" s="28">
        <v>0.33070737247038123</v>
      </c>
      <c r="EP41" s="28">
        <v>0.33752563512325784</v>
      </c>
      <c r="EQ41" s="28">
        <v>0.3363713116705994</v>
      </c>
      <c r="ER41" s="28">
        <v>0.34095409540954097</v>
      </c>
      <c r="ES41" s="28">
        <v>0.3331329935570728</v>
      </c>
      <c r="ET41" s="28">
        <v>0.3260908372223497</v>
      </c>
      <c r="EU41" s="28">
        <v>0.31869181188827883</v>
      </c>
      <c r="EV41" s="28">
        <v>0.29129239749511204</v>
      </c>
      <c r="EW41" s="28">
        <v>0.2739941356065415</v>
      </c>
      <c r="EX41" s="28">
        <v>0.2623129077651273</v>
      </c>
      <c r="EY41" s="28"/>
      <c r="EZ41" s="28"/>
      <c r="FA41" s="28"/>
      <c r="FB41" s="28">
        <v>0.29215945457075276</v>
      </c>
      <c r="FC41" s="28"/>
      <c r="FD41" s="28"/>
      <c r="FE41" s="28"/>
      <c r="FF41" s="28">
        <v>0.2407844371034555</v>
      </c>
      <c r="FG41" s="28"/>
      <c r="FH41" s="28"/>
      <c r="FI41" s="28"/>
      <c r="FJ41" s="28">
        <v>-0.001</v>
      </c>
      <c r="FK41" s="28"/>
      <c r="FL41" s="28"/>
      <c r="FM41" s="28"/>
      <c r="FN41" s="28">
        <v>0.11787545787545788</v>
      </c>
      <c r="FO41" s="28"/>
      <c r="FP41" s="28"/>
      <c r="FQ41" s="28"/>
      <c r="FR41" s="28">
        <v>0.2528693303872829</v>
      </c>
      <c r="FS41" s="28">
        <v>0.25082449416169</v>
      </c>
      <c r="FT41" s="28">
        <v>0.1253611913758613</v>
      </c>
      <c r="FU41" s="28">
        <v>0.13503233168505135</v>
      </c>
      <c r="FV41" s="28">
        <v>0.2741633512754505</v>
      </c>
      <c r="FW41" s="28">
        <v>0.286535552193646</v>
      </c>
      <c r="FX41" s="10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</row>
    <row r="42">
      <c r="A42" s="12"/>
      <c r="B42" s="6"/>
      <c r="C42" s="32" t="s">
        <v>825</v>
      </c>
      <c r="D42" s="38">
        <f t="shared" si="0"/>
      </c>
      <c r="E42" s="38">
        <f t="shared" si="2"/>
      </c>
      <c r="F42" s="38">
        <f t="shared" si="4"/>
      </c>
      <c r="G42" s="38">
        <f t="shared" si="6"/>
      </c>
      <c r="H42" s="38">
        <f t="shared" si="8"/>
      </c>
      <c r="I42" s="38">
        <f t="shared" si="10"/>
      </c>
      <c r="J42" s="38">
        <f t="shared" si="12"/>
      </c>
      <c r="K42" s="37">
        <f t="shared" si="14"/>
      </c>
      <c r="M42" s="28">
        <v>-0.19612020209637282</v>
      </c>
      <c r="N42" s="28">
        <v>-0.19873448710947064</v>
      </c>
      <c r="O42" s="28">
        <v>-0.14365771379062436</v>
      </c>
      <c r="P42" s="28">
        <v>0.023003936793599536</v>
      </c>
      <c r="Q42" s="28">
        <v>0.044553469594655754</v>
      </c>
      <c r="R42" s="28">
        <v>0.037987755403112784</v>
      </c>
      <c r="S42" s="28">
        <v>-0.028582778450363198</v>
      </c>
      <c r="T42" s="28">
        <v>-0.028328769151062097</v>
      </c>
      <c r="U42" s="28">
        <v>-0.026428672716959728</v>
      </c>
      <c r="V42" s="28">
        <v>0.15196498239604148</v>
      </c>
      <c r="W42" s="28">
        <v>0.2273224043715847</v>
      </c>
      <c r="X42" s="28">
        <v>0.31351336621522197</v>
      </c>
      <c r="Y42" s="28">
        <v>0.3825671780088541</v>
      </c>
      <c r="Z42" s="28">
        <v>0.30364193156509417</v>
      </c>
      <c r="AA42" s="28">
        <v>0.3346458699696715</v>
      </c>
      <c r="AB42" s="28">
        <v>0.3147072086581202</v>
      </c>
      <c r="AC42" s="28">
        <v>0.31675931645048383</v>
      </c>
      <c r="AD42" s="28">
        <v>0.3492108338577318</v>
      </c>
      <c r="AE42" s="28">
        <v>0.3537990729596148</v>
      </c>
      <c r="AF42" s="28">
        <v>0.36932429865113037</v>
      </c>
      <c r="AG42" s="28">
        <v>0.36737442560608463</v>
      </c>
      <c r="AH42" s="28">
        <v>0.3569235044813451</v>
      </c>
      <c r="AI42" s="28">
        <v>0.33001008336528764</v>
      </c>
      <c r="AJ42" s="28">
        <v>0.3359332821867985</v>
      </c>
      <c r="AK42" s="28">
        <v>0.34493175049052127</v>
      </c>
      <c r="AL42" s="28">
        <v>0.3516260162601626</v>
      </c>
      <c r="AM42" s="28">
        <v>0.36619779331061175</v>
      </c>
      <c r="AN42" s="28">
        <v>0.36500075494488904</v>
      </c>
      <c r="AO42" s="28">
        <v>0.36154362730552386</v>
      </c>
      <c r="AP42" s="28">
        <v>0.34948455250872357</v>
      </c>
      <c r="AQ42" s="28">
        <v>0.3276795206340002</v>
      </c>
      <c r="AR42" s="28">
        <v>0.30498614509568794</v>
      </c>
      <c r="AS42" s="28">
        <v>0.2664803822688117</v>
      </c>
      <c r="AT42" s="28">
        <v>0.2520922087325509</v>
      </c>
      <c r="AU42" s="28">
        <v>0.25366409446372157</v>
      </c>
      <c r="AV42" s="28">
        <v>0.2547073162115378</v>
      </c>
      <c r="AW42" s="28">
        <v>0.2743798422062691</v>
      </c>
      <c r="AX42" s="28">
        <v>0.27666877427513326</v>
      </c>
      <c r="AY42" s="28">
        <v>0.2841267539248033</v>
      </c>
      <c r="AZ42" s="28">
        <v>0.28949702267832256</v>
      </c>
      <c r="BA42" s="28">
        <v>0.30411365791686795</v>
      </c>
      <c r="BB42" s="28">
        <v>0.30465366028279933</v>
      </c>
      <c r="BC42" s="28">
        <v>0.2895622283251187</v>
      </c>
      <c r="BD42" s="28">
        <v>0.2836845229262502</v>
      </c>
      <c r="BE42" s="28">
        <v>0.2661461090524087</v>
      </c>
      <c r="BF42" s="28">
        <v>0.2654815208317523</v>
      </c>
      <c r="BG42" s="28">
        <v>0.2616950965597601</v>
      </c>
      <c r="BH42" s="28">
        <v>0.2605255613951266</v>
      </c>
      <c r="BI42" s="28">
        <v>0.27960011317551636</v>
      </c>
      <c r="BJ42" s="28">
        <v>0.3005380476556495</v>
      </c>
      <c r="BK42" s="28">
        <v>0.3220405201763688</v>
      </c>
      <c r="BL42" s="28">
        <v>0.33480660956957103</v>
      </c>
      <c r="BM42" s="28">
        <v>0.33715638758370636</v>
      </c>
      <c r="BN42" s="28">
        <v>0.3453212096520306</v>
      </c>
      <c r="BO42" s="28">
        <v>0.34887238457212666</v>
      </c>
      <c r="BP42" s="28">
        <v>0.3537924769808828</v>
      </c>
      <c r="BQ42" s="28">
        <v>0.37228996556279914</v>
      </c>
      <c r="BR42" s="28">
        <v>0.37058432478279807</v>
      </c>
      <c r="BS42" s="28">
        <v>0.34236574236574235</v>
      </c>
      <c r="BT42" s="28">
        <v>0.31541611818048854</v>
      </c>
      <c r="BU42" s="28">
        <v>0.2274496486507667</v>
      </c>
      <c r="BV42" s="28">
        <v>0.16639621943234548</v>
      </c>
      <c r="BW42" s="28">
        <v>0.11472059541239629</v>
      </c>
      <c r="BX42" s="28">
        <v>0.12043317862668095</v>
      </c>
      <c r="BY42" s="28">
        <v>0.1825260996063666</v>
      </c>
      <c r="BZ42" s="28">
        <v>0.19576438035438729</v>
      </c>
      <c r="CA42" s="28">
        <v>0.2703883010580954</v>
      </c>
      <c r="CB42" s="28">
        <v>0.262911503317061</v>
      </c>
      <c r="CC42" s="28">
        <v>0.24811646022219386</v>
      </c>
      <c r="CD42" s="28">
        <v>0.24568268377941252</v>
      </c>
      <c r="CE42" s="28">
        <v>0.2219423303676707</v>
      </c>
      <c r="CF42" s="28">
        <v>0.21106631447240373</v>
      </c>
      <c r="CG42" s="28">
        <v>0.20723069076896922</v>
      </c>
      <c r="CH42" s="28">
        <v>0.20705443445819907</v>
      </c>
      <c r="CI42" s="28">
        <v>0.24124383515840508</v>
      </c>
      <c r="CJ42" s="28">
        <v>0.27170573969280515</v>
      </c>
      <c r="CK42" s="28">
        <v>0.30238443076280913</v>
      </c>
      <c r="CL42" s="28">
        <v>0.33122134652037294</v>
      </c>
      <c r="CM42" s="28">
        <v>0.32530152002720875</v>
      </c>
      <c r="CN42" s="28">
        <v>0.31640986551968203</v>
      </c>
      <c r="CO42" s="28">
        <v>0.317759900990099</v>
      </c>
      <c r="CP42" s="28">
        <v>0.313250898886258</v>
      </c>
      <c r="CQ42" s="28">
        <v>0.30867714080115133</v>
      </c>
      <c r="CR42" s="28">
        <v>0.3109677813780033</v>
      </c>
      <c r="CS42" s="28">
        <v>0.28788793240367205</v>
      </c>
      <c r="CT42" s="28">
        <v>0.26080753790517897</v>
      </c>
      <c r="CU42" s="28">
        <v>0.23378851540616247</v>
      </c>
      <c r="CV42" s="28">
        <v>0.19672432154529765</v>
      </c>
      <c r="CW42" s="28">
        <v>0.18160395002618387</v>
      </c>
      <c r="CX42" s="28">
        <v>0.18203557016888358</v>
      </c>
      <c r="CY42" s="28">
        <v>0.18114115921314927</v>
      </c>
      <c r="CZ42" s="28">
        <v>0.16948325071353462</v>
      </c>
      <c r="DA42" s="28">
        <v>0.17156476372780843</v>
      </c>
      <c r="DB42" s="28">
        <v>0.17370662044538226</v>
      </c>
      <c r="DC42" s="28">
        <v>0.24810673083728502</v>
      </c>
      <c r="DD42" s="28">
        <v>0.34515832347917486</v>
      </c>
      <c r="DE42" s="28">
        <v>0.4539031163221228</v>
      </c>
      <c r="DF42" s="28">
        <v>0.4959675028168179</v>
      </c>
      <c r="DG42" s="28">
        <v>0.4933204958478758</v>
      </c>
      <c r="DH42" s="28">
        <v>0.4600885873150504</v>
      </c>
      <c r="DI42" s="28">
        <v>0.401070048548499</v>
      </c>
      <c r="DJ42" s="28">
        <v>0.39603252917758347</v>
      </c>
      <c r="DK42" s="28">
        <v>0.39012191309784305</v>
      </c>
      <c r="DL42" s="28"/>
      <c r="DM42" s="28"/>
      <c r="DN42" s="28">
        <v>0.34990294218399115</v>
      </c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>
        <v>0.34847549685224044</v>
      </c>
      <c r="EA42" s="28">
        <v>0.3296296296296296</v>
      </c>
      <c r="EB42" s="28">
        <v>0.3291242061733865</v>
      </c>
      <c r="EC42" s="28">
        <v>0.3275084554678692</v>
      </c>
      <c r="ED42" s="28">
        <v>0.31438243208054856</v>
      </c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10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</row>
    <row r="43">
      <c r="A43" s="12"/>
      <c r="B43" s="6"/>
      <c r="C43" s="32" t="s">
        <v>826</v>
      </c>
      <c r="D43" s="38">
        <f t="shared" si="0"/>
      </c>
      <c r="E43" s="38">
        <f t="shared" si="2"/>
      </c>
      <c r="F43" s="38">
        <f t="shared" si="4"/>
      </c>
      <c r="G43" s="38">
        <f t="shared" si="6"/>
      </c>
      <c r="H43" s="38">
        <f t="shared" si="8"/>
      </c>
      <c r="I43" s="38">
        <f t="shared" si="10"/>
      </c>
      <c r="J43" s="38">
        <f t="shared" si="12"/>
      </c>
      <c r="K43" s="37">
        <f t="shared" si="14"/>
      </c>
      <c r="M43" s="28">
        <v>-0.07789759444989065</v>
      </c>
      <c r="N43" s="28">
        <v>-0.0886612304853016</v>
      </c>
      <c r="O43" s="28">
        <v>-0.0688332995373016</v>
      </c>
      <c r="P43" s="28">
        <v>0.009234230148219372</v>
      </c>
      <c r="Q43" s="28">
        <v>0.012926118362691674</v>
      </c>
      <c r="R43" s="28">
        <v>0.001</v>
      </c>
      <c r="S43" s="28">
        <v>-0.0393840799031477</v>
      </c>
      <c r="T43" s="28">
        <v>-0.04442676337798831</v>
      </c>
      <c r="U43" s="28">
        <v>-0.03896057855927396</v>
      </c>
      <c r="V43" s="28">
        <v>0.03704760998509214</v>
      </c>
      <c r="W43" s="28">
        <v>0.11538682772505034</v>
      </c>
      <c r="X43" s="28">
        <v>0.17445567757582364</v>
      </c>
      <c r="Y43" s="28">
        <v>0.24849428600844228</v>
      </c>
      <c r="Z43" s="28">
        <v>0.2794340959708443</v>
      </c>
      <c r="AA43" s="28">
        <v>0.29309070520172287</v>
      </c>
      <c r="AB43" s="28">
        <v>0.29330670617792953</v>
      </c>
      <c r="AC43" s="28">
        <v>0.2905471484455425</v>
      </c>
      <c r="AD43" s="28">
        <v>0.30662539972003544</v>
      </c>
      <c r="AE43" s="28">
        <v>0.3180875310507311</v>
      </c>
      <c r="AF43" s="28">
        <v>0.33384839465518334</v>
      </c>
      <c r="AG43" s="28">
        <v>0.3361062694765753</v>
      </c>
      <c r="AH43" s="28">
        <v>0.31165149725561037</v>
      </c>
      <c r="AI43" s="28">
        <v>0.3088918239529632</v>
      </c>
      <c r="AJ43" s="28">
        <v>0.3193248657403461</v>
      </c>
      <c r="AK43" s="28">
        <v>0.3239275581214799</v>
      </c>
      <c r="AL43" s="28">
        <v>0.32808265582655827</v>
      </c>
      <c r="AM43" s="28">
        <v>0.3271041534284559</v>
      </c>
      <c r="AN43" s="28">
        <v>0.30979918465951983</v>
      </c>
      <c r="AO43" s="28">
        <v>0.2997298183692274</v>
      </c>
      <c r="AP43" s="28">
        <v>0.293717435987317</v>
      </c>
      <c r="AQ43" s="28">
        <v>0.2826423117811926</v>
      </c>
      <c r="AR43" s="28">
        <v>0.2793019072774708</v>
      </c>
      <c r="AS43" s="28">
        <v>0.2648931069261421</v>
      </c>
      <c r="AT43" s="28">
        <v>0.2505093707377035</v>
      </c>
      <c r="AU43" s="28">
        <v>0.2489340031418855</v>
      </c>
      <c r="AV43" s="28">
        <v>0.2436146536192461</v>
      </c>
      <c r="AW43" s="28">
        <v>0.2523988911791883</v>
      </c>
      <c r="AX43" s="28">
        <v>0.2593442326799747</v>
      </c>
      <c r="AY43" s="28">
        <v>0.26431238896341686</v>
      </c>
      <c r="AZ43" s="28">
        <v>0.2702937503393604</v>
      </c>
      <c r="BA43" s="28">
        <v>0.28119240610517654</v>
      </c>
      <c r="BB43" s="28">
        <v>0.2799713620905674</v>
      </c>
      <c r="BC43" s="28">
        <v>0.26911954604150373</v>
      </c>
      <c r="BD43" s="28">
        <v>0.2571783647425434</v>
      </c>
      <c r="BE43" s="28">
        <v>0.2393367617030931</v>
      </c>
      <c r="BF43" s="28">
        <v>0.2377437960081961</v>
      </c>
      <c r="BG43" s="28">
        <v>0.22962312085729022</v>
      </c>
      <c r="BH43" s="28">
        <v>0.23380793119923554</v>
      </c>
      <c r="BI43" s="28">
        <v>0.25175893615014616</v>
      </c>
      <c r="BJ43" s="28">
        <v>0.2744230516863201</v>
      </c>
      <c r="BK43" s="28">
        <v>0.29919443359193315</v>
      </c>
      <c r="BL43" s="28">
        <v>0.31224897757074477</v>
      </c>
      <c r="BM43" s="28">
        <v>0.3168633689740649</v>
      </c>
      <c r="BN43" s="28">
        <v>0.3236541417433656</v>
      </c>
      <c r="BO43" s="28">
        <v>0.32773565514165487</v>
      </c>
      <c r="BP43" s="28">
        <v>0.3355216978405384</v>
      </c>
      <c r="BQ43" s="28">
        <v>0.3529921379220723</v>
      </c>
      <c r="BR43" s="28">
        <v>0.35733443367031154</v>
      </c>
      <c r="BS43" s="28">
        <v>0.32912132912132913</v>
      </c>
      <c r="BT43" s="28">
        <v>0.3064453220223295</v>
      </c>
      <c r="BU43" s="28">
        <v>0.22645698910686762</v>
      </c>
      <c r="BV43" s="28">
        <v>0.16915762803541434</v>
      </c>
      <c r="BW43" s="28">
        <v>0.1595900439238653</v>
      </c>
      <c r="BX43" s="28">
        <v>0.17023682018326788</v>
      </c>
      <c r="BY43" s="28">
        <v>0.22802213474813166</v>
      </c>
      <c r="BZ43" s="28">
        <v>0.25711701165327516</v>
      </c>
      <c r="CA43" s="28">
        <v>0.2727091235775604</v>
      </c>
      <c r="CB43" s="28">
        <v>0.251971460758543</v>
      </c>
      <c r="CC43" s="28">
        <v>0.23358447197037416</v>
      </c>
      <c r="CD43" s="28">
        <v>0.22186570668336203</v>
      </c>
      <c r="CE43" s="28">
        <v>0.19819916389752384</v>
      </c>
      <c r="CF43" s="28">
        <v>0.18348394272209093</v>
      </c>
      <c r="CG43" s="28">
        <v>0.1767722559075197</v>
      </c>
      <c r="CH43" s="28">
        <v>0.1754281838222825</v>
      </c>
      <c r="CI43" s="28">
        <v>0.21095600323218813</v>
      </c>
      <c r="CJ43" s="28">
        <v>0.24788466720560495</v>
      </c>
      <c r="CK43" s="28">
        <v>0.2811228216633622</v>
      </c>
      <c r="CL43" s="28">
        <v>0.31138927522794</v>
      </c>
      <c r="CM43" s="28">
        <v>0.3056013395076263</v>
      </c>
      <c r="CN43" s="28">
        <v>0.29819785484836936</v>
      </c>
      <c r="CO43" s="28">
        <v>0.3005738073807381</v>
      </c>
      <c r="CP43" s="28">
        <v>0.2961209038557105</v>
      </c>
      <c r="CQ43" s="28">
        <v>0.2935955864715759</v>
      </c>
      <c r="CR43" s="28">
        <v>0.29736504248945406</v>
      </c>
      <c r="CS43" s="28">
        <v>0.273911248054382</v>
      </c>
      <c r="CT43" s="28">
        <v>0.2500912378487774</v>
      </c>
      <c r="CU43" s="28">
        <v>0.22549019607843138</v>
      </c>
      <c r="CV43" s="28">
        <v>0.1873232712717124</v>
      </c>
      <c r="CW43" s="28">
        <v>0.1675020573053041</v>
      </c>
      <c r="CX43" s="28">
        <v>0.16447466746375727</v>
      </c>
      <c r="CY43" s="28">
        <v>0.1484183999699101</v>
      </c>
      <c r="CZ43" s="28">
        <v>0.12637073756947573</v>
      </c>
      <c r="DA43" s="28">
        <v>0.11455166460233457</v>
      </c>
      <c r="DB43" s="28">
        <v>0.09246768906138136</v>
      </c>
      <c r="DC43" s="28">
        <v>0.1429683629414679</v>
      </c>
      <c r="DD43" s="28">
        <v>0.21403232163973196</v>
      </c>
      <c r="DE43" s="28">
        <v>0.2655044739278001</v>
      </c>
      <c r="DF43" s="28">
        <v>0.31145110597165393</v>
      </c>
      <c r="DG43" s="28">
        <v>0.32263208569021545</v>
      </c>
      <c r="DH43" s="28">
        <v>0.32189865862469763</v>
      </c>
      <c r="DI43" s="28">
        <v>0.3348195118729152</v>
      </c>
      <c r="DJ43" s="28">
        <v>0.34567355132872846</v>
      </c>
      <c r="DK43" s="28">
        <v>0.353652182973846</v>
      </c>
      <c r="DL43" s="28">
        <v>0.3528764985457899</v>
      </c>
      <c r="DM43" s="28">
        <v>0.33735159817351595</v>
      </c>
      <c r="DN43" s="28">
        <v>0.3252007764625281</v>
      </c>
      <c r="DO43" s="28">
        <v>0.321902566955416</v>
      </c>
      <c r="DP43" s="28">
        <v>0.3348515656771045</v>
      </c>
      <c r="DQ43" s="28">
        <v>0.3641310969418836</v>
      </c>
      <c r="DR43" s="28">
        <v>0.3943757479058636</v>
      </c>
      <c r="DS43" s="28">
        <v>0.4119505659320882</v>
      </c>
      <c r="DT43" s="28">
        <v>0.4142559399749896</v>
      </c>
      <c r="DU43" s="28">
        <v>0.40241048960310805</v>
      </c>
      <c r="DV43" s="28">
        <v>0.36230632704945553</v>
      </c>
      <c r="DW43" s="28">
        <v>0.31690103755200927</v>
      </c>
      <c r="DX43" s="28">
        <v>0.3041185612788632</v>
      </c>
      <c r="DY43" s="28">
        <v>0.3059748973335647</v>
      </c>
      <c r="DZ43" s="28">
        <v>0.3241575114183434</v>
      </c>
      <c r="EA43" s="28">
        <v>0.30303030303030304</v>
      </c>
      <c r="EB43" s="28">
        <v>0.3013587357849653</v>
      </c>
      <c r="EC43" s="28">
        <v>0.30012884522467387</v>
      </c>
      <c r="ED43" s="28">
        <v>0.2939848971443451</v>
      </c>
      <c r="EE43" s="28">
        <v>0.3489983149222992</v>
      </c>
      <c r="EF43" s="28">
        <v>0.36057262153295555</v>
      </c>
      <c r="EG43" s="28">
        <v>0.37158934069434124</v>
      </c>
      <c r="EH43" s="28">
        <v>0.3862445912092917</v>
      </c>
      <c r="EI43" s="28">
        <v>0.38099105432858976</v>
      </c>
      <c r="EJ43" s="28">
        <v>0.34979827864443247</v>
      </c>
      <c r="EK43" s="28">
        <v>0.3078002625741319</v>
      </c>
      <c r="EL43" s="28">
        <v>0.2547912388774812</v>
      </c>
      <c r="EM43" s="28">
        <v>0.21736702230096677</v>
      </c>
      <c r="EN43" s="28">
        <v>0.20966472214933085</v>
      </c>
      <c r="EO43" s="28">
        <v>0.22078533281496185</v>
      </c>
      <c r="EP43" s="28">
        <v>0.22598669066253715</v>
      </c>
      <c r="EQ43" s="28">
        <v>0.22425475721429655</v>
      </c>
      <c r="ER43" s="28">
        <v>0.23184068406840683</v>
      </c>
      <c r="ES43" s="28">
        <v>0.22235311087604578</v>
      </c>
      <c r="ET43" s="28">
        <v>0.21888149338229668</v>
      </c>
      <c r="EU43" s="28">
        <v>0.21755391103684252</v>
      </c>
      <c r="EV43" s="28">
        <v>0.20260122977529682</v>
      </c>
      <c r="EW43" s="28">
        <v>0.19044164323932167</v>
      </c>
      <c r="EX43" s="28">
        <v>0.1782333375975438</v>
      </c>
      <c r="EY43" s="28">
        <v>-0.3931335113033488</v>
      </c>
      <c r="EZ43" s="28">
        <v>-0.17014834998486225</v>
      </c>
      <c r="FA43" s="28">
        <v>0.22753294265099422</v>
      </c>
      <c r="FB43" s="28">
        <v>0.20676220954501182</v>
      </c>
      <c r="FC43" s="28">
        <v>0.38924225155336595</v>
      </c>
      <c r="FD43" s="28">
        <v>0.3180903903780633</v>
      </c>
      <c r="FE43" s="28">
        <v>0.22677341277229565</v>
      </c>
      <c r="FF43" s="28">
        <v>0.12893922709873631</v>
      </c>
      <c r="FG43" s="28">
        <v>0.1715181635309431</v>
      </c>
      <c r="FH43" s="28">
        <v>0.0746100978059741</v>
      </c>
      <c r="FI43" s="28">
        <v>-0.015151515151515152</v>
      </c>
      <c r="FJ43" s="28">
        <v>-0.10695652173913044</v>
      </c>
      <c r="FK43" s="28">
        <v>-0.16115365813915594</v>
      </c>
      <c r="FL43" s="28">
        <v>-0.17310066672154087</v>
      </c>
      <c r="FM43" s="28">
        <v>-0.12238147739801543</v>
      </c>
      <c r="FN43" s="28">
        <v>-0.0441025641025641</v>
      </c>
      <c r="FO43" s="28">
        <v>0.057549039710204364</v>
      </c>
      <c r="FP43" s="28">
        <v>0.12893240682248894</v>
      </c>
      <c r="FQ43" s="28">
        <v>0.15560318432333128</v>
      </c>
      <c r="FR43" s="28">
        <v>0.1536856318664457</v>
      </c>
      <c r="FS43" s="28">
        <v>0.12362955700151529</v>
      </c>
      <c r="FT43" s="28">
        <v>0.0316737052678373</v>
      </c>
      <c r="FU43" s="28">
        <v>0.037530112843920375</v>
      </c>
      <c r="FV43" s="28">
        <v>0.21425228176924876</v>
      </c>
      <c r="FW43" s="28">
        <v>0.22571860816944025</v>
      </c>
      <c r="FX43" s="10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</row>
    <row r="44">
      <c r="A44" s="12"/>
      <c r="B44" s="6"/>
      <c r="C44" s="32" t="s">
        <v>827</v>
      </c>
      <c r="D44" s="38">
        <f t="shared" si="0"/>
      </c>
      <c r="E44" s="38">
        <f t="shared" si="2"/>
      </c>
      <c r="F44" s="38">
        <f t="shared" si="4"/>
      </c>
      <c r="G44" s="38">
        <f t="shared" si="6"/>
      </c>
      <c r="H44" s="38">
        <f t="shared" si="8"/>
      </c>
      <c r="I44" s="38">
        <f t="shared" si="10"/>
      </c>
      <c r="J44" s="38">
        <f t="shared" si="12"/>
      </c>
      <c r="K44" s="37">
        <f t="shared" si="14"/>
      </c>
      <c r="M44" s="28">
        <v>-0.2211183168690144</v>
      </c>
      <c r="N44" s="28">
        <v>-0.22562663603321972</v>
      </c>
      <c r="O44" s="28">
        <v>-0.1713090124799528</v>
      </c>
      <c r="P44" s="28">
        <v>-0.005351862266649734</v>
      </c>
      <c r="Q44" s="28">
        <v>0.014845121929141699</v>
      </c>
      <c r="R44" s="28">
        <v>0.0056244006786162135</v>
      </c>
      <c r="S44" s="28">
        <v>-0.06270808111380145</v>
      </c>
      <c r="T44" s="28">
        <v>-0.06252312930205019</v>
      </c>
      <c r="U44" s="28">
        <v>-0.059593023255813955</v>
      </c>
      <c r="V44" s="28">
        <v>0.12172106448441018</v>
      </c>
      <c r="W44" s="28">
        <v>0.19975553638193846</v>
      </c>
      <c r="X44" s="28">
        <v>0.2874894405537237</v>
      </c>
      <c r="Y44" s="28">
        <v>0.3582183671368269</v>
      </c>
      <c r="Z44" s="28">
        <v>0.2803705203482486</v>
      </c>
      <c r="AA44" s="28">
        <v>0.31161913500012745</v>
      </c>
      <c r="AB44" s="28">
        <v>0.29165754042388714</v>
      </c>
      <c r="AC44" s="28">
        <v>0.29387996705785463</v>
      </c>
      <c r="AD44" s="28">
        <v>0.32664671812192586</v>
      </c>
      <c r="AE44" s="28">
        <v>0.3317498527491101</v>
      </c>
      <c r="AF44" s="28">
        <v>0.3479576974225825</v>
      </c>
      <c r="AG44" s="28">
        <v>0.3455474568214229</v>
      </c>
      <c r="AH44" s="28">
        <v>0.3343847703744876</v>
      </c>
      <c r="AI44" s="28">
        <v>0.3072301989689404</v>
      </c>
      <c r="AJ44" s="28">
        <v>0.3134430142357855</v>
      </c>
      <c r="AK44" s="28">
        <v>0.322755953305196</v>
      </c>
      <c r="AL44" s="28">
        <v>0.32953647244805784</v>
      </c>
      <c r="AM44" s="28">
        <v>0.3438131823695916</v>
      </c>
      <c r="AN44" s="28">
        <v>0.3419749358296844</v>
      </c>
      <c r="AO44" s="28">
        <v>0.3389608158548203</v>
      </c>
      <c r="AP44" s="28">
        <v>0.3275441755230159</v>
      </c>
      <c r="AQ44" s="28">
        <v>0.30598241036049095</v>
      </c>
      <c r="AR44" s="28">
        <v>0.2828345027628786</v>
      </c>
      <c r="AS44" s="28">
        <v>0.24252244506539244</v>
      </c>
      <c r="AT44" s="28">
        <v>0.2264300267735363</v>
      </c>
      <c r="AU44" s="28">
        <v>0.22973742814231704</v>
      </c>
      <c r="AV44" s="28">
        <v>0.23322853004557176</v>
      </c>
      <c r="AW44" s="28">
        <v>0.2559883431658256</v>
      </c>
      <c r="AX44" s="28">
        <v>0.2605907325444856</v>
      </c>
      <c r="AY44" s="28">
        <v>0.2666328269460861</v>
      </c>
      <c r="AZ44" s="28">
        <v>0.2703661472190549</v>
      </c>
      <c r="BA44" s="28">
        <v>0.2838406069390019</v>
      </c>
      <c r="BB44" s="28">
        <v>0.28373008770359764</v>
      </c>
      <c r="BC44" s="28">
        <v>0.26822836149355256</v>
      </c>
      <c r="BD44" s="28">
        <v>0.2622050749369343</v>
      </c>
      <c r="BE44" s="28">
        <v>0.2444604098918551</v>
      </c>
      <c r="BF44" s="28">
        <v>0.2419177354481293</v>
      </c>
      <c r="BG44" s="28">
        <v>0.2365379839926649</v>
      </c>
      <c r="BH44" s="28">
        <v>0.23581462016244625</v>
      </c>
      <c r="BI44" s="28">
        <v>0.2554371404319532</v>
      </c>
      <c r="BJ44" s="28">
        <v>0.27869743724339624</v>
      </c>
      <c r="BK44" s="28">
        <v>0.30237576975312086</v>
      </c>
      <c r="BL44" s="28">
        <v>0.3156417921396739</v>
      </c>
      <c r="BM44" s="28">
        <v>0.31802878389877537</v>
      </c>
      <c r="BN44" s="28">
        <v>0.3282283005240838</v>
      </c>
      <c r="BO44" s="28">
        <v>0.33477476778684867</v>
      </c>
      <c r="BP44" s="28">
        <v>0.3429125892894009</v>
      </c>
      <c r="BQ44" s="28">
        <v>0.3650559875246367</v>
      </c>
      <c r="BR44" s="28">
        <v>0.3650826398918002</v>
      </c>
      <c r="BS44" s="28">
        <v>0.3360711360711361</v>
      </c>
      <c r="BT44" s="28">
        <v>0.3082248549558773</v>
      </c>
      <c r="BU44" s="28">
        <v>0.21943000444084532</v>
      </c>
      <c r="BV44" s="28">
        <v>0.15762803541435363</v>
      </c>
      <c r="BW44" s="28">
        <v>0.1061493411420205</v>
      </c>
      <c r="BX44" s="28">
        <v>0.11248958705224325</v>
      </c>
      <c r="BY44" s="28">
        <v>0.17525243881567687</v>
      </c>
      <c r="BZ44" s="28">
        <v>0.18895333368807535</v>
      </c>
      <c r="CA44" s="28">
        <v>0.2639748452784987</v>
      </c>
      <c r="CB44" s="28">
        <v>0.25655276004506194</v>
      </c>
      <c r="CC44" s="28">
        <v>0.24170604009705018</v>
      </c>
      <c r="CD44" s="28">
        <v>0.23910888506286848</v>
      </c>
      <c r="CE44" s="28">
        <v>0.21524279129595883</v>
      </c>
      <c r="CF44" s="28">
        <v>0.20417072153482552</v>
      </c>
      <c r="CG44" s="28">
        <v>0.20023233410778035</v>
      </c>
      <c r="CH44" s="28">
        <v>0.19976259114804137</v>
      </c>
      <c r="CI44" s="28">
        <v>0.234138593998161</v>
      </c>
      <c r="CJ44" s="28">
        <v>0.2649420641336567</v>
      </c>
      <c r="CK44" s="28">
        <v>0.2956537618699781</v>
      </c>
      <c r="CL44" s="28">
        <v>0.3247823623345181</v>
      </c>
      <c r="CM44" s="28">
        <v>0.3185254951207388</v>
      </c>
      <c r="CN44" s="28">
        <v>0.30919584036587355</v>
      </c>
      <c r="CO44" s="28">
        <v>0.3100810081008101</v>
      </c>
      <c r="CP44" s="28">
        <v>0.30451050893039844</v>
      </c>
      <c r="CQ44" s="28">
        <v>0.29893259774526265</v>
      </c>
      <c r="CR44" s="28">
        <v>0.300146726172281</v>
      </c>
      <c r="CS44" s="28">
        <v>0.2754042120644198</v>
      </c>
      <c r="CT44" s="28">
        <v>0.2469062074914568</v>
      </c>
      <c r="CU44" s="28">
        <v>0.21740196078431373</v>
      </c>
      <c r="CV44" s="28">
        <v>0.1781425581139143</v>
      </c>
      <c r="CW44" s="28">
        <v>0.15721553078476846</v>
      </c>
      <c r="CX44" s="28">
        <v>0.1570766701539381</v>
      </c>
      <c r="CY44" s="28">
        <v>0.1373227517207658</v>
      </c>
      <c r="CZ44" s="28">
        <v>0.10781883731410545</v>
      </c>
      <c r="DA44" s="28">
        <v>0.09736140824982172</v>
      </c>
      <c r="DB44" s="28">
        <v>0.08225630204604545</v>
      </c>
      <c r="DC44" s="28">
        <v>0.16858942600325572</v>
      </c>
      <c r="DD44" s="28">
        <v>0.27755879647878073</v>
      </c>
      <c r="DE44" s="28">
        <v>0.39657513113236653</v>
      </c>
      <c r="DF44" s="28">
        <v>0.4489414694894147</v>
      </c>
      <c r="DG44" s="28">
        <v>0.45216030809965096</v>
      </c>
      <c r="DH44" s="28">
        <v>0.42650708384380986</v>
      </c>
      <c r="DI44" s="28">
        <v>0.37775355857194753</v>
      </c>
      <c r="DJ44" s="28">
        <v>0.3820477049236109</v>
      </c>
      <c r="DK44" s="28">
        <v>0.3836615609044493</v>
      </c>
      <c r="DL44" s="28">
        <v>0.39015393346102006</v>
      </c>
      <c r="DM44" s="28">
        <v>0.3704109589041096</v>
      </c>
      <c r="DN44" s="28">
        <v>0.34777147642066</v>
      </c>
      <c r="DO44" s="28">
        <v>0.3437574505284908</v>
      </c>
      <c r="DP44" s="28">
        <v>0.35644570963806427</v>
      </c>
      <c r="DQ44" s="28">
        <v>0.388457945823011</v>
      </c>
      <c r="DR44" s="28">
        <v>0.4251695253290786</v>
      </c>
      <c r="DS44" s="28">
        <v>0.4401071871375435</v>
      </c>
      <c r="DT44" s="28">
        <v>0.4411004585243852</v>
      </c>
      <c r="DU44" s="28">
        <v>0.42527923711977395</v>
      </c>
      <c r="DV44" s="28">
        <v>0.380582337986281</v>
      </c>
      <c r="DW44" s="28">
        <v>0.33364933902143573</v>
      </c>
      <c r="DX44" s="28">
        <v>0.3219360568383659</v>
      </c>
      <c r="DY44" s="28">
        <v>0.3237896928682978</v>
      </c>
      <c r="DZ44" s="28">
        <v>0.34798173065053695</v>
      </c>
      <c r="EA44" s="28">
        <v>0.32882154882154885</v>
      </c>
      <c r="EB44" s="28">
        <v>0.32772116378673755</v>
      </c>
      <c r="EC44" s="28">
        <v>0.32597841842486713</v>
      </c>
      <c r="ED44" s="28">
        <v>0.31273326968145126</v>
      </c>
      <c r="EE44" s="28">
        <v>0.36809586219809026</v>
      </c>
      <c r="EF44" s="28">
        <v>0.377075255989661</v>
      </c>
      <c r="EG44" s="28">
        <v>0.38836394521711437</v>
      </c>
      <c r="EH44" s="28">
        <v>0.401958551582783</v>
      </c>
      <c r="EI44" s="28">
        <v>0.3935852990375524</v>
      </c>
      <c r="EJ44" s="28">
        <v>0.363340505648198</v>
      </c>
      <c r="EK44" s="28">
        <v>0.3220305732868547</v>
      </c>
      <c r="EL44" s="28">
        <v>0.2684804928131417</v>
      </c>
      <c r="EM44" s="28">
        <v>0.23277356237722913</v>
      </c>
      <c r="EN44" s="28">
        <v>0.22821501382693124</v>
      </c>
      <c r="EO44" s="28">
        <v>0.24028564997646867</v>
      </c>
      <c r="EP44" s="28">
        <v>0.24998953668438456</v>
      </c>
      <c r="EQ44" s="28">
        <v>0.2516182105513822</v>
      </c>
      <c r="ER44" s="28">
        <v>0.2588883888388839</v>
      </c>
      <c r="ES44" s="28">
        <v>0.25552937782479085</v>
      </c>
      <c r="ET44" s="28">
        <v>0.25152372937546225</v>
      </c>
      <c r="EU44" s="28">
        <v>0.24683695392695154</v>
      </c>
      <c r="EV44" s="28">
        <v>0.21937604488396475</v>
      </c>
      <c r="EW44" s="28">
        <v>0.1995102929173846</v>
      </c>
      <c r="EX44" s="28">
        <v>0.18645260330049893</v>
      </c>
      <c r="EY44" s="28">
        <v>0.34781874091846043</v>
      </c>
      <c r="EZ44" s="28">
        <v>0.31008847175967974</v>
      </c>
      <c r="FA44" s="28">
        <v>0.2130686629856712</v>
      </c>
      <c r="FB44" s="28">
        <v>0.21879782941422013</v>
      </c>
      <c r="FC44" s="28">
        <v>0.10581271370270966</v>
      </c>
      <c r="FD44" s="28">
        <v>0.11813964943967817</v>
      </c>
      <c r="FE44" s="28">
        <v>0.13396015639545708</v>
      </c>
      <c r="FF44" s="28">
        <v>0.15090975827172146</v>
      </c>
      <c r="FG44" s="28">
        <v>-0.1033013844515442</v>
      </c>
      <c r="FH44" s="28">
        <v>-0.11538461538461539</v>
      </c>
      <c r="FI44" s="28">
        <v>-0.12657677250978686</v>
      </c>
      <c r="FJ44" s="28">
        <v>-0.13802371541501976</v>
      </c>
      <c r="FK44" s="28">
        <v>-0.004399543751018413</v>
      </c>
      <c r="FL44" s="28">
        <v>-0.004444810272450407</v>
      </c>
      <c r="FM44" s="28">
        <v>-0.004252638210741849</v>
      </c>
      <c r="FN44" s="28">
        <v>-0.003956043956043956</v>
      </c>
      <c r="FO44" s="28">
        <v>0.20381381997129383</v>
      </c>
      <c r="FP44" s="28">
        <v>0.18837650031585598</v>
      </c>
      <c r="FQ44" s="28">
        <v>0.1826086956521739</v>
      </c>
      <c r="FR44" s="28">
        <v>0.18302338427545572</v>
      </c>
      <c r="FS44" s="28">
        <v>0.15901595507621</v>
      </c>
      <c r="FT44" s="28">
        <v>0.03367414981106913</v>
      </c>
      <c r="FU44" s="28">
        <v>0.05109674147331051</v>
      </c>
      <c r="FV44" s="28">
        <v>0.21682658553709339</v>
      </c>
      <c r="FW44" s="28">
        <v>0.2254160363086233</v>
      </c>
      <c r="FX44" s="10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</row>
    <row r="45">
      <c r="A45" s="12"/>
      <c r="B45" s="6"/>
      <c r="C45" s="32" t="s">
        <v>828</v>
      </c>
      <c r="D45" s="38">
        <f t="shared" si="0"/>
      </c>
      <c r="E45" s="38">
        <f t="shared" si="2"/>
      </c>
      <c r="F45" s="38">
        <f t="shared" si="4"/>
      </c>
      <c r="G45" s="38">
        <f t="shared" si="6"/>
      </c>
      <c r="H45" s="38">
        <f t="shared" si="8"/>
      </c>
      <c r="I45" s="38">
        <f t="shared" si="10"/>
      </c>
      <c r="J45" s="38">
        <f t="shared" si="12"/>
      </c>
      <c r="K45" s="37">
        <f t="shared" si="14"/>
      </c>
      <c r="M45" s="28">
        <v>-0.036969308498604934</v>
      </c>
      <c r="N45" s="28">
        <v>0.021920491139526564</v>
      </c>
      <c r="O45" s="28">
        <v>0.195402510737921</v>
      </c>
      <c r="P45" s="28">
        <v>0.07650441755410824</v>
      </c>
      <c r="Q45" s="28">
        <v>0.08391114651411191</v>
      </c>
      <c r="R45" s="28">
        <v>0.06389687984067272</v>
      </c>
      <c r="S45" s="28">
        <v>0.003026634382566586</v>
      </c>
      <c r="T45" s="28">
        <v>0.018892013914588113</v>
      </c>
      <c r="U45" s="28">
        <v>0.01703417470221214</v>
      </c>
      <c r="V45" s="28">
        <v>0.09165160021568813</v>
      </c>
      <c r="W45" s="28">
        <v>0.1551337359792925</v>
      </c>
      <c r="X45" s="28">
        <v>0.2080142790963839</v>
      </c>
      <c r="Y45" s="28">
        <v>0.277385977555853</v>
      </c>
      <c r="Z45" s="28">
        <v>0.3048314436120672</v>
      </c>
      <c r="AA45" s="28">
        <v>0.3197109870785228</v>
      </c>
      <c r="AB45" s="28">
        <v>0.31907492108484187</v>
      </c>
      <c r="AC45" s="28">
        <v>0.31565266625488986</v>
      </c>
      <c r="AD45" s="28">
        <v>0.3281621225936533</v>
      </c>
      <c r="AE45" s="28">
        <v>0.3474992957566135</v>
      </c>
      <c r="AF45" s="28">
        <v>0.35881198150845417</v>
      </c>
      <c r="AG45" s="28">
        <v>0.36305656789732216</v>
      </c>
      <c r="AH45" s="28">
        <v>0.3421524352115612</v>
      </c>
      <c r="AI45" s="28">
        <v>0.32837686222714557</v>
      </c>
      <c r="AJ45" s="28">
        <v>0.33699883499559574</v>
      </c>
      <c r="AK45" s="28">
        <v>0.36198354106968933</v>
      </c>
      <c r="AL45" s="28">
        <v>0.3450908988256549</v>
      </c>
      <c r="AM45" s="28">
        <v>0.3454739760845705</v>
      </c>
      <c r="AN45" s="28">
        <v>0.32609089536463837</v>
      </c>
      <c r="AO45" s="28">
        <v>0.3295122674954319</v>
      </c>
      <c r="AP45" s="28">
        <v>0.30689440894823217</v>
      </c>
      <c r="AQ45" s="28">
        <v>0.29883057891176185</v>
      </c>
      <c r="AR45" s="28">
        <v>0.2970945212360843</v>
      </c>
      <c r="AS45" s="28">
        <v>0.28349398984805146</v>
      </c>
      <c r="AT45" s="28">
        <v>0.2715914257329045</v>
      </c>
      <c r="AU45" s="28">
        <v>0.2768484471835241</v>
      </c>
      <c r="AV45" s="28">
        <v>0.2715935987564913</v>
      </c>
      <c r="AW45" s="28">
        <v>0.27955078541474165</v>
      </c>
      <c r="AX45" s="28">
        <v>0.28409357781591543</v>
      </c>
      <c r="AY45" s="28">
        <v>0.2871360719335775</v>
      </c>
      <c r="AZ45" s="28">
        <v>0.29280917992434524</v>
      </c>
      <c r="BA45" s="28">
        <v>0.30266430475781486</v>
      </c>
      <c r="BB45" s="28">
        <v>0.3019867549668874</v>
      </c>
      <c r="BC45" s="28">
        <v>0.2865613007656912</v>
      </c>
      <c r="BD45" s="28">
        <v>0.27485531978038286</v>
      </c>
      <c r="BE45" s="28">
        <v>0.2574869545488921</v>
      </c>
      <c r="BF45" s="28">
        <v>0.253623738331942</v>
      </c>
      <c r="BG45" s="28">
        <v>0.250444117590877</v>
      </c>
      <c r="BH45" s="28">
        <v>0.2548112756808409</v>
      </c>
      <c r="BI45" s="28">
        <v>0.27248891823068944</v>
      </c>
      <c r="BJ45" s="28">
        <v>0.29519506570930426</v>
      </c>
      <c r="BK45" s="28">
        <v>0.32659857491023425</v>
      </c>
      <c r="BL45" s="28">
        <v>0.33922643827828414</v>
      </c>
      <c r="BM45" s="28">
        <v>0.340560139109845</v>
      </c>
      <c r="BN45" s="28">
        <v>0.3388396081408915</v>
      </c>
      <c r="BO45" s="28">
        <v>0.35707498691074097</v>
      </c>
      <c r="BP45" s="28">
        <v>0.36611751104504725</v>
      </c>
      <c r="BQ45" s="28">
        <v>0.3887505143921509</v>
      </c>
      <c r="BR45" s="28">
        <v>0.37553584118469613</v>
      </c>
      <c r="BS45" s="28">
        <v>0.35755235755235754</v>
      </c>
      <c r="BT45" s="28">
        <v>0.33321144751596704</v>
      </c>
      <c r="BU45" s="28">
        <v>0.24764243358323973</v>
      </c>
      <c r="BV45" s="28">
        <v>0.20010248526774277</v>
      </c>
      <c r="BW45" s="28">
        <v>0.12920937042459738</v>
      </c>
      <c r="BX45" s="28">
        <v>0.12308104248482685</v>
      </c>
      <c r="BY45" s="28">
        <v>0.1901135261566547</v>
      </c>
      <c r="BZ45" s="28">
        <v>0.25419039003884425</v>
      </c>
      <c r="CA45" s="28">
        <v>0.2806947494509882</v>
      </c>
      <c r="CB45" s="28">
        <v>0.2753786456377519</v>
      </c>
      <c r="CC45" s="28">
        <v>0.26323585748946493</v>
      </c>
      <c r="CD45" s="28">
        <v>0.25246517451870404</v>
      </c>
      <c r="CE45" s="28">
        <v>0.22269267874370244</v>
      </c>
      <c r="CF45" s="28">
        <v>0.20789656610593632</v>
      </c>
      <c r="CG45" s="28">
        <v>0.20147900493001644</v>
      </c>
      <c r="CH45" s="28">
        <v>0.19877338759821378</v>
      </c>
      <c r="CI45" s="28">
        <v>0.23344200172754884</v>
      </c>
      <c r="CJ45" s="28">
        <v>0.2649420641336567</v>
      </c>
      <c r="CK45" s="28">
        <v>0.2956537618699781</v>
      </c>
      <c r="CL45" s="28">
        <v>0.3247823623345181</v>
      </c>
      <c r="CM45" s="28">
        <v>0.3185254951207388</v>
      </c>
      <c r="CN45" s="28">
        <v>0.30919584036587355</v>
      </c>
      <c r="CO45" s="28">
        <v>0.3100810081008101</v>
      </c>
      <c r="CP45" s="28">
        <v>0.30451050893039844</v>
      </c>
      <c r="CQ45" s="28">
        <v>0.29893259774526265</v>
      </c>
      <c r="CR45" s="28">
        <v>0.300146726172281</v>
      </c>
      <c r="CS45" s="28">
        <v>0.2754042120644198</v>
      </c>
      <c r="CT45" s="28">
        <v>0.2469062074914568</v>
      </c>
      <c r="CU45" s="28">
        <v>0.21740196078431373</v>
      </c>
      <c r="CV45" s="28">
        <v>0.1781425581139143</v>
      </c>
      <c r="CW45" s="28">
        <v>0.15721553078476846</v>
      </c>
      <c r="CX45" s="28">
        <v>0.1570766701539381</v>
      </c>
      <c r="CY45" s="28">
        <v>0.1373227517207658</v>
      </c>
      <c r="CZ45" s="28">
        <v>0.10781883731410545</v>
      </c>
      <c r="DA45" s="28">
        <v>0.09736140824982172</v>
      </c>
      <c r="DB45" s="28">
        <v>0.08225630204604545</v>
      </c>
      <c r="DC45" s="28">
        <v>0.16858942600325572</v>
      </c>
      <c r="DD45" s="28">
        <v>0.27755879647878073</v>
      </c>
      <c r="DE45" s="28">
        <v>0.39657513113236653</v>
      </c>
      <c r="DF45" s="28">
        <v>0.4489414694894147</v>
      </c>
      <c r="DG45" s="28">
        <v>0.45216030809965096</v>
      </c>
      <c r="DH45" s="28">
        <v>0.42650708384380986</v>
      </c>
      <c r="DI45" s="28">
        <v>0.37775355857194753</v>
      </c>
      <c r="DJ45" s="28">
        <v>0.3820477049236109</v>
      </c>
      <c r="DK45" s="28">
        <v>0.3836615609044493</v>
      </c>
      <c r="DL45" s="28">
        <v>0.39015393346102006</v>
      </c>
      <c r="DM45" s="28">
        <v>0.3704109589041096</v>
      </c>
      <c r="DN45" s="28">
        <v>0.34777147642066</v>
      </c>
      <c r="DO45" s="28">
        <v>0.3437574505284908</v>
      </c>
      <c r="DP45" s="28">
        <v>0.35644570963806427</v>
      </c>
      <c r="DQ45" s="28">
        <v>0.388457945823011</v>
      </c>
      <c r="DR45" s="28">
        <v>0.4251695253290786</v>
      </c>
      <c r="DS45" s="28">
        <v>0.4401071871375435</v>
      </c>
      <c r="DT45" s="28">
        <v>0.4411004585243852</v>
      </c>
      <c r="DU45" s="28">
        <v>0.42527923711977395</v>
      </c>
      <c r="DV45" s="28">
        <v>0.380582337986281</v>
      </c>
      <c r="DW45" s="28">
        <v>0.33364933902143573</v>
      </c>
      <c r="DX45" s="28">
        <v>0.3219360568383659</v>
      </c>
      <c r="DY45" s="28">
        <v>0.3237896928682978</v>
      </c>
      <c r="DZ45" s="28">
        <v>0.34798173065053695</v>
      </c>
      <c r="EA45" s="28">
        <v>0.32882154882154885</v>
      </c>
      <c r="EB45" s="28">
        <v>0.32772116378673755</v>
      </c>
      <c r="EC45" s="28">
        <v>0.32597841842486713</v>
      </c>
      <c r="ED45" s="28">
        <v>0.31273326968145126</v>
      </c>
      <c r="EE45" s="28">
        <v>0.36809586219809026</v>
      </c>
      <c r="EF45" s="28">
        <v>0.377075255989661</v>
      </c>
      <c r="EG45" s="28">
        <v>0.38836394521711437</v>
      </c>
      <c r="EH45" s="28">
        <v>0.401958551582783</v>
      </c>
      <c r="EI45" s="28">
        <v>0.3935852990375524</v>
      </c>
      <c r="EJ45" s="28">
        <v>0.363340505648198</v>
      </c>
      <c r="EK45" s="28">
        <v>0.3220305732868547</v>
      </c>
      <c r="EL45" s="28">
        <v>0.2684804928131417</v>
      </c>
      <c r="EM45" s="28">
        <v>0.23277356237722913</v>
      </c>
      <c r="EN45" s="28">
        <v>0.22821501382693124</v>
      </c>
      <c r="EO45" s="28">
        <v>0.24028564997646867</v>
      </c>
      <c r="EP45" s="28">
        <v>0.24998953668438456</v>
      </c>
      <c r="EQ45" s="28">
        <v>0.2516182105513822</v>
      </c>
      <c r="ER45" s="28">
        <v>0.2588883888388839</v>
      </c>
      <c r="ES45" s="28">
        <v>0.25552937782479085</v>
      </c>
      <c r="ET45" s="28">
        <v>0.25152372937546225</v>
      </c>
      <c r="EU45" s="28">
        <v>0.24683695392695154</v>
      </c>
      <c r="EV45" s="28">
        <v>0.21937604488396475</v>
      </c>
      <c r="EW45" s="28">
        <v>0.1995102929173846</v>
      </c>
      <c r="EX45" s="28">
        <v>0.18645260330049893</v>
      </c>
      <c r="EY45" s="28">
        <v>0.34781874091846043</v>
      </c>
      <c r="EZ45" s="28">
        <v>0.31008847175967974</v>
      </c>
      <c r="FA45" s="28">
        <v>0.2130686629856712</v>
      </c>
      <c r="FB45" s="28">
        <v>0.21879782941422013</v>
      </c>
      <c r="FC45" s="28">
        <v>0.10581271370270966</v>
      </c>
      <c r="FD45" s="28">
        <v>0.11813964943967817</v>
      </c>
      <c r="FE45" s="28">
        <v>0.13396015639545708</v>
      </c>
      <c r="FF45" s="28">
        <v>0.15090975827172146</v>
      </c>
      <c r="FG45" s="28">
        <v>-0.1033013844515442</v>
      </c>
      <c r="FH45" s="28">
        <v>-0.11538461538461539</v>
      </c>
      <c r="FI45" s="28">
        <v>-0.12657677250978686</v>
      </c>
      <c r="FJ45" s="28">
        <v>-0.13802371541501976</v>
      </c>
      <c r="FK45" s="28">
        <v>-0.004399543751018413</v>
      </c>
      <c r="FL45" s="28">
        <v>-0.004444810272450407</v>
      </c>
      <c r="FM45" s="28">
        <v>-0.004252638210741849</v>
      </c>
      <c r="FN45" s="28">
        <v>-0.003956043956043956</v>
      </c>
      <c r="FO45" s="28">
        <v>0.20381381997129383</v>
      </c>
      <c r="FP45" s="28">
        <v>0.18837650031585598</v>
      </c>
      <c r="FQ45" s="28">
        <v>0.1826086956521739</v>
      </c>
      <c r="FR45" s="28">
        <v>0.18302338427545572</v>
      </c>
      <c r="FS45" s="28">
        <v>0.15901595507621</v>
      </c>
      <c r="FT45" s="28">
        <v>0.03367414981106913</v>
      </c>
      <c r="FU45" s="28">
        <v>0.05109674147331051</v>
      </c>
      <c r="FV45" s="28">
        <v>0.21682658553709339</v>
      </c>
      <c r="FW45" s="28">
        <v>0.2254160363086233</v>
      </c>
      <c r="FX45" s="10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</row>
    <row r="46">
      <c r="A46" s="12"/>
      <c r="B46" s="6"/>
      <c r="C46" s="32" t="s">
        <v>829</v>
      </c>
      <c r="D46" s="38">
        <f t="shared" si="0"/>
      </c>
      <c r="E46" s="38">
        <f t="shared" si="2"/>
      </c>
      <c r="F46" s="38">
        <f t="shared" si="4"/>
      </c>
      <c r="G46" s="38">
        <f t="shared" si="6"/>
      </c>
      <c r="H46" s="38">
        <f t="shared" si="8"/>
      </c>
      <c r="I46" s="38">
        <f t="shared" si="10"/>
      </c>
      <c r="J46" s="38">
        <f t="shared" si="12"/>
      </c>
      <c r="K46" s="37">
        <f t="shared" si="14"/>
      </c>
      <c r="M46" s="28">
        <v>-0.20882663449211974</v>
      </c>
      <c r="N46" s="28">
        <v>-0.21110713545884258</v>
      </c>
      <c r="O46" s="28">
        <v>-0.16629491031762125</v>
      </c>
      <c r="P46" s="28">
        <v>0.001</v>
      </c>
      <c r="Q46" s="28">
        <v>0.02174267248402339</v>
      </c>
      <c r="R46" s="28">
        <v>0.014051781367559194</v>
      </c>
      <c r="S46" s="28">
        <v>-0.05338226392251816</v>
      </c>
      <c r="T46" s="28">
        <v>-0.05473318037154911</v>
      </c>
      <c r="U46" s="28">
        <v>-0.05408040272263188</v>
      </c>
      <c r="V46" s="28">
        <v>0.1231959907380975</v>
      </c>
      <c r="W46" s="28">
        <v>0.19784296807592752</v>
      </c>
      <c r="X46" s="28">
        <v>0.28345641333078997</v>
      </c>
      <c r="Y46" s="28">
        <v>0.35336662205291874</v>
      </c>
      <c r="Z46" s="28">
        <v>0.2746380846325167</v>
      </c>
      <c r="AA46" s="28">
        <v>0.30579555011851056</v>
      </c>
      <c r="AB46" s="28">
        <v>0.28576950331765766</v>
      </c>
      <c r="AC46" s="28">
        <v>0.2878577311097385</v>
      </c>
      <c r="AD46" s="28">
        <v>0.3220619774744115</v>
      </c>
      <c r="AE46" s="28">
        <v>0.32853594202156267</v>
      </c>
      <c r="AF46" s="28">
        <v>0.34622253182192386</v>
      </c>
      <c r="AG46" s="28">
        <v>0.3449664606771246</v>
      </c>
      <c r="AH46" s="28">
        <v>0.3343013965121934</v>
      </c>
      <c r="AI46" s="28">
        <v>0.3071165835854175</v>
      </c>
      <c r="AJ46" s="28">
        <v>0.31324411104481004</v>
      </c>
      <c r="AK46" s="28">
        <v>0.32258656465705854</v>
      </c>
      <c r="AL46" s="28">
        <v>0.32911303071364045</v>
      </c>
      <c r="AM46" s="28">
        <v>0.3425134307665646</v>
      </c>
      <c r="AN46" s="28">
        <v>0.3398006945492979</v>
      </c>
      <c r="AO46" s="28">
        <v>0.3365244959472755</v>
      </c>
      <c r="AP46" s="28">
        <v>0.3242778158410478</v>
      </c>
      <c r="AQ46" s="28">
        <v>0.30213266325182825</v>
      </c>
      <c r="AR46" s="28">
        <v>0.2778272917308097</v>
      </c>
      <c r="AS46" s="28">
        <v>0.2354954448504489</v>
      </c>
      <c r="AT46" s="28">
        <v>0.2178254500143129</v>
      </c>
      <c r="AU46" s="28">
        <v>0.22095050667219085</v>
      </c>
      <c r="AV46" s="28">
        <v>0.22492669657681846</v>
      </c>
      <c r="AW46" s="28">
        <v>0.24960906958561377</v>
      </c>
      <c r="AX46" s="28">
        <v>0.2567428416583868</v>
      </c>
      <c r="AY46" s="28">
        <v>0.2640948479025416</v>
      </c>
      <c r="AZ46" s="28">
        <v>0.2690449041646305</v>
      </c>
      <c r="BA46" s="28">
        <v>0.2827849052552472</v>
      </c>
      <c r="BB46" s="28">
        <v>0.28281725434043314</v>
      </c>
      <c r="BC46" s="28">
        <v>0.26722805230707675</v>
      </c>
      <c r="BD46" s="28">
        <v>0.2609252114557056</v>
      </c>
      <c r="BE46" s="28">
        <v>0.24272101641079938</v>
      </c>
      <c r="BF46" s="28">
        <v>0.2392615921681718</v>
      </c>
      <c r="BG46" s="28">
        <v>0.23426486600064947</v>
      </c>
      <c r="BH46" s="28">
        <v>0.2343239369326326</v>
      </c>
      <c r="BI46" s="28">
        <v>0.25468263698953125</v>
      </c>
      <c r="BJ46" s="28">
        <v>0.2788286683789205</v>
      </c>
      <c r="BK46" s="28">
        <v>0.30243158266822945</v>
      </c>
      <c r="BL46" s="28">
        <v>0.31593522475104074</v>
      </c>
      <c r="BM46" s="28">
        <v>0.31862074068592994</v>
      </c>
      <c r="BN46" s="28">
        <v>0.3292838756273264</v>
      </c>
      <c r="BO46" s="28">
        <v>0.3365781768116504</v>
      </c>
      <c r="BP46" s="28">
        <v>0.345100953796606</v>
      </c>
      <c r="BQ46" s="28">
        <v>0.3675467284659202</v>
      </c>
      <c r="BR46" s="28">
        <v>0.3678105586502533</v>
      </c>
      <c r="BS46" s="28">
        <v>0.3387153387153387</v>
      </c>
      <c r="BT46" s="28">
        <v>0.31095509726488224</v>
      </c>
      <c r="BU46" s="28">
        <v>0.22259084140957655</v>
      </c>
      <c r="BV46" s="28">
        <v>0.16238221311242065</v>
      </c>
      <c r="BW46" s="28">
        <v>0.1061493411420205</v>
      </c>
      <c r="BX46" s="28">
        <v>0.11248958705224325</v>
      </c>
      <c r="BY46" s="28">
        <v>0.17525243881567687</v>
      </c>
      <c r="BZ46" s="28">
        <v>0.20449103389559942</v>
      </c>
      <c r="CA46" s="28">
        <v>0.2639748452784987</v>
      </c>
      <c r="CB46" s="28">
        <v>0.25655276004506194</v>
      </c>
      <c r="CC46" s="28">
        <v>0.24170604009705018</v>
      </c>
      <c r="CD46" s="28">
        <v>0.23910888506286848</v>
      </c>
      <c r="CE46" s="28">
        <v>0.21524279129595883</v>
      </c>
      <c r="CF46" s="28">
        <v>0.20417072153482552</v>
      </c>
      <c r="CG46" s="28">
        <v>0.20023233410778035</v>
      </c>
      <c r="CH46" s="28">
        <v>0.19976259114804137</v>
      </c>
      <c r="CI46" s="28">
        <v>0.234138593998161</v>
      </c>
      <c r="CJ46" s="28">
        <v>0.2649420641336567</v>
      </c>
      <c r="CK46" s="28">
        <v>0.2956537618699781</v>
      </c>
      <c r="CL46" s="28">
        <v>0.3247823623345181</v>
      </c>
      <c r="CM46" s="28">
        <v>0.3185254951207388</v>
      </c>
      <c r="CN46" s="28">
        <v>0.30919584036587355</v>
      </c>
      <c r="CO46" s="28">
        <v>0.3100810081008101</v>
      </c>
      <c r="CP46" s="28">
        <v>0.30451050893039844</v>
      </c>
      <c r="CQ46" s="28">
        <v>0.29893259774526265</v>
      </c>
      <c r="CR46" s="28">
        <v>0.300146726172281</v>
      </c>
      <c r="CS46" s="28">
        <v>0.2754042120644198</v>
      </c>
      <c r="CT46" s="28">
        <v>0.2469062074914568</v>
      </c>
      <c r="CU46" s="28">
        <v>0.21740196078431373</v>
      </c>
      <c r="CV46" s="28">
        <v>0.1781425581139143</v>
      </c>
      <c r="CW46" s="28">
        <v>0.15721553078476846</v>
      </c>
      <c r="CX46" s="28">
        <v>0.1570766701539381</v>
      </c>
      <c r="CY46" s="28">
        <v>0.1373227517207658</v>
      </c>
      <c r="CZ46" s="28">
        <v>0.10781883731410545</v>
      </c>
      <c r="DA46" s="28">
        <v>0.09736140824982172</v>
      </c>
      <c r="DB46" s="28">
        <v>0.08225630204604545</v>
      </c>
      <c r="DC46" s="28">
        <v>0.16858942600325572</v>
      </c>
      <c r="DD46" s="28">
        <v>0.27755879647878073</v>
      </c>
      <c r="DE46" s="28">
        <v>0.39657513113236653</v>
      </c>
      <c r="DF46" s="28">
        <v>0.4489414694894147</v>
      </c>
      <c r="DG46" s="28">
        <v>0.45216030809965096</v>
      </c>
      <c r="DH46" s="28">
        <v>0.42650708384380986</v>
      </c>
      <c r="DI46" s="28">
        <v>0.37775355857194753</v>
      </c>
      <c r="DJ46" s="28">
        <v>0.3820477049236109</v>
      </c>
      <c r="DK46" s="28">
        <v>0.3836615609044493</v>
      </c>
      <c r="DL46" s="28">
        <v>0.39015393346102006</v>
      </c>
      <c r="DM46" s="28">
        <v>0.3704109589041096</v>
      </c>
      <c r="DN46" s="28">
        <v>0.34777147642066</v>
      </c>
      <c r="DO46" s="28">
        <v>0.3437574505284908</v>
      </c>
      <c r="DP46" s="28">
        <v>0.35644570963806427</v>
      </c>
      <c r="DQ46" s="28">
        <v>0.388457945823011</v>
      </c>
      <c r="DR46" s="28">
        <v>0.4251695253290786</v>
      </c>
      <c r="DS46" s="28">
        <v>0.4401071871375435</v>
      </c>
      <c r="DT46" s="28">
        <v>0.4411004585243852</v>
      </c>
      <c r="DU46" s="28">
        <v>0.42527923711977395</v>
      </c>
      <c r="DV46" s="28">
        <v>0.380582337986281</v>
      </c>
      <c r="DW46" s="28">
        <v>0.33364933902143573</v>
      </c>
      <c r="DX46" s="28">
        <v>0.3219360568383659</v>
      </c>
      <c r="DY46" s="28">
        <v>0.3237896928682978</v>
      </c>
      <c r="DZ46" s="28">
        <v>0.34798173065053695</v>
      </c>
      <c r="EA46" s="28">
        <v>0.32882154882154885</v>
      </c>
      <c r="EB46" s="28">
        <v>0.32772116378673755</v>
      </c>
      <c r="EC46" s="28">
        <v>0.32597841842486713</v>
      </c>
      <c r="ED46" s="28">
        <v>0.31273326968145126</v>
      </c>
      <c r="EE46" s="28">
        <v>0.36809586219809026</v>
      </c>
      <c r="EF46" s="28">
        <v>0.377075255989661</v>
      </c>
      <c r="EG46" s="28">
        <v>0.38836394521711437</v>
      </c>
      <c r="EH46" s="28">
        <v>0.401958551582783</v>
      </c>
      <c r="EI46" s="28">
        <v>0.3935852990375524</v>
      </c>
      <c r="EJ46" s="28">
        <v>0.363340505648198</v>
      </c>
      <c r="EK46" s="28">
        <v>0.3220305732868547</v>
      </c>
      <c r="EL46" s="28">
        <v>0.2684804928131417</v>
      </c>
      <c r="EM46" s="28">
        <v>0.23277356237722913</v>
      </c>
      <c r="EN46" s="28">
        <v>0.22821501382693124</v>
      </c>
      <c r="EO46" s="28">
        <v>0.24028564997646867</v>
      </c>
      <c r="EP46" s="28">
        <v>0.24998953668438456</v>
      </c>
      <c r="EQ46" s="28">
        <v>0.2516182105513822</v>
      </c>
      <c r="ER46" s="28">
        <v>0.2588883888388839</v>
      </c>
      <c r="ES46" s="28">
        <v>0.25552937782479085</v>
      </c>
      <c r="ET46" s="28">
        <v>0.25152372937546225</v>
      </c>
      <c r="EU46" s="28">
        <v>0.24683695392695154</v>
      </c>
      <c r="EV46" s="28">
        <v>0.21937604488396475</v>
      </c>
      <c r="EW46" s="28">
        <v>0.1995102929173846</v>
      </c>
      <c r="EX46" s="28">
        <v>0.18645260330049893</v>
      </c>
      <c r="EY46" s="28">
        <v>0.34781874091846043</v>
      </c>
      <c r="EZ46" s="28">
        <v>0.31008847175967974</v>
      </c>
      <c r="FA46" s="28">
        <v>0.2130686629856712</v>
      </c>
      <c r="FB46" s="28">
        <v>0.21879782941422013</v>
      </c>
      <c r="FC46" s="28">
        <v>0.10581271370270966</v>
      </c>
      <c r="FD46" s="28">
        <v>0.11813964943967817</v>
      </c>
      <c r="FE46" s="28">
        <v>0.13396015639545708</v>
      </c>
      <c r="FF46" s="28">
        <v>0.15090975827172146</v>
      </c>
      <c r="FG46" s="28">
        <v>-0.1033013844515442</v>
      </c>
      <c r="FH46" s="28">
        <v>-0.11538461538461539</v>
      </c>
      <c r="FI46" s="28">
        <v>-0.12657677250978686</v>
      </c>
      <c r="FJ46" s="28">
        <v>-0.13802371541501976</v>
      </c>
      <c r="FK46" s="28">
        <v>-0.004399543751018413</v>
      </c>
      <c r="FL46" s="28">
        <v>-0.004444810272450407</v>
      </c>
      <c r="FM46" s="28">
        <v>-0.004252638210741849</v>
      </c>
      <c r="FN46" s="28">
        <v>-0.003956043956043956</v>
      </c>
      <c r="FO46" s="28">
        <v>0.20381381997129383</v>
      </c>
      <c r="FP46" s="28">
        <v>0.18837650031585598</v>
      </c>
      <c r="FQ46" s="28">
        <v>0.1826086956521739</v>
      </c>
      <c r="FR46" s="28">
        <v>0.18302338427545572</v>
      </c>
      <c r="FS46" s="28">
        <v>0.15901595507621</v>
      </c>
      <c r="FT46" s="28">
        <v>0.03367414981106913</v>
      </c>
      <c r="FU46" s="28">
        <v>0.05109674147331051</v>
      </c>
      <c r="FV46" s="28">
        <v>0.21682658553709339</v>
      </c>
      <c r="FW46" s="28">
        <v>0.2254160363086233</v>
      </c>
      <c r="FX46" s="10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</row>
    <row r="47">
      <c r="A47" s="12"/>
      <c r="B47" s="6"/>
      <c r="C47" s="32" t="s">
        <v>830</v>
      </c>
      <c r="D47" s="38">
        <f t="shared" si="0"/>
      </c>
      <c r="E47" s="38">
        <f t="shared" si="2"/>
      </c>
      <c r="F47" s="38">
        <f t="shared" si="4"/>
      </c>
      <c r="G47" s="38">
        <f t="shared" si="6"/>
      </c>
      <c r="H47" s="38">
        <f t="shared" si="8"/>
      </c>
      <c r="I47" s="38">
        <f t="shared" si="10"/>
      </c>
      <c r="J47" s="38">
        <f t="shared" si="12"/>
      </c>
      <c r="K47" s="37">
        <f t="shared" si="14"/>
      </c>
      <c r="M47" s="28">
        <v>-0.3710693009576955</v>
      </c>
      <c r="N47" s="28">
        <v>-0.3621965688028474</v>
      </c>
      <c r="O47" s="28">
        <v>-0.3026895496525153</v>
      </c>
      <c r="P47" s="28">
        <v>0.015946735364017344</v>
      </c>
      <c r="Q47" s="28">
        <v>0.0725238517660264</v>
      </c>
      <c r="R47" s="28">
        <v>0.03088810208748248</v>
      </c>
      <c r="S47" s="28">
        <v>-0.031136501210653752</v>
      </c>
      <c r="T47" s="28">
        <v>-0.017337724816815926</v>
      </c>
      <c r="U47" s="28">
        <v>-0.05076574021554169</v>
      </c>
      <c r="V47" s="28">
        <v>0.12714498683667966</v>
      </c>
      <c r="W47" s="28">
        <v>0.19127121081392004</v>
      </c>
      <c r="X47" s="28">
        <v>0.260307382074829</v>
      </c>
      <c r="Y47" s="28">
        <v>0.316843405744878</v>
      </c>
      <c r="Z47" s="28">
        <v>0.2514172909495849</v>
      </c>
      <c r="AA47" s="28">
        <v>0.26890435048551115</v>
      </c>
      <c r="AB47" s="28">
        <v>0.23906461379887908</v>
      </c>
      <c r="AC47" s="28">
        <v>0.23933240683549517</v>
      </c>
      <c r="AD47" s="28">
        <v>0.26839354283586114</v>
      </c>
      <c r="AE47" s="28">
        <v>0.28101872006965606</v>
      </c>
      <c r="AF47" s="28">
        <v>0.29967703122031536</v>
      </c>
      <c r="AG47" s="28">
        <v>0.3002033486505044</v>
      </c>
      <c r="AH47" s="28">
        <v>0.2924755089279511</v>
      </c>
      <c r="AI47" s="28">
        <v>0.27463678582080014</v>
      </c>
      <c r="AJ47" s="28">
        <v>0.28053874350012786</v>
      </c>
      <c r="AK47" s="28">
        <v>0.29040272151094676</v>
      </c>
      <c r="AL47" s="28">
        <v>0.2971572944896116</v>
      </c>
      <c r="AM47" s="28">
        <v>0.2190947952169141</v>
      </c>
      <c r="AN47" s="28">
        <v>0.20064925260455987</v>
      </c>
      <c r="AO47" s="28">
        <v>0.1732129749652512</v>
      </c>
      <c r="AP47" s="28">
        <v>0.15297716734914996</v>
      </c>
      <c r="AQ47" s="28">
        <v>0.22309203956058116</v>
      </c>
      <c r="AR47" s="28">
        <v>0.20599244867203578</v>
      </c>
      <c r="AS47" s="28">
        <v>0.18574428332864867</v>
      </c>
      <c r="AT47" s="28">
        <v>0.17370805058346103</v>
      </c>
      <c r="AU47" s="28">
        <v>0.17896663041414193</v>
      </c>
      <c r="AV47" s="28">
        <v>0.17836577524993819</v>
      </c>
      <c r="AW47" s="28">
        <v>0.20388798066671404</v>
      </c>
      <c r="AX47" s="28">
        <v>0.2063047601842652</v>
      </c>
      <c r="AY47" s="28">
        <v>0.20789674050977122</v>
      </c>
      <c r="AZ47" s="28">
        <v>0.2113264918282022</v>
      </c>
      <c r="BA47" s="28">
        <v>0.2105319662891191</v>
      </c>
      <c r="BB47" s="28">
        <v>0.20948630749955252</v>
      </c>
      <c r="BC47" s="28">
        <v>0.19402360729680082</v>
      </c>
      <c r="BD47" s="28">
        <v>0.19107063362516694</v>
      </c>
      <c r="BE47" s="28">
        <v>0.179705815624291</v>
      </c>
      <c r="BF47" s="28">
        <v>0.18251498823707976</v>
      </c>
      <c r="BG47" s="28">
        <v>0.18076063494489122</v>
      </c>
      <c r="BH47" s="28">
        <v>0.18127090301003346</v>
      </c>
      <c r="BI47" s="28">
        <v>0.19451098745638026</v>
      </c>
      <c r="BJ47" s="28">
        <v>0.2063140923492248</v>
      </c>
      <c r="BK47" s="28">
        <v>0.2213354170154974</v>
      </c>
      <c r="BL47" s="28">
        <v>0.2272818970418325</v>
      </c>
      <c r="BM47" s="28">
        <v>0.2316030929742129</v>
      </c>
      <c r="BN47" s="28">
        <v>0.23967110502046335</v>
      </c>
      <c r="BO47" s="28">
        <v>0.24747425779053306</v>
      </c>
      <c r="BP47" s="28">
        <v>0.2528799702712746</v>
      </c>
      <c r="BQ47" s="28">
        <v>0.2638452708410041</v>
      </c>
      <c r="BR47" s="28">
        <v>0.2627971482933315</v>
      </c>
      <c r="BS47" s="28">
        <v>0.24724464724464723</v>
      </c>
      <c r="BT47" s="28">
        <v>0.23077860660133587</v>
      </c>
      <c r="BU47" s="28">
        <v>0.16149003422063166</v>
      </c>
      <c r="BV47" s="28">
        <v>0.12437725965781307</v>
      </c>
      <c r="BW47" s="28">
        <v>0.07079673011224988</v>
      </c>
      <c r="BX47" s="28">
        <v>0.07375342139712007</v>
      </c>
      <c r="BY47" s="28">
        <v>0.12773118831650407</v>
      </c>
      <c r="BZ47" s="28">
        <v>0.14079710530516681</v>
      </c>
      <c r="CA47" s="28">
        <v>0.18289578758235175</v>
      </c>
      <c r="CB47" s="28">
        <v>0.17789460508198773</v>
      </c>
      <c r="CC47" s="28">
        <v>0.1732345805133444</v>
      </c>
      <c r="CD47" s="28">
        <v>0.18197944383575937</v>
      </c>
      <c r="CE47" s="28">
        <v>0.16630935791617538</v>
      </c>
      <c r="CF47" s="28">
        <v>0.15893229528708466</v>
      </c>
      <c r="CG47" s="28">
        <v>0.15081883606278687</v>
      </c>
      <c r="CH47" s="28">
        <v>0.14255836300943983</v>
      </c>
      <c r="CI47" s="28">
        <v>0.16707069018362172</v>
      </c>
      <c r="CJ47" s="28">
        <v>0.18027485852869846</v>
      </c>
      <c r="CK47" s="28">
        <v>0.20460711676927892</v>
      </c>
      <c r="CL47" s="28">
        <v>0.22314943594498532</v>
      </c>
      <c r="CM47" s="28">
        <v>0.21803626089004002</v>
      </c>
      <c r="CN47" s="28">
        <v>0.22445146186094625</v>
      </c>
      <c r="CO47" s="28">
        <v>0.22400990099009901</v>
      </c>
      <c r="CP47" s="28">
        <v>0.21970826390715895</v>
      </c>
      <c r="CQ47" s="28">
        <v>0.22685296234108898</v>
      </c>
      <c r="CR47" s="28">
        <v>0.22366570887081982</v>
      </c>
      <c r="CS47" s="28">
        <v>0.20507607763412852</v>
      </c>
      <c r="CT47" s="28">
        <v>0.18715371089214028</v>
      </c>
      <c r="CU47" s="28">
        <v>0.15815826330532212</v>
      </c>
      <c r="CV47" s="28">
        <v>0.13021923543020822</v>
      </c>
      <c r="CW47" s="28">
        <v>0.11580758584573951</v>
      </c>
      <c r="CX47" s="28">
        <v>0.11646241219548648</v>
      </c>
      <c r="CY47" s="28">
        <v>0.09673900778575996</v>
      </c>
      <c r="CZ47" s="28">
        <v>0.07480847228481298</v>
      </c>
      <c r="DA47" s="28">
        <v>0.0653830274368502</v>
      </c>
      <c r="DB47" s="28">
        <v>0.04864538980368514</v>
      </c>
      <c r="DC47" s="28">
        <v>0.10545686177365701</v>
      </c>
      <c r="DD47" s="28">
        <v>0.17681644987518066</v>
      </c>
      <c r="DE47" s="28">
        <v>0.2568343103980253</v>
      </c>
      <c r="DF47" s="28">
        <v>0.31237027812370277</v>
      </c>
      <c r="DG47" s="28">
        <v>0.3144181008544951</v>
      </c>
      <c r="DH47" s="28">
        <v>0.2952596362265573</v>
      </c>
      <c r="DI47" s="28">
        <v>0.2645728062353446</v>
      </c>
      <c r="DJ47" s="28">
        <v>0.24886862431521997</v>
      </c>
      <c r="DK47" s="28">
        <v>0.2525094647632941</v>
      </c>
      <c r="DL47" s="28">
        <v>0.261438603958289</v>
      </c>
      <c r="DM47" s="28">
        <v>0.2481826484018265</v>
      </c>
      <c r="DN47" s="28">
        <v>0.23095954021238535</v>
      </c>
      <c r="DO47" s="28">
        <v>0.22836366526265597</v>
      </c>
      <c r="DP47" s="28">
        <v>0.2343228954859699</v>
      </c>
      <c r="DQ47" s="28">
        <v>0.2532185355155749</v>
      </c>
      <c r="DR47" s="28">
        <v>0.27702433187076186</v>
      </c>
      <c r="DS47" s="28">
        <v>0.2844458664960205</v>
      </c>
      <c r="DT47" s="28">
        <v>0.28553563984993746</v>
      </c>
      <c r="DU47" s="28">
        <v>0.27574941503686373</v>
      </c>
      <c r="DV47" s="28">
        <v>0.2473737228378184</v>
      </c>
      <c r="DW47" s="28">
        <v>0.21667456680886923</v>
      </c>
      <c r="DX47" s="28">
        <v>0.20720470692717585</v>
      </c>
      <c r="DY47" s="28">
        <v>0.20654751576146682</v>
      </c>
      <c r="DZ47" s="28">
        <v>0.22009628440933218</v>
      </c>
      <c r="EA47" s="28">
        <v>0.2068013468013468</v>
      </c>
      <c r="EB47" s="28">
        <v>0.2066902968542313</v>
      </c>
      <c r="EC47" s="28">
        <v>0.20615235947817684</v>
      </c>
      <c r="ED47" s="28">
        <v>0.19859387205971704</v>
      </c>
      <c r="EE47" s="28">
        <v>0.23497472383448792</v>
      </c>
      <c r="EF47" s="28">
        <v>0.24207177651854062</v>
      </c>
      <c r="EG47" s="28">
        <v>0.25098205754326364</v>
      </c>
      <c r="EH47" s="28">
        <v>0.26132999316784333</v>
      </c>
      <c r="EI47" s="28">
        <v>0.2581880772867221</v>
      </c>
      <c r="EJ47" s="28">
        <v>0.2402904787520172</v>
      </c>
      <c r="EK47" s="28">
        <v>0.21594458780388429</v>
      </c>
      <c r="EL47" s="28">
        <v>0.182580424366872</v>
      </c>
      <c r="EM47" s="28">
        <v>0.1592073335130763</v>
      </c>
      <c r="EN47" s="28">
        <v>0.15897943117821603</v>
      </c>
      <c r="EO47" s="28">
        <v>0.1647807493196374</v>
      </c>
      <c r="EP47" s="28">
        <v>0.17130540325618382</v>
      </c>
      <c r="EQ47" s="28">
        <v>0.17184421882103348</v>
      </c>
      <c r="ER47" s="28">
        <v>0.1719171917191719</v>
      </c>
      <c r="ES47" s="28">
        <v>0.16922300221175113</v>
      </c>
      <c r="ET47" s="28">
        <v>0.1658378598934027</v>
      </c>
      <c r="EU47" s="28">
        <v>0.16156070130765762</v>
      </c>
      <c r="EV47" s="28">
        <v>0.14428607860360998</v>
      </c>
      <c r="EW47" s="28">
        <v>0.13234182763519844</v>
      </c>
      <c r="EX47" s="28">
        <v>0.1250479723679161</v>
      </c>
      <c r="EY47" s="28">
        <v>0.11965667556516744</v>
      </c>
      <c r="EZ47" s="28">
        <v>0.14290039358159248</v>
      </c>
      <c r="FA47" s="28">
        <v>0.15453406049930557</v>
      </c>
      <c r="FB47" s="28">
        <v>0.15754139418394322</v>
      </c>
      <c r="FC47" s="28">
        <v>0.1614397588146623</v>
      </c>
      <c r="FD47" s="28">
        <v>0.14301547555519067</v>
      </c>
      <c r="FE47" s="28">
        <v>0.11599329733755352</v>
      </c>
      <c r="FF47" s="28">
        <v>0.09202453987730061</v>
      </c>
      <c r="FG47" s="28">
        <v>0.04549757425156786</v>
      </c>
      <c r="FH47" s="28">
        <v>-0.05901401004493788</v>
      </c>
      <c r="FI47" s="28">
        <v>-0.10417572857764246</v>
      </c>
      <c r="FJ47" s="28">
        <v>-0.14490118577075098</v>
      </c>
      <c r="FK47" s="28">
        <v>-0.13980772364347402</v>
      </c>
      <c r="FL47" s="28">
        <v>-0.05860564655527204</v>
      </c>
      <c r="FM47" s="28">
        <v>-0.030792250748149314</v>
      </c>
      <c r="FN47" s="28">
        <v>0.0011721611721611722</v>
      </c>
      <c r="FO47" s="28">
        <v>0.02713416717927688</v>
      </c>
      <c r="FP47" s="28">
        <v>0.07157296272899558</v>
      </c>
      <c r="FQ47" s="28">
        <v>0.09718309859154929</v>
      </c>
      <c r="FR47" s="28">
        <v>0.12164733321058123</v>
      </c>
      <c r="FS47" s="28">
        <v>0.10348515910508958</v>
      </c>
      <c r="FT47" s="28">
        <v>0.033340742387197156</v>
      </c>
      <c r="FU47" s="28">
        <v>0.03474071256498035</v>
      </c>
      <c r="FV47" s="28">
        <v>0.11315235197753334</v>
      </c>
      <c r="FW47" s="28">
        <v>0.11770045385779122</v>
      </c>
      <c r="FX47" s="10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</row>
    <row r="48">
      <c r="A48" s="12"/>
      <c r="B48" s="6"/>
      <c r="C48" s="32" t="s">
        <v>831</v>
      </c>
      <c r="D48" s="38">
        <f t="shared" si="0"/>
      </c>
      <c r="E48" s="38">
        <f t="shared" si="2"/>
      </c>
      <c r="F48" s="38">
        <f t="shared" si="4"/>
      </c>
      <c r="G48" s="38">
        <f t="shared" si="6"/>
      </c>
      <c r="H48" s="38">
        <f t="shared" si="8"/>
      </c>
      <c r="I48" s="38">
        <f t="shared" si="10"/>
      </c>
      <c r="J48" s="38">
        <f t="shared" si="12"/>
      </c>
      <c r="K48" s="37">
        <f t="shared" si="14"/>
      </c>
      <c r="M48" s="28">
        <v>-0.014044943820224719</v>
      </c>
      <c r="N48" s="28">
        <v>-0.010658932976780099</v>
      </c>
      <c r="O48" s="28">
        <v>-0.012987446310395044</v>
      </c>
      <c r="P48" s="28">
        <v>0.08061319642241614</v>
      </c>
      <c r="Q48" s="28">
        <v>0.09681916106957293</v>
      </c>
      <c r="R48" s="28">
        <v>0.08156303016891643</v>
      </c>
      <c r="S48" s="28">
        <v>0.020793924031476996</v>
      </c>
      <c r="T48" s="28">
        <v>0.04698023832432832</v>
      </c>
      <c r="U48" s="28">
        <v>0.05565796937039138</v>
      </c>
      <c r="V48" s="28">
        <v>0.10928727757160529</v>
      </c>
      <c r="W48" s="28">
        <v>0.1481316144223229</v>
      </c>
      <c r="X48" s="28">
        <v>0.18732271760441574</v>
      </c>
      <c r="Y48" s="28">
        <v>0.25460722742715947</v>
      </c>
      <c r="Z48" s="28">
        <v>0.27448623203077543</v>
      </c>
      <c r="AA48" s="28">
        <v>0.2760200008817398</v>
      </c>
      <c r="AB48" s="28">
        <v>0.2620010203887806</v>
      </c>
      <c r="AC48" s="28">
        <v>0.2704987646695491</v>
      </c>
      <c r="AD48" s="28">
        <v>0.2773447031476749</v>
      </c>
      <c r="AE48" s="28">
        <v>0.2944902699054062</v>
      </c>
      <c r="AF48" s="28">
        <v>0.3090720859377506</v>
      </c>
      <c r="AG48" s="28">
        <v>0.31426609623408863</v>
      </c>
      <c r="AH48" s="28">
        <v>0.2992722156603905</v>
      </c>
      <c r="AI48" s="28">
        <v>0.2985812278982574</v>
      </c>
      <c r="AJ48" s="28">
        <v>0.30180717756372005</v>
      </c>
      <c r="AK48" s="28">
        <v>0.3020481910703951</v>
      </c>
      <c r="AL48" s="28">
        <v>0.3038194444444444</v>
      </c>
      <c r="AM48" s="28">
        <v>0.3004448038819248</v>
      </c>
      <c r="AN48" s="28">
        <v>0.2890683980069455</v>
      </c>
      <c r="AO48" s="28">
        <v>0.276584779247552</v>
      </c>
      <c r="AP48" s="28">
        <v>0.2669332865951785</v>
      </c>
      <c r="AQ48" s="28">
        <v>0.24865500467124127</v>
      </c>
      <c r="AR48" s="28">
        <v>0.23456109931778776</v>
      </c>
      <c r="AS48" s="28">
        <v>0.22863378581703345</v>
      </c>
      <c r="AT48" s="28">
        <v>0.2097016855540775</v>
      </c>
      <c r="AU48" s="28">
        <v>0.22616396499041896</v>
      </c>
      <c r="AV48" s="28">
        <v>0.21938036528067262</v>
      </c>
      <c r="AW48" s="28">
        <v>0.22418082308621792</v>
      </c>
      <c r="AX48" s="28">
        <v>0.22026917170987265</v>
      </c>
      <c r="AY48" s="28">
        <v>0.22403699404605287</v>
      </c>
      <c r="AZ48" s="28">
        <v>0.22895480328914877</v>
      </c>
      <c r="BA48" s="28">
        <v>0.22454611641162944</v>
      </c>
      <c r="BB48" s="28">
        <v>0.22301449794165026</v>
      </c>
      <c r="BC48" s="28">
        <v>0.20733442170877764</v>
      </c>
      <c r="BD48" s="28">
        <v>0.20033417042280424</v>
      </c>
      <c r="BE48" s="28">
        <v>0.18935041034037892</v>
      </c>
      <c r="BF48" s="28">
        <v>0.19144666843742886</v>
      </c>
      <c r="BG48" s="28">
        <v>0.1914907182977843</v>
      </c>
      <c r="BH48" s="28">
        <v>0.1959665459096316</v>
      </c>
      <c r="BI48" s="28">
        <v>0.20753409015676302</v>
      </c>
      <c r="BJ48" s="28">
        <v>0.2170937927672897</v>
      </c>
      <c r="BK48" s="28">
        <v>0.23244218712210005</v>
      </c>
      <c r="BL48" s="28">
        <v>0.23865241073229776</v>
      </c>
      <c r="BM48" s="28">
        <v>0.24359021791409227</v>
      </c>
      <c r="BN48" s="28">
        <v>0.25044908239041463</v>
      </c>
      <c r="BO48" s="28">
        <v>0.25590955806783144</v>
      </c>
      <c r="BP48" s="28">
        <v>0.2698838639411067</v>
      </c>
      <c r="BQ48" s="28">
        <v>0.2808545063330523</v>
      </c>
      <c r="BR48" s="28">
        <v>0.264035027393806</v>
      </c>
      <c r="BS48" s="28">
        <v>0.26292482590928185</v>
      </c>
      <c r="BT48" s="28">
        <v>0.24932266992576116</v>
      </c>
      <c r="BU48" s="28">
        <v>0.18195819957191461</v>
      </c>
      <c r="BV48" s="28">
        <v>0.1569107223873813</v>
      </c>
      <c r="BW48" s="28">
        <v>0.08617670941249726</v>
      </c>
      <c r="BX48" s="28">
        <v>0.08069767371591795</v>
      </c>
      <c r="BY48" s="28">
        <v>0.1385625602424316</v>
      </c>
      <c r="BZ48" s="28">
        <v>0.18571442279258146</v>
      </c>
      <c r="CA48" s="28">
        <v>0.19448022487486222</v>
      </c>
      <c r="CB48" s="28">
        <v>0.19094854175467066</v>
      </c>
      <c r="CC48" s="28">
        <v>0.18866534460598486</v>
      </c>
      <c r="CD48" s="28">
        <v>0.19214456223461482</v>
      </c>
      <c r="CE48" s="28">
        <v>0.1720655832026167</v>
      </c>
      <c r="CF48" s="28">
        <v>0.16183259864653848</v>
      </c>
      <c r="CG48" s="28">
        <v>0.15175785244693327</v>
      </c>
      <c r="CH48" s="28">
        <v>0.14185242884060417</v>
      </c>
      <c r="CI48" s="28">
        <v>0.16657363350688834</v>
      </c>
      <c r="CJ48" s="28">
        <v>0.18027485852869846</v>
      </c>
      <c r="CK48" s="28">
        <v>0.20460711676927892</v>
      </c>
      <c r="CL48" s="28">
        <v>0.22314943594498532</v>
      </c>
      <c r="CM48" s="28">
        <v>0.21803626089004002</v>
      </c>
      <c r="CN48" s="28">
        <v>0.22445146186094625</v>
      </c>
      <c r="CO48" s="28">
        <v>0.22400990099009901</v>
      </c>
      <c r="CP48" s="28">
        <v>0.21970826390715895</v>
      </c>
      <c r="CQ48" s="28">
        <v>0.22685296234108898</v>
      </c>
      <c r="CR48" s="28">
        <v>0.22366570887081982</v>
      </c>
      <c r="CS48" s="28">
        <v>0.20507607763412852</v>
      </c>
      <c r="CT48" s="28">
        <v>0.18715371089214028</v>
      </c>
      <c r="CU48" s="28">
        <v>0.15815826330532212</v>
      </c>
      <c r="CV48" s="28">
        <v>0.13021923543020822</v>
      </c>
      <c r="CW48" s="28">
        <v>0.11580758584573951</v>
      </c>
      <c r="CX48" s="28">
        <v>0.11646241219548648</v>
      </c>
      <c r="CY48" s="28">
        <v>0.09673900778575996</v>
      </c>
      <c r="CZ48" s="28">
        <v>0.07480847228481298</v>
      </c>
      <c r="DA48" s="28">
        <v>0.0653830274368502</v>
      </c>
      <c r="DB48" s="28">
        <v>0.04864538980368514</v>
      </c>
      <c r="DC48" s="28">
        <v>0.10545686177365701</v>
      </c>
      <c r="DD48" s="28">
        <v>0.17681644987518066</v>
      </c>
      <c r="DE48" s="28">
        <v>0.2568343103980253</v>
      </c>
      <c r="DF48" s="28">
        <v>0.31237027812370277</v>
      </c>
      <c r="DG48" s="28">
        <v>0.3144181008544951</v>
      </c>
      <c r="DH48" s="28">
        <v>0.2952596362265573</v>
      </c>
      <c r="DI48" s="28">
        <v>0.2645728062353446</v>
      </c>
      <c r="DJ48" s="28">
        <v>0.24886862431521997</v>
      </c>
      <c r="DK48" s="28">
        <v>0.2525094647632941</v>
      </c>
      <c r="DL48" s="28">
        <v>0.261438603958289</v>
      </c>
      <c r="DM48" s="28">
        <v>0.2481826484018265</v>
      </c>
      <c r="DN48" s="28">
        <v>0.23095954021238535</v>
      </c>
      <c r="DO48" s="28">
        <v>0.22836366526265597</v>
      </c>
      <c r="DP48" s="28">
        <v>0.2343228954859699</v>
      </c>
      <c r="DQ48" s="28">
        <v>0.2532185355155749</v>
      </c>
      <c r="DR48" s="28">
        <v>0.27702433187076186</v>
      </c>
      <c r="DS48" s="28">
        <v>0.2844458664960205</v>
      </c>
      <c r="DT48" s="28">
        <v>0.28553563984993746</v>
      </c>
      <c r="DU48" s="28">
        <v>0.27574941503686373</v>
      </c>
      <c r="DV48" s="28">
        <v>0.2473737228378184</v>
      </c>
      <c r="DW48" s="28">
        <v>0.21667456680886923</v>
      </c>
      <c r="DX48" s="28">
        <v>0.20720470692717585</v>
      </c>
      <c r="DY48" s="28">
        <v>0.20654751576146682</v>
      </c>
      <c r="DZ48" s="28">
        <v>0.22009628440933218</v>
      </c>
      <c r="EA48" s="28">
        <v>0.2068013468013468</v>
      </c>
      <c r="EB48" s="28">
        <v>0.2066902968542313</v>
      </c>
      <c r="EC48" s="28">
        <v>0.20615235947817684</v>
      </c>
      <c r="ED48" s="28">
        <v>0.19859387205971704</v>
      </c>
      <c r="EE48" s="28">
        <v>0.23497472383448792</v>
      </c>
      <c r="EF48" s="28">
        <v>0.24207177651854062</v>
      </c>
      <c r="EG48" s="28">
        <v>0.25098205754326364</v>
      </c>
      <c r="EH48" s="28">
        <v>0.26132999316784333</v>
      </c>
      <c r="EI48" s="28">
        <v>0.2581880772867221</v>
      </c>
      <c r="EJ48" s="28">
        <v>0.2402904787520172</v>
      </c>
      <c r="EK48" s="28">
        <v>0.21594458780388429</v>
      </c>
      <c r="EL48" s="28">
        <v>0.182580424366872</v>
      </c>
      <c r="EM48" s="28">
        <v>0.1592073335130763</v>
      </c>
      <c r="EN48" s="28">
        <v>0.15897943117821603</v>
      </c>
      <c r="EO48" s="28">
        <v>0.1647807493196374</v>
      </c>
      <c r="EP48" s="28">
        <v>0.17130540325618382</v>
      </c>
      <c r="EQ48" s="28">
        <v>0.17184421882103348</v>
      </c>
      <c r="ER48" s="28">
        <v>0.1719171917191719</v>
      </c>
      <c r="ES48" s="28">
        <v>0.16922300221175113</v>
      </c>
      <c r="ET48" s="28">
        <v>0.1658378598934027</v>
      </c>
      <c r="EU48" s="28">
        <v>0.16156070130765762</v>
      </c>
      <c r="EV48" s="28">
        <v>0.14428607860360998</v>
      </c>
      <c r="EW48" s="28">
        <v>0.13234182763519844</v>
      </c>
      <c r="EX48" s="28">
        <v>0.1250479723679161</v>
      </c>
      <c r="EY48" s="28">
        <v>0.11965667556516744</v>
      </c>
      <c r="EZ48" s="28">
        <v>0.14290039358159248</v>
      </c>
      <c r="FA48" s="28">
        <v>0.15453406049930557</v>
      </c>
      <c r="FB48" s="28">
        <v>0.15754139418394322</v>
      </c>
      <c r="FC48" s="28">
        <v>0.1614397588146623</v>
      </c>
      <c r="FD48" s="28">
        <v>0.14301547555519067</v>
      </c>
      <c r="FE48" s="28">
        <v>0.11599329733755352</v>
      </c>
      <c r="FF48" s="28">
        <v>0.09202453987730061</v>
      </c>
      <c r="FG48" s="28">
        <v>0.04549757425156786</v>
      </c>
      <c r="FH48" s="28">
        <v>-0.05901401004493788</v>
      </c>
      <c r="FI48" s="28">
        <v>-0.10417572857764246</v>
      </c>
      <c r="FJ48" s="28">
        <v>-0.14490118577075098</v>
      </c>
      <c r="FK48" s="28">
        <v>-0.13980772364347402</v>
      </c>
      <c r="FL48" s="28">
        <v>-0.05860564655527204</v>
      </c>
      <c r="FM48" s="28">
        <v>-0.030792250748149314</v>
      </c>
      <c r="FN48" s="28">
        <v>0.0011721611721611722</v>
      </c>
      <c r="FO48" s="28">
        <v>0.02713416717927688</v>
      </c>
      <c r="FP48" s="28">
        <v>0.07157296272899558</v>
      </c>
      <c r="FQ48" s="28">
        <v>0.09718309859154929</v>
      </c>
      <c r="FR48" s="28">
        <v>0.12164733321058123</v>
      </c>
      <c r="FS48" s="28">
        <v>0.10348515910508958</v>
      </c>
      <c r="FT48" s="28">
        <v>0.033340742387197156</v>
      </c>
      <c r="FU48" s="28">
        <v>0.03474071256498035</v>
      </c>
      <c r="FV48" s="28">
        <v>0.11315235197753334</v>
      </c>
      <c r="FW48" s="28">
        <v>0.11770045385779122</v>
      </c>
      <c r="FX48" s="10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</row>
    <row r="49">
      <c r="A49" s="12"/>
      <c r="B49" s="6"/>
      <c r="C49" s="42" t="s">
        <v>832</v>
      </c>
      <c r="D49" s="35">
        <f t="shared" si="0"/>
      </c>
      <c r="E49" s="35">
        <f t="shared" si="2"/>
      </c>
      <c r="F49" s="35">
        <f t="shared" si="4"/>
      </c>
      <c r="G49" s="35">
        <f t="shared" si="6"/>
      </c>
      <c r="H49" s="35">
        <f t="shared" si="8"/>
      </c>
      <c r="I49" s="35">
        <f t="shared" si="10"/>
      </c>
      <c r="J49" s="35">
        <f t="shared" si="12"/>
      </c>
      <c r="K49" s="41">
        <f t="shared" si="14"/>
      </c>
      <c r="L49" s="14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10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</row>
    <row r="50">
      <c r="A50" s="12"/>
      <c r="B50" s="6"/>
      <c r="C50" s="32" t="s">
        <v>135</v>
      </c>
      <c r="D50" s="38">
        <f t="shared" si="0"/>
      </c>
      <c r="E50" s="38">
        <f t="shared" si="2"/>
      </c>
      <c r="F50" s="38">
        <f t="shared" si="4"/>
      </c>
      <c r="G50" s="38">
        <f t="shared" si="6"/>
      </c>
      <c r="H50" s="38">
        <f t="shared" si="8"/>
      </c>
      <c r="I50" s="38">
        <f t="shared" si="10"/>
      </c>
      <c r="J50" s="38">
        <f t="shared" si="12"/>
      </c>
      <c r="K50" s="37">
        <f t="shared" si="14"/>
      </c>
      <c r="M50" s="28">
        <v>-0.03970164925683872</v>
      </c>
      <c r="N50" s="28">
        <v>-0.02078262152393595</v>
      </c>
      <c r="O50" s="28">
        <v>0.026161470944309873</v>
      </c>
      <c r="P50" s="28">
        <v>0.01992820664643613</v>
      </c>
      <c r="Q50" s="28">
        <v>-0.020898326715825255</v>
      </c>
      <c r="R50" s="28">
        <v>-0.13997525930155108</v>
      </c>
      <c r="S50" s="28">
        <v>-0.23980442910555078</v>
      </c>
      <c r="T50" s="28">
        <v>-0.2636455296073249</v>
      </c>
      <c r="U50" s="28">
        <v>-0.2739627303613713</v>
      </c>
      <c r="V50" s="28">
        <v>-0.20209050415063778</v>
      </c>
      <c r="W50" s="28">
        <v>-0.11384662435966053</v>
      </c>
      <c r="X50" s="28">
        <v>-0.054383817561038494</v>
      </c>
      <c r="Y50" s="28">
        <v>-0.001</v>
      </c>
      <c r="Z50" s="28">
        <v>0.014858669269395275</v>
      </c>
      <c r="AA50" s="28">
        <v>0.004814463878716424</v>
      </c>
      <c r="AB50" s="28">
        <v>-0.016971692736368782</v>
      </c>
      <c r="AC50" s="28">
        <v>0.02614482649342409</v>
      </c>
      <c r="AD50" s="28">
        <v>0.08201208921003267</v>
      </c>
      <c r="AE50" s="28">
        <v>0.10914177779671363</v>
      </c>
      <c r="AF50" s="28">
        <v>0.12174296024777664</v>
      </c>
      <c r="AG50" s="28">
        <v>0.06901175839532492</v>
      </c>
      <c r="AH50" s="28">
        <v>0.01576614724480585</v>
      </c>
      <c r="AI50" s="28">
        <v>0.016882329154872533</v>
      </c>
      <c r="AJ50" s="28">
        <v>0.06275101917560022</v>
      </c>
      <c r="AK50" s="28">
        <v>0.10638596929612221</v>
      </c>
      <c r="AL50" s="28">
        <v>0.1288539060881757</v>
      </c>
      <c r="AM50" s="28">
        <v>0.11536355143197707</v>
      </c>
      <c r="AN50" s="28">
        <v>0.07322843577320093</v>
      </c>
      <c r="AO50" s="28">
        <v>0.05869611944246955</v>
      </c>
      <c r="AP50" s="28">
        <v>0.056813780793776525</v>
      </c>
      <c r="AQ50" s="28">
        <v>0.0717282096431715</v>
      </c>
      <c r="AR50" s="28">
        <v>0.09003073444730991</v>
      </c>
      <c r="AS50" s="28">
        <v>0.07472101784064256</v>
      </c>
      <c r="AT50" s="28">
        <v>0.07283894860446205</v>
      </c>
      <c r="AU50" s="28">
        <v>0.050125086110003325</v>
      </c>
      <c r="AV50" s="28">
        <v>0.02466923675589583</v>
      </c>
      <c r="AW50" s="28">
        <v>0.0069604738132302835</v>
      </c>
      <c r="AX50" s="28">
        <v>-0.009217827098621845</v>
      </c>
      <c r="AY50" s="28">
        <v>0.0032555517159849057</v>
      </c>
      <c r="AZ50" s="28">
        <v>0.02483677103427806</v>
      </c>
      <c r="BA50" s="28">
        <v>0.056624820388716524</v>
      </c>
      <c r="BB50" s="28">
        <v>0.05999089322304019</v>
      </c>
      <c r="BC50" s="28">
        <v>0.050276021470458954</v>
      </c>
      <c r="BD50" s="28">
        <v>0.030329670329670266</v>
      </c>
      <c r="BE50" s="28">
        <v>-0.0023200980854475306</v>
      </c>
      <c r="BF50" s="28">
        <v>-0.011867044112408798</v>
      </c>
      <c r="BG50" s="28">
        <v>-0.026046027050659504</v>
      </c>
      <c r="BH50" s="28">
        <v>-0.04038366313936215</v>
      </c>
      <c r="BI50" s="28">
        <v>-0.019294091531318225</v>
      </c>
      <c r="BJ50" s="28">
        <v>-0.01218541084094149</v>
      </c>
      <c r="BK50" s="28">
        <v>0.04231224185072424</v>
      </c>
      <c r="BL50" s="28">
        <v>0.12570708947520548</v>
      </c>
      <c r="BM50" s="28">
        <v>0.17082151133828605</v>
      </c>
      <c r="BN50" s="28">
        <v>0.2378561767874745</v>
      </c>
      <c r="BO50" s="28">
        <v>0.2067158067158068</v>
      </c>
      <c r="BP50" s="28">
        <v>0.18078104431768316</v>
      </c>
      <c r="BQ50" s="28">
        <v>0.20610746845693684</v>
      </c>
      <c r="BR50" s="28">
        <v>0.2418652318729182</v>
      </c>
      <c r="BS50" s="28">
        <v>0.3035322108345535</v>
      </c>
      <c r="BT50" s="28">
        <v>0.220456979650125</v>
      </c>
      <c r="BU50" s="28">
        <v>0.09193336756232529</v>
      </c>
      <c r="BV50" s="28">
        <v>-0.06542329590805085</v>
      </c>
      <c r="BW50" s="28">
        <v>-0.18187262926731884</v>
      </c>
      <c r="BX50" s="28">
        <v>-0.15854299662035298</v>
      </c>
      <c r="BY50" s="28">
        <v>-0.10463542331758391</v>
      </c>
      <c r="BZ50" s="28">
        <v>-0.019512704126884772</v>
      </c>
      <c r="CA50" s="28">
        <v>0.07385571872655161</v>
      </c>
      <c r="CB50" s="28">
        <v>0.11066314472403715</v>
      </c>
      <c r="CC50" s="28">
        <v>0.10939536465121558</v>
      </c>
      <c r="CD50" s="28">
        <v>0.08343225368831608</v>
      </c>
      <c r="CE50" s="28">
        <v>0.039761486806542345</v>
      </c>
      <c r="CF50" s="28">
        <v>-0.03085421719213155</v>
      </c>
      <c r="CG50" s="28">
        <v>-0.07925493060628197</v>
      </c>
      <c r="CH50" s="28">
        <v>-0.08870344614433623</v>
      </c>
      <c r="CI50" s="28">
        <v>-0.06106271093320781</v>
      </c>
      <c r="CJ50" s="28">
        <v>0.010235748897479136</v>
      </c>
      <c r="CK50" s="28">
        <v>0.07819531953195313</v>
      </c>
      <c r="CL50" s="28">
        <v>0.13496448303078146</v>
      </c>
      <c r="CM50" s="28">
        <v>0.14604821300071968</v>
      </c>
      <c r="CN50" s="28">
        <v>0.12288316928532117</v>
      </c>
      <c r="CO50" s="28">
        <v>0.12931609542263578</v>
      </c>
      <c r="CP50" s="28">
        <v>0.13496566139146005</v>
      </c>
      <c r="CQ50" s="28">
        <v>0.16778711484593845</v>
      </c>
      <c r="CR50" s="28">
        <v>0.2013514009768278</v>
      </c>
      <c r="CS50" s="28">
        <v>0.17756415051993724</v>
      </c>
      <c r="CT50" s="28">
        <v>0.12617695411747132</v>
      </c>
      <c r="CU50" s="28">
        <v>0.07420919998495501</v>
      </c>
      <c r="CV50" s="28">
        <v>0.022645335736818373</v>
      </c>
      <c r="CW50" s="28">
        <v>0.003415531284014506</v>
      </c>
      <c r="CX50" s="28">
        <v>0.008478088850371046</v>
      </c>
      <c r="CY50" s="28">
        <v>-0.059133696652275414</v>
      </c>
      <c r="CZ50" s="28">
        <v>-0.12534489554592043</v>
      </c>
      <c r="DA50" s="28">
        <v>-0.17793890774452326</v>
      </c>
      <c r="DB50" s="28">
        <v>-0.21309968570242543</v>
      </c>
      <c r="DC50" s="28">
        <v>-0.14977734986159585</v>
      </c>
      <c r="DD50" s="28">
        <v>-0.04363396475355763</v>
      </c>
      <c r="DE50" s="28">
        <v>0.07037881039664451</v>
      </c>
      <c r="DF50" s="28">
        <v>0.14757222089897581</v>
      </c>
      <c r="DG50" s="28">
        <v>0.15438852419158766</v>
      </c>
      <c r="DH50" s="28">
        <v>0.1290700148967865</v>
      </c>
      <c r="DI50" s="28">
        <v>0.1060821917808219</v>
      </c>
      <c r="DJ50" s="28">
        <v>0.11860084497392753</v>
      </c>
      <c r="DK50" s="28">
        <v>0.1440435508225384</v>
      </c>
      <c r="DL50" s="28">
        <v>0.14656364375762498</v>
      </c>
      <c r="DM50" s="28">
        <v>0.11176542257239164</v>
      </c>
      <c r="DN50" s="28">
        <v>0.047985640207419245</v>
      </c>
      <c r="DO50" s="28">
        <v>0.006519217693876644</v>
      </c>
      <c r="DP50" s="28">
        <v>0.025010421008753614</v>
      </c>
      <c r="DQ50" s="28">
        <v>0.08706017394375531</v>
      </c>
      <c r="DR50" s="28">
        <v>0.20257111334964262</v>
      </c>
      <c r="DS50" s="28">
        <v>0.31684836993732546</v>
      </c>
      <c r="DT50" s="28">
        <v>0.3315941385435168</v>
      </c>
      <c r="DU50" s="28">
        <v>0.3101393949910347</v>
      </c>
      <c r="DV50" s="28">
        <v>0.2866930008640909</v>
      </c>
      <c r="DW50" s="28">
        <v>0.2785858585858585</v>
      </c>
      <c r="DX50" s="28">
        <v>0.3303795598877566</v>
      </c>
      <c r="DY50" s="28">
        <v>0.3922531808664842</v>
      </c>
      <c r="DZ50" s="28">
        <v>0.4063015363249718</v>
      </c>
      <c r="EA50" s="28">
        <v>0.3901891031642015</v>
      </c>
      <c r="EB50" s="28">
        <v>0.34625708320906656</v>
      </c>
      <c r="EC50" s="28">
        <v>0.3183989807835226</v>
      </c>
      <c r="ED50" s="28">
        <v>0.3118879526303804</v>
      </c>
      <c r="EE50" s="28">
        <v>0.2948192683458992</v>
      </c>
      <c r="EF50" s="28">
        <v>0.3527434104357181</v>
      </c>
      <c r="EG50" s="28">
        <v>0.4213711198635821</v>
      </c>
      <c r="EH50" s="28">
        <v>0.5027378507871321</v>
      </c>
      <c r="EI50" s="28">
        <v>0.5887609290143665</v>
      </c>
      <c r="EJ50" s="28">
        <v>0.5009789871015926</v>
      </c>
      <c r="EK50" s="28">
        <v>0.3559575208201182</v>
      </c>
      <c r="EL50" s="28">
        <v>0.22295232913405605</v>
      </c>
      <c r="EM50" s="28">
        <v>0.12410971359296874</v>
      </c>
      <c r="EN50" s="28">
        <v>0.11478397839783971</v>
      </c>
      <c r="EO50" s="28">
        <v>0.17489662467544953</v>
      </c>
      <c r="EP50" s="28">
        <v>0.21862647591360007</v>
      </c>
      <c r="EQ50" s="28">
        <v>0.2252460146945705</v>
      </c>
      <c r="ER50" s="28">
        <v>0.25924456660338335</v>
      </c>
      <c r="ES50" s="28">
        <v>0.2573985066956863</v>
      </c>
      <c r="ET50" s="28">
        <v>0.2540936420621722</v>
      </c>
      <c r="EU50" s="28">
        <v>0.27398371236441044</v>
      </c>
      <c r="EV50" s="28">
        <v>0.18716991287381846</v>
      </c>
      <c r="EW50" s="28">
        <v>0.12059212086311444</v>
      </c>
      <c r="EX50" s="28">
        <v>0.08765827187978292</v>
      </c>
      <c r="EY50" s="28">
        <v>0.0880179418360969</v>
      </c>
      <c r="EZ50" s="28">
        <v>0.22027010385452162</v>
      </c>
      <c r="FA50" s="28">
        <v>0.37409234779370704</v>
      </c>
      <c r="FB50" s="28">
        <v>0.5074196423889676</v>
      </c>
      <c r="FC50" s="28">
        <v>0.6092178440421252</v>
      </c>
      <c r="FD50" s="28">
        <v>0.6098995506212002</v>
      </c>
      <c r="FE50" s="28">
        <v>0.55748876323039</v>
      </c>
      <c r="FF50" s="28">
        <v>0.5075889328063241</v>
      </c>
      <c r="FG50" s="28">
        <v>0.37705719406876326</v>
      </c>
      <c r="FH50" s="28">
        <v>0.24553461190221415</v>
      </c>
      <c r="FI50" s="28">
        <v>0.0863128051661679</v>
      </c>
      <c r="FJ50" s="28">
        <v>-0.07326007326007322</v>
      </c>
      <c r="FK50" s="28">
        <v>-0.1610963023716766</v>
      </c>
      <c r="FL50" s="28">
        <v>-0.2325331648768162</v>
      </c>
      <c r="FM50" s="28">
        <v>-0.2224127372933251</v>
      </c>
      <c r="FN50" s="28">
        <v>-0.16221690296446323</v>
      </c>
      <c r="FO50" s="28"/>
      <c r="FP50" s="28"/>
      <c r="FQ50" s="28"/>
      <c r="FR50" s="28">
        <v>0.452268473125947</v>
      </c>
      <c r="FS50" s="28">
        <v>0.24683262947321638</v>
      </c>
      <c r="FT50" s="28">
        <v>0.1408647140864714</v>
      </c>
      <c r="FU50" s="28">
        <v>-0.0771120992277089</v>
      </c>
      <c r="FV50" s="28">
        <v>0.2928895612708018</v>
      </c>
      <c r="FW50" s="28"/>
      <c r="FX50" s="10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</row>
    <row r="51">
      <c r="A51" s="12"/>
      <c r="B51" s="6"/>
      <c r="C51" s="32" t="s">
        <v>136</v>
      </c>
      <c r="D51" s="38">
        <f t="shared" si="0"/>
      </c>
      <c r="E51" s="38">
        <f t="shared" si="2"/>
      </c>
      <c r="F51" s="38">
        <f t="shared" si="4"/>
      </c>
      <c r="G51" s="38">
        <f t="shared" si="6"/>
      </c>
      <c r="H51" s="38">
        <f t="shared" si="8"/>
      </c>
      <c r="I51" s="38">
        <f t="shared" si="10"/>
      </c>
      <c r="J51" s="38">
        <f t="shared" si="12"/>
      </c>
      <c r="K51" s="37">
        <f t="shared" si="14"/>
      </c>
      <c r="M51" s="28"/>
      <c r="N51" s="28"/>
      <c r="O51" s="28">
        <v>-0.7235519048293443</v>
      </c>
      <c r="P51" s="28">
        <v>0.25416559856447063</v>
      </c>
      <c r="Q51" s="28">
        <v>0.22045794500057525</v>
      </c>
      <c r="R51" s="28">
        <v>-0.521632061805891</v>
      </c>
      <c r="S51" s="28">
        <v>-0.7356717702991054</v>
      </c>
      <c r="T51" s="28">
        <v>-0.767997858990752</v>
      </c>
      <c r="U51" s="28">
        <v>-0.7831208045317296</v>
      </c>
      <c r="V51" s="28">
        <v>-0.38994933427595146</v>
      </c>
      <c r="W51" s="28">
        <v>-0.26156185210780925</v>
      </c>
      <c r="X51" s="28">
        <v>-0.025867562713631886</v>
      </c>
      <c r="Y51" s="28">
        <v>0.1472701766440494</v>
      </c>
      <c r="Z51" s="28">
        <v>-0.09890109890109888</v>
      </c>
      <c r="AA51" s="28">
        <v>-0.05084879175084622</v>
      </c>
      <c r="AB51" s="28">
        <v>-0.12007748579002375</v>
      </c>
      <c r="AC51" s="28">
        <v>-0.06656867985034742</v>
      </c>
      <c r="AD51" s="28">
        <v>0.07979363714531384</v>
      </c>
      <c r="AE51" s="28">
        <v>0.19162706353176584</v>
      </c>
      <c r="AF51" s="28">
        <v>0.22572481879530115</v>
      </c>
      <c r="AG51" s="28">
        <v>0.15568732820655362</v>
      </c>
      <c r="AH51" s="28">
        <v>0.07578934385791802</v>
      </c>
      <c r="AI51" s="28">
        <v>-0.017056455330526465</v>
      </c>
      <c r="AJ51" s="28">
        <v>0.02714845003529942</v>
      </c>
      <c r="AK51" s="28">
        <v>0.07632217531496188</v>
      </c>
      <c r="AL51" s="28">
        <v>0.1305863487415464</v>
      </c>
      <c r="AM51" s="28">
        <v>0.20895411480587023</v>
      </c>
      <c r="AN51" s="28">
        <v>0.2343341519448625</v>
      </c>
      <c r="AO51" s="28">
        <v>0.34365089999553344</v>
      </c>
      <c r="AP51" s="28">
        <v>0.35075575646277724</v>
      </c>
      <c r="AQ51" s="28">
        <v>0.2627850239279348</v>
      </c>
      <c r="AR51" s="28">
        <v>0.17112770793709697</v>
      </c>
      <c r="AS51" s="28">
        <v>-0.02795988364520474</v>
      </c>
      <c r="AT51" s="28">
        <v>-0.08207987551867224</v>
      </c>
      <c r="AU51" s="28">
        <v>-0.09097112637011129</v>
      </c>
      <c r="AV51" s="28">
        <v>-0.08656779661016945</v>
      </c>
      <c r="AW51" s="28">
        <v>-0.06003101534443356</v>
      </c>
      <c r="AX51" s="28">
        <v>-0.05184213761731071</v>
      </c>
      <c r="AY51" s="28">
        <v>0.01594523159582306</v>
      </c>
      <c r="AZ51" s="28">
        <v>0.05877074921489456</v>
      </c>
      <c r="BA51" s="28">
        <v>0.17215977038985897</v>
      </c>
      <c r="BB51" s="28">
        <v>0.17408458836549112</v>
      </c>
      <c r="BC51" s="28">
        <v>0.12778537920250188</v>
      </c>
      <c r="BD51" s="28">
        <v>0.09846244825547013</v>
      </c>
      <c r="BE51" s="28">
        <v>-0.020521950990957216</v>
      </c>
      <c r="BF51" s="28">
        <v>-0.07169019117384312</v>
      </c>
      <c r="BG51" s="28">
        <v>-0.123935099961471</v>
      </c>
      <c r="BH51" s="28">
        <v>-0.15284098025299542</v>
      </c>
      <c r="BI51" s="28">
        <v>-0.09559727107080807</v>
      </c>
      <c r="BJ51" s="28">
        <v>-0.058853203295779366</v>
      </c>
      <c r="BK51" s="28">
        <v>0.018043146655044584</v>
      </c>
      <c r="BL51" s="28">
        <v>0.09354455807158502</v>
      </c>
      <c r="BM51" s="28">
        <v>0.08282095989721938</v>
      </c>
      <c r="BN51" s="28">
        <v>0.15677883680217852</v>
      </c>
      <c r="BO51" s="28">
        <v>0.20414589346628187</v>
      </c>
      <c r="BP51" s="28">
        <v>0.25668387837062534</v>
      </c>
      <c r="BQ51" s="28">
        <v>0.6358177587630414</v>
      </c>
      <c r="BR51" s="28">
        <v>0.9420152988950798</v>
      </c>
      <c r="BS51" s="28">
        <v>1.2444051825677267</v>
      </c>
      <c r="BT51" s="28">
        <v>1.0073707244040078</v>
      </c>
      <c r="BU51" s="28">
        <v>0.22623101702715132</v>
      </c>
      <c r="BV51" s="28">
        <v>-0.09634749957330602</v>
      </c>
      <c r="BW51" s="28">
        <v>-0.4394559619701571</v>
      </c>
      <c r="BX51" s="28">
        <v>-0.4153649340156208</v>
      </c>
      <c r="BY51" s="28">
        <v>-0.23356376975169302</v>
      </c>
      <c r="BZ51" s="28">
        <v>-0.16084216556860498</v>
      </c>
      <c r="CA51" s="28">
        <v>0.1753841378239951</v>
      </c>
      <c r="CB51" s="28">
        <v>0.2084621643612694</v>
      </c>
      <c r="CC51" s="28">
        <v>0.17976031957390148</v>
      </c>
      <c r="CD51" s="28">
        <v>0.165609348914858</v>
      </c>
      <c r="CE51" s="28">
        <v>-0.02349196726280689</v>
      </c>
      <c r="CF51" s="28">
        <v>-0.15141890492301324</v>
      </c>
      <c r="CG51" s="28">
        <v>-0.24361072642578374</v>
      </c>
      <c r="CH51" s="28">
        <v>-0.30369078756175527</v>
      </c>
      <c r="CI51" s="28">
        <v>-0.21792212410359746</v>
      </c>
      <c r="CJ51" s="28">
        <v>-0.1038856577156293</v>
      </c>
      <c r="CK51" s="28">
        <v>-0.0031375502008031964</v>
      </c>
      <c r="CL51" s="28">
        <v>0.12406899255194048</v>
      </c>
      <c r="CM51" s="28">
        <v>0.131049738570854</v>
      </c>
      <c r="CN51" s="28">
        <v>0.09143706104808214</v>
      </c>
      <c r="CO51" s="28">
        <v>0.16244802684367943</v>
      </c>
      <c r="CP51" s="28">
        <v>0.22330562659846542</v>
      </c>
      <c r="CQ51" s="28">
        <v>0.30917068889863986</v>
      </c>
      <c r="CR51" s="28">
        <v>0.47431302270011955</v>
      </c>
      <c r="CS51" s="28">
        <v>0.4407777193904361</v>
      </c>
      <c r="CT51" s="28">
        <v>0.31043150397989105</v>
      </c>
      <c r="CU51" s="28">
        <v>0.21989080398244298</v>
      </c>
      <c r="CV51" s="28">
        <v>0.12148280482358187</v>
      </c>
      <c r="CW51" s="28">
        <v>0.06562884981520889</v>
      </c>
      <c r="CX51" s="28">
        <v>0.09232353277657013</v>
      </c>
      <c r="CY51" s="28">
        <v>-0.13788647900323026</v>
      </c>
      <c r="CZ51" s="28">
        <v>-0.3639204545454545</v>
      </c>
      <c r="DA51" s="28">
        <v>-0.5038617547369006</v>
      </c>
      <c r="DB51" s="28">
        <v>-0.5624249098918702</v>
      </c>
      <c r="DC51" s="28">
        <v>-0.4501953620540925</v>
      </c>
      <c r="DD51" s="28">
        <v>-0.21599198173617684</v>
      </c>
      <c r="DE51" s="28">
        <v>0.16462822752863526</v>
      </c>
      <c r="DF51" s="28">
        <v>0.3474536256323777</v>
      </c>
      <c r="DG51" s="28">
        <v>0.3705403713749218</v>
      </c>
      <c r="DH51" s="28">
        <v>0.2699052467826333</v>
      </c>
      <c r="DI51" s="28">
        <v>0.1737941511583745</v>
      </c>
      <c r="DJ51" s="28">
        <v>0.2354166666666666</v>
      </c>
      <c r="DK51" s="28">
        <v>0.27563875088715406</v>
      </c>
      <c r="DL51" s="28">
        <v>0.26143965747926146</v>
      </c>
      <c r="DM51" s="28">
        <v>0.10947244227203767</v>
      </c>
      <c r="DN51" s="28">
        <v>-0.06622052758540187</v>
      </c>
      <c r="DO51" s="28">
        <v>-0.14163874505025886</v>
      </c>
      <c r="DP51" s="28">
        <v>-0.11354471416146117</v>
      </c>
      <c r="DQ51" s="28">
        <v>0.020204625569598456</v>
      </c>
      <c r="DR51" s="28">
        <v>0.3083893300753411</v>
      </c>
      <c r="DS51" s="28">
        <v>0.6234392384719991</v>
      </c>
      <c r="DT51" s="28">
        <v>0.7042177604096482</v>
      </c>
      <c r="DU51" s="28">
        <v>0.6432608081378921</v>
      </c>
      <c r="DV51" s="28">
        <v>0.3997434801197093</v>
      </c>
      <c r="DW51" s="28">
        <v>0.31272314183706595</v>
      </c>
      <c r="DX51" s="28">
        <v>0.3171813986510472</v>
      </c>
      <c r="DY51" s="28">
        <v>0.36984710663828135</v>
      </c>
      <c r="DZ51" s="28">
        <v>0.5090322580645161</v>
      </c>
      <c r="EA51" s="28">
        <v>0.25320317266626</v>
      </c>
      <c r="EB51" s="28">
        <v>0.20719948575101776</v>
      </c>
      <c r="EC51" s="28">
        <v>0.1582604797130689</v>
      </c>
      <c r="ED51" s="28">
        <v>0.0948905109489051</v>
      </c>
      <c r="EE51" s="28">
        <v>0.26648464867092514</v>
      </c>
      <c r="EF51" s="28">
        <v>0.41377116718669527</v>
      </c>
      <c r="EG51" s="28">
        <v>0.6617000670490949</v>
      </c>
      <c r="EH51" s="28">
        <v>1.0349784379492095</v>
      </c>
      <c r="EI51" s="28">
        <v>1.2871281296023565</v>
      </c>
      <c r="EJ51" s="28">
        <v>1.074467416577641</v>
      </c>
      <c r="EK51" s="28">
        <v>0.6610567999010024</v>
      </c>
      <c r="EL51" s="28">
        <v>0.2939425878851758</v>
      </c>
      <c r="EM51" s="28">
        <v>0.09248294503797139</v>
      </c>
      <c r="EN51" s="28">
        <v>0.0502243928194297</v>
      </c>
      <c r="EO51" s="28">
        <v>0.16634192105073242</v>
      </c>
      <c r="EP51" s="28">
        <v>0.26135919293031984</v>
      </c>
      <c r="EQ51" s="28">
        <v>0.29321681231793595</v>
      </c>
      <c r="ER51" s="28">
        <v>0.47392996108949426</v>
      </c>
      <c r="ES51" s="28">
        <v>0.5287952338923212</v>
      </c>
      <c r="ET51" s="28">
        <v>0.5590099975615703</v>
      </c>
      <c r="EU51" s="28"/>
      <c r="EV51" s="28"/>
      <c r="EW51" s="28"/>
      <c r="EX51" s="28">
        <v>-0.023455173234908866</v>
      </c>
      <c r="EY51" s="28"/>
      <c r="EZ51" s="28"/>
      <c r="FA51" s="28"/>
      <c r="FB51" s="28">
        <v>0.8290505226480835</v>
      </c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>
        <v>-0.6094660194174757</v>
      </c>
      <c r="FO51" s="28"/>
      <c r="FP51" s="28"/>
      <c r="FQ51" s="28"/>
      <c r="FR51" s="28">
        <v>0.46410803127221034</v>
      </c>
      <c r="FS51" s="28">
        <v>1.4946808510638299</v>
      </c>
      <c r="FT51" s="28">
        <v>0.05915492957746471</v>
      </c>
      <c r="FU51" s="28">
        <v>-0.5454545454545454</v>
      </c>
      <c r="FV51" s="28">
        <v>0.23706441393875388</v>
      </c>
      <c r="FW51" s="28"/>
      <c r="FX51" s="10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</row>
    <row r="52">
      <c r="A52" s="12"/>
      <c r="B52" s="6"/>
      <c r="C52" s="32" t="s">
        <v>833</v>
      </c>
      <c r="D52" s="38">
        <f t="shared" si="0"/>
      </c>
      <c r="E52" s="38">
        <f t="shared" si="2"/>
      </c>
      <c r="F52" s="38">
        <f t="shared" si="4"/>
      </c>
      <c r="G52" s="38">
        <f t="shared" si="6"/>
      </c>
      <c r="H52" s="38">
        <f t="shared" si="8"/>
      </c>
      <c r="I52" s="38">
        <f t="shared" si="10"/>
      </c>
      <c r="J52" s="38">
        <f t="shared" si="12"/>
      </c>
      <c r="K52" s="37">
        <f t="shared" si="14"/>
      </c>
      <c r="M52" s="28"/>
      <c r="N52" s="28"/>
      <c r="O52" s="28"/>
      <c r="P52" s="28"/>
      <c r="Q52" s="28"/>
      <c r="R52" s="28">
        <v>-0.9602605863192183</v>
      </c>
      <c r="S52" s="28"/>
      <c r="T52" s="28"/>
      <c r="U52" s="28"/>
      <c r="V52" s="28">
        <v>-0.6535927062646687</v>
      </c>
      <c r="W52" s="28">
        <v>-0.4319538725770835</v>
      </c>
      <c r="X52" s="28">
        <v>-0.06789768962318332</v>
      </c>
      <c r="Y52" s="28">
        <v>0.218801996672213</v>
      </c>
      <c r="Z52" s="28">
        <v>-0.12891684686455673</v>
      </c>
      <c r="AA52" s="28">
        <v>-0.0561580917827782</v>
      </c>
      <c r="AB52" s="28">
        <v>-0.17602737232919596</v>
      </c>
      <c r="AC52" s="28">
        <v>-0.1272880125339142</v>
      </c>
      <c r="AD52" s="28">
        <v>0.056973071808510634</v>
      </c>
      <c r="AE52" s="28">
        <v>0.1976609809087968</v>
      </c>
      <c r="AF52" s="28">
        <v>0.24526334874444755</v>
      </c>
      <c r="AG52" s="28">
        <v>0.14450032801224588</v>
      </c>
      <c r="AH52" s="28">
        <v>0.030710583800916513</v>
      </c>
      <c r="AI52" s="28">
        <v>-0.09131767967404547</v>
      </c>
      <c r="AJ52" s="28">
        <v>-0.0259172590401342</v>
      </c>
      <c r="AK52" s="28">
        <v>0.05349244378916329</v>
      </c>
      <c r="AL52" s="28">
        <v>0.13572019263511215</v>
      </c>
      <c r="AM52" s="28">
        <v>0.2532638450200042</v>
      </c>
      <c r="AN52" s="28">
        <v>0.29763950956800733</v>
      </c>
      <c r="AO52" s="28">
        <v>0.4796836651213525</v>
      </c>
      <c r="AP52" s="28">
        <v>0.5287424704395032</v>
      </c>
      <c r="AQ52" s="28">
        <v>0.42741208295761957</v>
      </c>
      <c r="AR52" s="28">
        <v>0.32187215995152973</v>
      </c>
      <c r="AS52" s="28">
        <v>0.01818686658336799</v>
      </c>
      <c r="AT52" s="28">
        <v>-0.06779896013864817</v>
      </c>
      <c r="AU52" s="28">
        <v>-0.09518629317378302</v>
      </c>
      <c r="AV52" s="28">
        <v>-0.1160797964921676</v>
      </c>
      <c r="AW52" s="28">
        <v>-0.09184895669167248</v>
      </c>
      <c r="AX52" s="28">
        <v>-0.09002018672722689</v>
      </c>
      <c r="AY52" s="28">
        <v>-0.002712232167073503</v>
      </c>
      <c r="AZ52" s="28">
        <v>0.05673457838143747</v>
      </c>
      <c r="BA52" s="28">
        <v>0.22683681361175556</v>
      </c>
      <c r="BB52" s="28">
        <v>0.24319661203042897</v>
      </c>
      <c r="BC52" s="28">
        <v>0.19098764435112647</v>
      </c>
      <c r="BD52" s="28">
        <v>0.14563578896182827</v>
      </c>
      <c r="BE52" s="28">
        <v>-0.04519273371732391</v>
      </c>
      <c r="BF52" s="28">
        <v>-0.1422709538544329</v>
      </c>
      <c r="BG52" s="28">
        <v>-0.23810988740540207</v>
      </c>
      <c r="BH52" s="28">
        <v>-0.2830747777584103</v>
      </c>
      <c r="BI52" s="28">
        <v>-0.21230805025593302</v>
      </c>
      <c r="BJ52" s="28">
        <v>-0.16125028210336267</v>
      </c>
      <c r="BK52" s="28">
        <v>-0.058561167747914755</v>
      </c>
      <c r="BL52" s="28">
        <v>0.03618302227573755</v>
      </c>
      <c r="BM52" s="28">
        <v>0.01999406704242057</v>
      </c>
      <c r="BN52" s="28">
        <v>0.11289714931558459</v>
      </c>
      <c r="BO52" s="28">
        <v>0.20206099429048874</v>
      </c>
      <c r="BP52" s="28">
        <v>0.3136665612148055</v>
      </c>
      <c r="BQ52" s="28">
        <v>1.0065476190476192</v>
      </c>
      <c r="BR52" s="28">
        <v>1.8762867979050029</v>
      </c>
      <c r="BS52" s="28">
        <v>3.1270114942528737</v>
      </c>
      <c r="BT52" s="28">
        <v>2.344088865379529</v>
      </c>
      <c r="BU52" s="28">
        <v>0.3671875</v>
      </c>
      <c r="BV52" s="28">
        <v>-0.22036046184173474</v>
      </c>
      <c r="BW52" s="28">
        <v>-0.6710153148043108</v>
      </c>
      <c r="BX52" s="28">
        <v>-0.6310499609679938</v>
      </c>
      <c r="BY52" s="28">
        <v>-0.3508030431107354</v>
      </c>
      <c r="BZ52" s="28">
        <v>-0.2251800130918612</v>
      </c>
      <c r="CA52" s="28">
        <v>0.3169820717131475</v>
      </c>
      <c r="CB52" s="28">
        <v>0.3956148713060057</v>
      </c>
      <c r="CC52" s="28">
        <v>0.3391821140512239</v>
      </c>
      <c r="CD52" s="28">
        <v>0.2968307866440294</v>
      </c>
      <c r="CE52" s="28">
        <v>-0.04415089848863496</v>
      </c>
      <c r="CF52" s="28">
        <v>-0.253152969894223</v>
      </c>
      <c r="CG52" s="28">
        <v>-0.37642283596576365</v>
      </c>
      <c r="CH52" s="28">
        <v>-0.43949246629659</v>
      </c>
      <c r="CI52" s="28">
        <v>-0.3098151950718686</v>
      </c>
      <c r="CJ52" s="28">
        <v>-0.13435463990139107</v>
      </c>
      <c r="CK52" s="28">
        <v>0.02802975326560242</v>
      </c>
      <c r="CL52" s="28">
        <v>0.21052126331957388</v>
      </c>
      <c r="CM52" s="28">
        <v>0.22116349047141415</v>
      </c>
      <c r="CN52" s="28">
        <v>0.15673693858845095</v>
      </c>
      <c r="CO52" s="28">
        <v>0.27151095732410613</v>
      </c>
      <c r="CP52" s="28">
        <v>0.39975812953507117</v>
      </c>
      <c r="CQ52" s="28">
        <v>0.6057336124979869</v>
      </c>
      <c r="CR52" s="28">
        <v>1.0241187384044528</v>
      </c>
      <c r="CS52" s="28">
        <v>1.0628122769450394</v>
      </c>
      <c r="CT52" s="28">
        <v>0.7702188392007612</v>
      </c>
      <c r="CU52" s="28">
        <v>0.7006299643933169</v>
      </c>
      <c r="CV52" s="28">
        <v>0.6896551724137931</v>
      </c>
      <c r="CW52" s="28">
        <v>0.6202775636083269</v>
      </c>
      <c r="CX52" s="28">
        <v>0.9257901969766376</v>
      </c>
      <c r="CY52" s="28">
        <v>-0.23362720403022674</v>
      </c>
      <c r="CZ52" s="28">
        <v>-0.6602366863905326</v>
      </c>
      <c r="DA52" s="28">
        <v>-0.7981794133665292</v>
      </c>
      <c r="DB52" s="28">
        <v>-0.855821940426656</v>
      </c>
      <c r="DC52" s="28">
        <v>-0.6829917487356933</v>
      </c>
      <c r="DD52" s="28">
        <v>-0.3776239228106356</v>
      </c>
      <c r="DE52" s="28">
        <v>0.12371043888791755</v>
      </c>
      <c r="DF52" s="28">
        <v>0.3485037406483791</v>
      </c>
      <c r="DG52" s="28">
        <v>0.36049248596777117</v>
      </c>
      <c r="DH52" s="28">
        <v>0.2342727272727272</v>
      </c>
      <c r="DI52" s="28">
        <v>0.128007889546351</v>
      </c>
      <c r="DJ52" s="28">
        <v>0.22884973185947244</v>
      </c>
      <c r="DK52" s="28">
        <v>0.2768466073286324</v>
      </c>
      <c r="DL52" s="28">
        <v>0.25499144324015965</v>
      </c>
      <c r="DM52" s="28">
        <v>0.060115002613695845</v>
      </c>
      <c r="DN52" s="28">
        <v>-0.14279013040622945</v>
      </c>
      <c r="DO52" s="28">
        <v>-0.21383133406034172</v>
      </c>
      <c r="DP52" s="28">
        <v>-0.17170667170667175</v>
      </c>
      <c r="DQ52" s="28">
        <v>-0.007059067787812734</v>
      </c>
      <c r="DR52" s="28">
        <v>0.3434585328963953</v>
      </c>
      <c r="DS52" s="28">
        <v>0.7370165745856354</v>
      </c>
      <c r="DT52" s="28">
        <v>0.8244827586206898</v>
      </c>
      <c r="DU52" s="28">
        <v>0.7207931404072883</v>
      </c>
      <c r="DV52" s="28">
        <v>0.4072366087264987</v>
      </c>
      <c r="DW52" s="28">
        <v>0.29735818144583237</v>
      </c>
      <c r="DX52" s="28">
        <v>0.3068949977467328</v>
      </c>
      <c r="DY52" s="28">
        <v>0.3829051383399209</v>
      </c>
      <c r="DZ52" s="28">
        <v>0.5648071051901193</v>
      </c>
      <c r="EA52" s="28">
        <v>0.24186164801627674</v>
      </c>
      <c r="EB52" s="28">
        <v>0.17005009227524392</v>
      </c>
      <c r="EC52" s="28">
        <v>0.10661563696008747</v>
      </c>
      <c r="ED52" s="28">
        <v>0.02067988668555243</v>
      </c>
      <c r="EE52" s="28">
        <v>0.2109639667385279</v>
      </c>
      <c r="EF52" s="28">
        <v>0.4038788955511141</v>
      </c>
      <c r="EG52" s="28">
        <v>0.7141518275538894</v>
      </c>
      <c r="EH52" s="28">
        <v>1.249840662842575</v>
      </c>
      <c r="EI52" s="28">
        <v>1.6863572433192688</v>
      </c>
      <c r="EJ52" s="28">
        <v>1.3897045816380684</v>
      </c>
      <c r="EK52" s="28">
        <v>0.8172528314740697</v>
      </c>
      <c r="EL52" s="28">
        <v>0.31341034655951794</v>
      </c>
      <c r="EM52" s="28">
        <v>0.039920846597264026</v>
      </c>
      <c r="EN52" s="28">
        <v>-0.017296827466318998</v>
      </c>
      <c r="EO52" s="28">
        <v>0.10480760184401161</v>
      </c>
      <c r="EP52" s="28">
        <v>0.21119334887965113</v>
      </c>
      <c r="EQ52" s="28">
        <v>0.24897915323447228</v>
      </c>
      <c r="ER52" s="28">
        <v>0.48605011624903116</v>
      </c>
      <c r="ES52" s="28">
        <v>0.6104545454545454</v>
      </c>
      <c r="ET52" s="28">
        <v>0.6917667238421956</v>
      </c>
      <c r="EU52" s="28">
        <v>-0.09589041095890416</v>
      </c>
      <c r="EV52" s="28">
        <v>-0.16012150141028425</v>
      </c>
      <c r="EW52" s="28">
        <v>0.049284578696343395</v>
      </c>
      <c r="EX52" s="28">
        <v>-0.0731319554848967</v>
      </c>
      <c r="EY52" s="28">
        <v>2.5764419735927726</v>
      </c>
      <c r="EZ52" s="28">
        <v>2.2029186935371787</v>
      </c>
      <c r="FA52" s="28">
        <v>1.1855455177206395</v>
      </c>
      <c r="FB52" s="28">
        <v>1.1855455177206395</v>
      </c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>
        <v>0.6715246636771302</v>
      </c>
      <c r="FS52" s="28">
        <v>4.887788778877888</v>
      </c>
      <c r="FT52" s="28">
        <v>-0.24813895781637718</v>
      </c>
      <c r="FU52" s="28">
        <v>-0.7825148407987048</v>
      </c>
      <c r="FV52" s="28">
        <v>0.24362416107382545</v>
      </c>
      <c r="FW52" s="28"/>
      <c r="FX52" s="10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</row>
    <row r="53">
      <c r="A53" s="12"/>
      <c r="B53" s="6"/>
      <c r="C53" s="32" t="s">
        <v>834</v>
      </c>
      <c r="D53" s="38">
        <f t="shared" si="0"/>
      </c>
      <c r="E53" s="38">
        <f t="shared" si="2"/>
      </c>
      <c r="F53" s="38">
        <f t="shared" si="4"/>
      </c>
      <c r="G53" s="38">
        <f t="shared" si="6"/>
      </c>
      <c r="H53" s="38">
        <f t="shared" si="8"/>
      </c>
      <c r="I53" s="38">
        <f t="shared" si="10"/>
      </c>
      <c r="J53" s="38">
        <f t="shared" si="12"/>
      </c>
      <c r="K53" s="37">
        <f t="shared" si="14"/>
      </c>
      <c r="M53" s="28"/>
      <c r="N53" s="28"/>
      <c r="O53" s="28"/>
      <c r="P53" s="28"/>
      <c r="Q53" s="28"/>
      <c r="R53" s="28">
        <v>-0.789243823309209</v>
      </c>
      <c r="S53" s="28"/>
      <c r="T53" s="28"/>
      <c r="U53" s="28"/>
      <c r="V53" s="28">
        <v>-0.5966378095429836</v>
      </c>
      <c r="W53" s="28">
        <v>-0.3696805989953559</v>
      </c>
      <c r="X53" s="28">
        <v>0.02964160603610888</v>
      </c>
      <c r="Y53" s="28">
        <v>0.32372708210118817</v>
      </c>
      <c r="Z53" s="28">
        <v>-0.04933250394755728</v>
      </c>
      <c r="AA53" s="28">
        <v>-0.038501845354718234</v>
      </c>
      <c r="AB53" s="28">
        <v>-0.21579814885254212</v>
      </c>
      <c r="AC53" s="28">
        <v>-0.1819221464702001</v>
      </c>
      <c r="AD53" s="28">
        <v>-0.007079057392626376</v>
      </c>
      <c r="AE53" s="28">
        <v>0.1349157100010343</v>
      </c>
      <c r="AF53" s="28">
        <v>0.19826800364630803</v>
      </c>
      <c r="AG53" s="28">
        <v>0.10508919457541444</v>
      </c>
      <c r="AH53" s="28">
        <v>-0.001</v>
      </c>
      <c r="AI53" s="28">
        <v>0.2746687759541231</v>
      </c>
      <c r="AJ53" s="28">
        <v>0.4858905861991121</v>
      </c>
      <c r="AK53" s="28">
        <v>0.8549274186277163</v>
      </c>
      <c r="AL53" s="28">
        <v>1.192792417456515</v>
      </c>
      <c r="AM53" s="28">
        <v>0.09537906137184105</v>
      </c>
      <c r="AN53" s="28">
        <v>0.045390182504720045</v>
      </c>
      <c r="AO53" s="28">
        <v>-0.012729214883389739</v>
      </c>
      <c r="AP53" s="28">
        <v>-0.06930981000387748</v>
      </c>
      <c r="AQ53" s="28">
        <v>0.33596990450467823</v>
      </c>
      <c r="AR53" s="28">
        <v>0.25886314121608245</v>
      </c>
      <c r="AS53" s="28">
        <v>-0.02091685549938993</v>
      </c>
      <c r="AT53" s="28">
        <v>-0.09667250437828367</v>
      </c>
      <c r="AU53" s="28">
        <v>-0.09600627833972797</v>
      </c>
      <c r="AV53" s="28">
        <v>-0.13514902363823222</v>
      </c>
      <c r="AW53" s="28">
        <v>-0.024817270100289</v>
      </c>
      <c r="AX53" s="28">
        <v>-0.024265208475734767</v>
      </c>
      <c r="AY53" s="28">
        <v>0.07499062617172858</v>
      </c>
      <c r="AZ53" s="28">
        <v>0.1334821861955151</v>
      </c>
      <c r="BA53" s="28">
        <v>0.2378748027354025</v>
      </c>
      <c r="BB53" s="28">
        <v>0.2166320166320166</v>
      </c>
      <c r="BC53" s="28">
        <v>0.12733805347141502</v>
      </c>
      <c r="BD53" s="28">
        <v>0.08603057459146024</v>
      </c>
      <c r="BE53" s="28">
        <v>-0.07825833979829322</v>
      </c>
      <c r="BF53" s="28">
        <v>-0.12585188550658788</v>
      </c>
      <c r="BG53" s="28">
        <v>-0.20458939228376904</v>
      </c>
      <c r="BH53" s="28">
        <v>-0.2346485919470669</v>
      </c>
      <c r="BI53" s="28">
        <v>-0.17635782747603834</v>
      </c>
      <c r="BJ53" s="28">
        <v>-0.14966774841600994</v>
      </c>
      <c r="BK53" s="28">
        <v>-0.06777934493026172</v>
      </c>
      <c r="BL53" s="28">
        <v>0.011756061719323974</v>
      </c>
      <c r="BM53" s="28">
        <v>0.027745854539484416</v>
      </c>
      <c r="BN53" s="28">
        <v>0.12892533147243546</v>
      </c>
      <c r="BO53" s="28">
        <v>0.20783645655877336</v>
      </c>
      <c r="BP53" s="28">
        <v>0.2938628921516848</v>
      </c>
      <c r="BQ53" s="28">
        <v>0.9705596894208994</v>
      </c>
      <c r="BR53" s="28">
        <v>1.6239414053559167</v>
      </c>
      <c r="BS53" s="28">
        <v>3.5523481258078418</v>
      </c>
      <c r="BT53" s="28">
        <v>2.8188785800726097</v>
      </c>
      <c r="BU53" s="28">
        <v>0.38052702099151414</v>
      </c>
      <c r="BV53" s="28">
        <v>-0.1744142101284959</v>
      </c>
      <c r="BW53" s="28">
        <v>-0.6833128666939555</v>
      </c>
      <c r="BX53" s="28">
        <v>-0.6511398817900366</v>
      </c>
      <c r="BY53" s="28">
        <v>-0.33982013858174853</v>
      </c>
      <c r="BZ53" s="28">
        <v>-0.24139908256880738</v>
      </c>
      <c r="CA53" s="28">
        <v>0.1809539155655817</v>
      </c>
      <c r="CB53" s="28">
        <v>0.24317704688593422</v>
      </c>
      <c r="CC53" s="28">
        <v>0.27428142025173785</v>
      </c>
      <c r="CD53" s="28">
        <v>0.38302934179222836</v>
      </c>
      <c r="CE53" s="28">
        <v>0.03502334889926617</v>
      </c>
      <c r="CF53" s="28">
        <v>-0.1455904334828102</v>
      </c>
      <c r="CG53" s="28">
        <v>-0.3213056228483998</v>
      </c>
      <c r="CH53" s="28">
        <v>-0.4178208679593721</v>
      </c>
      <c r="CI53" s="28">
        <v>-0.28053755699544036</v>
      </c>
      <c r="CJ53" s="28">
        <v>-0.18859915100060642</v>
      </c>
      <c r="CK53" s="28">
        <v>-0.015193370165745845</v>
      </c>
      <c r="CL53" s="28">
        <v>0.1527408195848856</v>
      </c>
      <c r="CM53" s="28">
        <v>0.1015067406819985</v>
      </c>
      <c r="CN53" s="28">
        <v>0.12682793494601619</v>
      </c>
      <c r="CO53" s="28">
        <v>0.23358116480793067</v>
      </c>
      <c r="CP53" s="28">
        <v>0.3323878744903386</v>
      </c>
      <c r="CQ53" s="28">
        <v>0.6750055346468895</v>
      </c>
      <c r="CR53" s="28">
        <v>1.063451776649746</v>
      </c>
      <c r="CS53" s="28">
        <v>1.0852713178294575</v>
      </c>
      <c r="CT53" s="28">
        <v>0.8097529675970485</v>
      </c>
      <c r="CU53" s="28">
        <v>0.7562208398133747</v>
      </c>
      <c r="CV53" s="28">
        <v>0.7801204819277108</v>
      </c>
      <c r="CW53" s="28">
        <v>0.7772675086107923</v>
      </c>
      <c r="CX53" s="28">
        <v>1.4144074360960497</v>
      </c>
      <c r="CY53" s="28">
        <v>-0.13691275167785233</v>
      </c>
      <c r="CZ53" s="28">
        <v>-0.6299461266951514</v>
      </c>
      <c r="DA53" s="28">
        <v>-0.7907256126862086</v>
      </c>
      <c r="DB53" s="28">
        <v>-0.8774560987185572</v>
      </c>
      <c r="DC53" s="28">
        <v>-0.7148325358851675</v>
      </c>
      <c r="DD53" s="28">
        <v>-0.42727949781891694</v>
      </c>
      <c r="DE53" s="28">
        <v>0.03907127699413304</v>
      </c>
      <c r="DF53" s="28">
        <v>0.44038829641782873</v>
      </c>
      <c r="DG53" s="28">
        <v>0.43741403026134806</v>
      </c>
      <c r="DH53" s="28">
        <v>0.2751322751322751</v>
      </c>
      <c r="DI53" s="28">
        <v>0.17912864292022368</v>
      </c>
      <c r="DJ53" s="28">
        <v>0.20533948582729078</v>
      </c>
      <c r="DK53" s="28">
        <v>0.2650078301722638</v>
      </c>
      <c r="DL53" s="28">
        <v>0.27924331829225957</v>
      </c>
      <c r="DM53" s="28">
        <v>0.08965517241379306</v>
      </c>
      <c r="DN53" s="28">
        <v>-0.12627789776817855</v>
      </c>
      <c r="DO53" s="28">
        <v>-0.1919291338582677</v>
      </c>
      <c r="DP53" s="28">
        <v>-0.1588321167883212</v>
      </c>
      <c r="DQ53" s="28">
        <v>-0.0017611271213576751</v>
      </c>
      <c r="DR53" s="28">
        <v>0.3467132053519488</v>
      </c>
      <c r="DS53" s="28">
        <v>0.7287311618862422</v>
      </c>
      <c r="DT53" s="28">
        <v>0.8349852665416555</v>
      </c>
      <c r="DU53" s="28">
        <v>0.7490898907868944</v>
      </c>
      <c r="DV53" s="28">
        <v>0.44615816040381384</v>
      </c>
      <c r="DW53" s="28">
        <v>0.339628785411918</v>
      </c>
      <c r="DX53" s="28">
        <v>0.33369060378706683</v>
      </c>
      <c r="DY53" s="28">
        <v>0.3949218750000001</v>
      </c>
      <c r="DZ53" s="28">
        <v>0.5585664335664335</v>
      </c>
      <c r="EA53" s="28">
        <v>0.2235059760956175</v>
      </c>
      <c r="EB53" s="28">
        <v>0.14948665297741281</v>
      </c>
      <c r="EC53" s="28">
        <v>0.08291032148900168</v>
      </c>
      <c r="ED53" s="28">
        <v>-0.003050108932461826</v>
      </c>
      <c r="EE53" s="28">
        <v>0.1784037558685445</v>
      </c>
      <c r="EF53" s="28">
        <v>0.3627714349675397</v>
      </c>
      <c r="EG53" s="28">
        <v>0.6519916142557651</v>
      </c>
      <c r="EH53" s="28">
        <v>1.1508903467666354</v>
      </c>
      <c r="EI53" s="28">
        <v>1.576509011733398</v>
      </c>
      <c r="EJ53" s="28">
        <v>1.2686642965972577</v>
      </c>
      <c r="EK53" s="28">
        <v>0.7769775239041352</v>
      </c>
      <c r="EL53" s="28">
        <v>0.3034449059369655</v>
      </c>
      <c r="EM53" s="28">
        <v>0.041446208112874805</v>
      </c>
      <c r="EN53" s="28">
        <v>0.030890052356020936</v>
      </c>
      <c r="EO53" s="28">
        <v>0.14405455320357996</v>
      </c>
      <c r="EP53" s="28">
        <v>0.25880362909426413</v>
      </c>
      <c r="EQ53" s="28">
        <v>0.3032342800853718</v>
      </c>
      <c r="ER53" s="28">
        <v>0.5003927729772191</v>
      </c>
      <c r="ES53" s="28">
        <v>0.607811786203746</v>
      </c>
      <c r="ET53" s="28">
        <v>0.6631713554987213</v>
      </c>
      <c r="EU53" s="28">
        <v>-0.1554353854686633</v>
      </c>
      <c r="EV53" s="28">
        <v>-0.21565003080714729</v>
      </c>
      <c r="EW53" s="28">
        <v>-0.0333406933097814</v>
      </c>
      <c r="EX53" s="28">
        <v>-0.1366747626407595</v>
      </c>
      <c r="EY53" s="28">
        <v>3.109401709401709</v>
      </c>
      <c r="EZ53" s="28">
        <v>2.6991452991452993</v>
      </c>
      <c r="FA53" s="28">
        <v>1.5806267806267806</v>
      </c>
      <c r="FB53" s="28">
        <v>1.5806267806267806</v>
      </c>
      <c r="FC53" s="28"/>
      <c r="FD53" s="28"/>
      <c r="FE53" s="28"/>
      <c r="FF53" s="28"/>
      <c r="FG53" s="28"/>
      <c r="FH53" s="28"/>
      <c r="FI53" s="28"/>
      <c r="FJ53" s="28"/>
      <c r="FK53" s="28">
        <v>-0.9919273461150353</v>
      </c>
      <c r="FL53" s="28">
        <v>-0.9919273461150353</v>
      </c>
      <c r="FM53" s="28">
        <v>-0.9919273461150353</v>
      </c>
      <c r="FN53" s="28">
        <v>-0.9919273461150353</v>
      </c>
      <c r="FO53" s="28"/>
      <c r="FP53" s="28"/>
      <c r="FQ53" s="28"/>
      <c r="FR53" s="28">
        <v>0.7071490094745909</v>
      </c>
      <c r="FS53" s="28">
        <v>2.87</v>
      </c>
      <c r="FT53" s="28">
        <v>0.0948905109489051</v>
      </c>
      <c r="FU53" s="28">
        <v>-0.7166494312306102</v>
      </c>
      <c r="FV53" s="28">
        <v>0.24293059125964</v>
      </c>
      <c r="FW53" s="28"/>
      <c r="FX53" s="10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</row>
    <row r="54">
      <c r="A54" s="12"/>
      <c r="B54" s="6"/>
      <c r="C54" s="42" t="s">
        <v>835</v>
      </c>
      <c r="D54" s="35">
        <f t="shared" si="0"/>
      </c>
      <c r="E54" s="35">
        <f t="shared" si="2"/>
      </c>
      <c r="F54" s="35">
        <f t="shared" si="4"/>
      </c>
      <c r="G54" s="35">
        <f t="shared" si="6"/>
      </c>
      <c r="H54" s="35">
        <f t="shared" si="8"/>
      </c>
      <c r="I54" s="35">
        <f t="shared" si="10"/>
      </c>
      <c r="J54" s="35">
        <f t="shared" si="12"/>
      </c>
      <c r="K54" s="41">
        <f t="shared" si="14"/>
      </c>
      <c r="L54" s="14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10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</row>
    <row r="55">
      <c r="A55" s="12"/>
      <c r="B55" s="6"/>
      <c r="C55" s="32" t="s">
        <v>836</v>
      </c>
      <c r="D55" s="39">
        <f t="shared" si="0"/>
      </c>
      <c r="E55" s="39">
        <f t="shared" si="2"/>
      </c>
      <c r="F55" s="39">
        <f t="shared" si="4"/>
      </c>
      <c r="G55" s="39">
        <f t="shared" si="6"/>
      </c>
      <c r="H55" s="39">
        <f t="shared" si="8"/>
      </c>
      <c r="I55" s="39">
        <f t="shared" si="10"/>
      </c>
      <c r="J55" s="39">
        <f t="shared" si="12"/>
      </c>
      <c r="K55" s="37">
        <f t="shared" si="14"/>
      </c>
      <c r="M55" s="29">
        <v>19.594551021573356</v>
      </c>
      <c r="N55" s="29">
        <v>-13.691922592189222</v>
      </c>
      <c r="O55" s="29">
        <v>-1923.6658185626243</v>
      </c>
      <c r="P55" s="29">
        <v>647.4900651808165</v>
      </c>
      <c r="Q55" s="29">
        <v>90.74857430665048</v>
      </c>
      <c r="R55" s="29">
        <v>-42.32243910422261</v>
      </c>
      <c r="S55" s="29">
        <v>0.8674755844924509</v>
      </c>
      <c r="T55" s="29">
        <v>-0.1202648788713876</v>
      </c>
      <c r="U55" s="29">
        <v>13.659916756057555</v>
      </c>
      <c r="V55" s="29">
        <v>4.797723733966534</v>
      </c>
      <c r="W55" s="29">
        <v>6.506409860377725</v>
      </c>
      <c r="X55" s="29">
        <v>4.3622693724245964</v>
      </c>
      <c r="Y55" s="29">
        <v>-15.344953962809136</v>
      </c>
      <c r="Z55" s="29">
        <v>-13.407975791281535</v>
      </c>
      <c r="AA55" s="29">
        <v>7.2525136430961</v>
      </c>
      <c r="AB55" s="29">
        <v>7.051058870051182</v>
      </c>
      <c r="AC55" s="29">
        <v>51.29345491670845</v>
      </c>
      <c r="AD55" s="29">
        <v>6.185226715081236</v>
      </c>
      <c r="AE55" s="29">
        <v>5.2448066014617885</v>
      </c>
      <c r="AF55" s="29">
        <v>1.1708724432741875</v>
      </c>
      <c r="AG55" s="29">
        <v>1.6711290575808115</v>
      </c>
      <c r="AH55" s="29">
        <v>5.09834640161725</v>
      </c>
      <c r="AI55" s="29">
        <v>-50.69147553864408</v>
      </c>
      <c r="AJ55" s="29">
        <v>5.444087334037996</v>
      </c>
      <c r="AK55" s="29">
        <v>292.532111191873</v>
      </c>
      <c r="AL55" s="29">
        <v>-0.8341246266867389</v>
      </c>
      <c r="AM55" s="29">
        <v>1.1234947172661214</v>
      </c>
      <c r="AN55" s="29">
        <v>1.2678184945507671</v>
      </c>
      <c r="AO55" s="29">
        <v>2.7573367923794785</v>
      </c>
      <c r="AP55" s="29">
        <v>7.513402713105157</v>
      </c>
      <c r="AQ55" s="29">
        <v>14.695287142143727</v>
      </c>
      <c r="AR55" s="29">
        <v>9.339509379413439</v>
      </c>
      <c r="AS55" s="29">
        <v>4.929062489081347</v>
      </c>
      <c r="AT55" s="29">
        <v>0.4144099645490819</v>
      </c>
      <c r="AU55" s="29">
        <v>0.33961505814319154</v>
      </c>
      <c r="AV55" s="29">
        <v>-13.892089670066786</v>
      </c>
      <c r="AW55" s="29">
        <v>-0.0791653259116656</v>
      </c>
      <c r="AX55" s="29">
        <v>-5.499402531631125</v>
      </c>
      <c r="AY55" s="29">
        <v>9.55840695849943</v>
      </c>
      <c r="AZ55" s="29">
        <v>5.124011435177846</v>
      </c>
      <c r="BA55" s="29">
        <v>2.2805435573164896</v>
      </c>
      <c r="BB55" s="29">
        <v>4.640243348686371</v>
      </c>
      <c r="BC55" s="29">
        <v>2.1793192659066976</v>
      </c>
      <c r="BD55" s="29">
        <v>4.836582503070847</v>
      </c>
      <c r="BE55" s="29">
        <v>4.02130949661248</v>
      </c>
      <c r="BF55" s="29">
        <v>4.357914562093859</v>
      </c>
      <c r="BG55" s="29">
        <v>7.176432449954667</v>
      </c>
      <c r="BH55" s="29">
        <v>6.825468911534494</v>
      </c>
      <c r="BI55" s="29">
        <v>14.57261226878318</v>
      </c>
      <c r="BJ55" s="29">
        <v>11.187823786377939</v>
      </c>
      <c r="BK55" s="29">
        <v>3.911193362911623</v>
      </c>
      <c r="BL55" s="29">
        <v>0.127383837972938</v>
      </c>
      <c r="BM55" s="29">
        <v>-27.471577368998453</v>
      </c>
      <c r="BN55" s="29">
        <v>0.5654560311521468</v>
      </c>
      <c r="BO55" s="29">
        <v>0.6091317698315449</v>
      </c>
      <c r="BP55" s="29">
        <v>-0.29604319884031344</v>
      </c>
      <c r="BQ55" s="29">
        <v>0.9986771382400278</v>
      </c>
      <c r="BR55" s="29">
        <v>5.240739451329896</v>
      </c>
      <c r="BS55" s="29">
        <v>3.253854579482539</v>
      </c>
      <c r="BT55" s="29">
        <v>7.056190997376688</v>
      </c>
      <c r="BU55" s="29">
        <v>5.758723095188664</v>
      </c>
      <c r="BV55" s="29">
        <v>8.27074631698236</v>
      </c>
      <c r="BW55" s="29">
        <v>3.2316464090091874</v>
      </c>
      <c r="BX55" s="29">
        <v>9.324624638010025</v>
      </c>
      <c r="BY55" s="29">
        <v>2.005551787872201</v>
      </c>
      <c r="BZ55" s="29">
        <v>5.296830790905155</v>
      </c>
      <c r="CA55" s="29">
        <v>10.128229360673938</v>
      </c>
      <c r="CB55" s="29">
        <v>4.105834768931175</v>
      </c>
      <c r="CC55" s="29">
        <v>1.5180196473595788</v>
      </c>
      <c r="CD55" s="29">
        <v>5.175313480850682</v>
      </c>
      <c r="CE55" s="29">
        <v>2.4978733201396333</v>
      </c>
      <c r="CF55" s="29">
        <v>2.054245536178408</v>
      </c>
      <c r="CG55" s="29">
        <v>0.056885707670948964</v>
      </c>
      <c r="CH55" s="29">
        <v>11.24605751538442</v>
      </c>
      <c r="CI55" s="29">
        <v>4.41738904004974</v>
      </c>
      <c r="CJ55" s="29">
        <v>4.1545699644867815</v>
      </c>
      <c r="CK55" s="29">
        <v>7.959238378383554</v>
      </c>
      <c r="CL55" s="29">
        <v>2.264788991388017</v>
      </c>
      <c r="CM55" s="29">
        <v>1.7745723732564433</v>
      </c>
      <c r="CN55" s="29">
        <v>0.9112841632715252</v>
      </c>
      <c r="CO55" s="29">
        <v>1.4842614001355745</v>
      </c>
      <c r="CP55" s="29">
        <v>1.7448312264682035</v>
      </c>
      <c r="CQ55" s="29">
        <v>0.7885380560559935</v>
      </c>
      <c r="CR55" s="29">
        <v>3.383657324386749</v>
      </c>
      <c r="CS55" s="29">
        <v>3.711603364526459</v>
      </c>
      <c r="CT55" s="29">
        <v>3.5873004327744833</v>
      </c>
      <c r="CU55" s="29">
        <v>5.735973081345551</v>
      </c>
      <c r="CV55" s="29">
        <v>8.293219703660949</v>
      </c>
      <c r="CW55" s="29">
        <v>0.2122105930859724</v>
      </c>
      <c r="CX55" s="29">
        <v>22.751465042469793</v>
      </c>
      <c r="CY55" s="29">
        <v>-176.44774065295803</v>
      </c>
      <c r="CZ55" s="29">
        <v>-189.67131842714323</v>
      </c>
      <c r="DA55" s="29">
        <v>48.044015821558254</v>
      </c>
      <c r="DB55" s="29">
        <v>8.905981647307291</v>
      </c>
      <c r="DC55" s="29">
        <v>6.075054488758476</v>
      </c>
      <c r="DD55" s="29">
        <v>5.647284866617982</v>
      </c>
      <c r="DE55" s="29">
        <v>3.8726692494804165</v>
      </c>
      <c r="DF55" s="29">
        <v>0.510023194798281</v>
      </c>
      <c r="DG55" s="29">
        <v>2.424842262114594</v>
      </c>
      <c r="DH55" s="29">
        <v>3.6437720974790477</v>
      </c>
      <c r="DI55" s="29">
        <v>0.6176062652357847</v>
      </c>
      <c r="DJ55" s="29">
        <v>0.7932716151429973</v>
      </c>
      <c r="DK55" s="29">
        <v>0.19749109182275607</v>
      </c>
      <c r="DL55" s="29">
        <v>2.8348541662151203</v>
      </c>
      <c r="DM55" s="29">
        <v>2.6171305040612802</v>
      </c>
      <c r="DN55" s="29">
        <v>1.2771341815834096</v>
      </c>
      <c r="DO55" s="29">
        <v>-0.5552505229130998</v>
      </c>
      <c r="DP55" s="29">
        <v>62.4068177858029</v>
      </c>
      <c r="DQ55" s="29">
        <v>5.756356340851535</v>
      </c>
      <c r="DR55" s="29">
        <v>-11.69999918618452</v>
      </c>
      <c r="DS55" s="29">
        <v>0.9444206976289872</v>
      </c>
      <c r="DT55" s="29">
        <v>1.666523550215229</v>
      </c>
      <c r="DU55" s="29">
        <v>2.4746182753838912</v>
      </c>
      <c r="DV55" s="29">
        <v>2.5765896071492236</v>
      </c>
      <c r="DW55" s="29">
        <v>1.711452821478034</v>
      </c>
      <c r="DX55" s="29">
        <v>0.8581316868423762</v>
      </c>
      <c r="DY55" s="29">
        <v>-0.10574844831676775</v>
      </c>
      <c r="DZ55" s="29">
        <v>1.6982827149378288</v>
      </c>
      <c r="EA55" s="29">
        <v>1.038120527057811</v>
      </c>
      <c r="EB55" s="29">
        <v>1.0644112289536258</v>
      </c>
      <c r="EC55" s="29">
        <v>1.5863297988700746</v>
      </c>
      <c r="ED55" s="29">
        <v>-1.0653026358705864</v>
      </c>
      <c r="EE55" s="29">
        <v>0.5916961167378084</v>
      </c>
      <c r="EF55" s="29">
        <v>0.5431438798523774</v>
      </c>
      <c r="EG55" s="29">
        <v>0.4999070536909474</v>
      </c>
      <c r="EH55" s="29">
        <v>1.351053966272108</v>
      </c>
      <c r="EI55" s="29">
        <v>1.8438447259275972</v>
      </c>
      <c r="EJ55" s="29">
        <v>2.17865640189591</v>
      </c>
      <c r="EK55" s="29">
        <v>2.6886878069026614</v>
      </c>
      <c r="EL55" s="29">
        <v>2.3761992517709936</v>
      </c>
      <c r="EM55" s="29">
        <v>1.434889435527265</v>
      </c>
      <c r="EN55" s="29">
        <v>-2.7144309534673434</v>
      </c>
      <c r="EO55" s="29">
        <v>-0.7484184205267772</v>
      </c>
      <c r="EP55" s="29">
        <v>0.805832311078336</v>
      </c>
      <c r="EQ55" s="29">
        <v>0.26000848362513984</v>
      </c>
      <c r="ER55" s="29">
        <v>1.20540690960524</v>
      </c>
      <c r="ES55" s="29">
        <v>1.2779850208877124</v>
      </c>
      <c r="ET55" s="29">
        <v>1.4924274405657374</v>
      </c>
      <c r="EU55" s="29">
        <v>2.9582202375146194</v>
      </c>
      <c r="EV55" s="29">
        <v>2.590052241875768</v>
      </c>
      <c r="EW55" s="29">
        <v>2.277846579733373</v>
      </c>
      <c r="EX55" s="29">
        <v>-7.6605349237490845</v>
      </c>
      <c r="EY55" s="29">
        <v>-25.871287681790754</v>
      </c>
      <c r="EZ55" s="29">
        <v>66.70897556608551</v>
      </c>
      <c r="FA55" s="29">
        <v>0</v>
      </c>
      <c r="FB55" s="29">
        <v>20.817077170099203</v>
      </c>
      <c r="FC55" s="29">
        <v>0</v>
      </c>
      <c r="FD55" s="29">
        <v>0</v>
      </c>
      <c r="FE55" s="29">
        <v>0</v>
      </c>
      <c r="FF55" s="29">
        <v>-20.637264547774876</v>
      </c>
      <c r="FG55" s="29">
        <v>0</v>
      </c>
      <c r="FH55" s="29">
        <v>0</v>
      </c>
      <c r="FI55" s="29">
        <v>0</v>
      </c>
      <c r="FJ55" s="29">
        <v>1022.833333333331</v>
      </c>
      <c r="FK55" s="29">
        <v>0</v>
      </c>
      <c r="FL55" s="29">
        <v>0</v>
      </c>
      <c r="FM55" s="29">
        <v>0</v>
      </c>
      <c r="FN55" s="29">
        <v>15.184452279425779</v>
      </c>
      <c r="FO55" s="29">
        <v>0</v>
      </c>
      <c r="FP55" s="29">
        <v>0</v>
      </c>
      <c r="FQ55" s="29">
        <v>0</v>
      </c>
      <c r="FR55" s="29"/>
      <c r="FS55" s="29"/>
      <c r="FT55" s="29"/>
      <c r="FU55" s="29"/>
      <c r="FV55" s="29"/>
      <c r="FW55" s="29"/>
      <c r="FX55" s="10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</row>
    <row r="56">
      <c r="A56" s="12"/>
      <c r="B56" s="6"/>
      <c r="C56" s="32" t="s">
        <v>837</v>
      </c>
      <c r="D56" s="39">
        <f t="shared" si="0"/>
      </c>
      <c r="E56" s="39">
        <f t="shared" si="2"/>
      </c>
      <c r="F56" s="39">
        <f t="shared" si="4"/>
      </c>
      <c r="G56" s="39">
        <f t="shared" si="6"/>
      </c>
      <c r="H56" s="39">
        <f t="shared" si="8"/>
      </c>
      <c r="I56" s="39">
        <f t="shared" si="10"/>
      </c>
      <c r="J56" s="39">
        <f t="shared" si="12"/>
      </c>
      <c r="K56" s="37">
        <f t="shared" si="14"/>
      </c>
      <c r="M56" s="29">
        <v>-21.796829462518875</v>
      </c>
      <c r="N56" s="29">
        <v>-8.109380666322291</v>
      </c>
      <c r="O56" s="29">
        <v>1241.1886023487302</v>
      </c>
      <c r="P56" s="29">
        <v>371.6969782395328</v>
      </c>
      <c r="Q56" s="29">
        <v>74.79281570344554</v>
      </c>
      <c r="R56" s="29">
        <v>-78.19602840619544</v>
      </c>
      <c r="S56" s="29">
        <v>-34.65549626467441</v>
      </c>
      <c r="T56" s="29">
        <v>16.002812137884256</v>
      </c>
      <c r="U56" s="29">
        <v>12.892356942762065</v>
      </c>
      <c r="V56" s="29">
        <v>4.259280651973263</v>
      </c>
      <c r="W56" s="29">
        <v>5.785344286558853</v>
      </c>
      <c r="X56" s="29">
        <v>4.038532421342695</v>
      </c>
      <c r="Y56" s="29">
        <v>-14.318824239983867</v>
      </c>
      <c r="Z56" s="29">
        <v>-8.343622405459167</v>
      </c>
      <c r="AA56" s="29">
        <v>12.402821238435054</v>
      </c>
      <c r="AB56" s="29">
        <v>1.8953064209748969</v>
      </c>
      <c r="AC56" s="29">
        <v>55.28713366436852</v>
      </c>
      <c r="AD56" s="29">
        <v>16.144107893139704</v>
      </c>
      <c r="AE56" s="29">
        <v>6.673851485566943</v>
      </c>
      <c r="AF56" s="29">
        <v>0.957051148684534</v>
      </c>
      <c r="AG56" s="29">
        <v>1.5311930776350298</v>
      </c>
      <c r="AH56" s="29">
        <v>4.011859228611374</v>
      </c>
      <c r="AI56" s="29">
        <v>-53.86461393025883</v>
      </c>
      <c r="AJ56" s="29">
        <v>6.2314430089957735</v>
      </c>
      <c r="AK56" s="29">
        <v>323.0612264283801</v>
      </c>
      <c r="AL56" s="29">
        <v>16.737423135194742</v>
      </c>
      <c r="AM56" s="29">
        <v>3.1119945284560893</v>
      </c>
      <c r="AN56" s="29">
        <v>5.770614170447964</v>
      </c>
      <c r="AO56" s="29">
        <v>7.669303640450846</v>
      </c>
      <c r="AP56" s="29">
        <v>-28.05000111652859</v>
      </c>
      <c r="AQ56" s="29">
        <v>14.890766455364504</v>
      </c>
      <c r="AR56" s="29">
        <v>6.4692489842826415</v>
      </c>
      <c r="AS56" s="29">
        <v>4.830648225400945</v>
      </c>
      <c r="AT56" s="29">
        <v>-0.19518446968846304</v>
      </c>
      <c r="AU56" s="29">
        <v>1.1486190851362612</v>
      </c>
      <c r="AV56" s="29">
        <v>-19.966875457040494</v>
      </c>
      <c r="AW56" s="29">
        <v>0.2842005282463559</v>
      </c>
      <c r="AX56" s="29">
        <v>-1.1962893819431526</v>
      </c>
      <c r="AY56" s="29">
        <v>11.059089806805995</v>
      </c>
      <c r="AZ56" s="29">
        <v>0.6721517708523701</v>
      </c>
      <c r="BA56" s="29">
        <v>17.409533191262565</v>
      </c>
      <c r="BB56" s="29">
        <v>6.019793044471504</v>
      </c>
      <c r="BC56" s="29">
        <v>1.7934226468634862</v>
      </c>
      <c r="BD56" s="29">
        <v>4.342609359367109</v>
      </c>
      <c r="BE56" s="29">
        <v>-3.4243762993763696</v>
      </c>
      <c r="BF56" s="29">
        <v>2.4329185970065708</v>
      </c>
      <c r="BG56" s="29">
        <v>-4.667896678966376</v>
      </c>
      <c r="BH56" s="29">
        <v>6.161866433928117</v>
      </c>
      <c r="BI56" s="29">
        <v>10.303546631062877</v>
      </c>
      <c r="BJ56" s="29">
        <v>9.829469614188483</v>
      </c>
      <c r="BK56" s="29">
        <v>2.8122576679053046</v>
      </c>
      <c r="BL56" s="29">
        <v>-1.1691938527354082</v>
      </c>
      <c r="BM56" s="29">
        <v>-29.843156822223303</v>
      </c>
      <c r="BN56" s="29">
        <v>0.29932032016344745</v>
      </c>
      <c r="BO56" s="29">
        <v>0.6479177319737155</v>
      </c>
      <c r="BP56" s="29">
        <v>0.11201442871630166</v>
      </c>
      <c r="BQ56" s="29">
        <v>1.072270535515726</v>
      </c>
      <c r="BR56" s="29">
        <v>4.090123982585652</v>
      </c>
      <c r="BS56" s="29">
        <v>2.779999914903963</v>
      </c>
      <c r="BT56" s="29">
        <v>7.421310660423193</v>
      </c>
      <c r="BU56" s="29">
        <v>4.621629547426801</v>
      </c>
      <c r="BV56" s="29">
        <v>12.3465171586489</v>
      </c>
      <c r="BW56" s="29">
        <v>2.58728683258209</v>
      </c>
      <c r="BX56" s="29">
        <v>10.822997262782174</v>
      </c>
      <c r="BY56" s="29">
        <v>2.286933883961463</v>
      </c>
      <c r="BZ56" s="29">
        <v>4.480084461523214</v>
      </c>
      <c r="CA56" s="29">
        <v>9.870482081239738</v>
      </c>
      <c r="CB56" s="29">
        <v>2.360156720916223</v>
      </c>
      <c r="CC56" s="29">
        <v>-1.29178970320374</v>
      </c>
      <c r="CD56" s="29">
        <v>4.548060784069178</v>
      </c>
      <c r="CE56" s="29">
        <v>2.2820679702824855</v>
      </c>
      <c r="CF56" s="29">
        <v>3.883420737216351</v>
      </c>
      <c r="CG56" s="29">
        <v>-22.239695227453122</v>
      </c>
      <c r="CH56" s="29">
        <v>11.239027201566344</v>
      </c>
      <c r="CI56" s="29">
        <v>3.1528887223954487</v>
      </c>
      <c r="CJ56" s="29">
        <v>4.611448531773209</v>
      </c>
      <c r="CK56" s="29">
        <v>7.447669821795033</v>
      </c>
      <c r="CL56" s="29">
        <v>2.509966366869742</v>
      </c>
      <c r="CM56" s="29">
        <v>0.2663010449379946</v>
      </c>
      <c r="CN56" s="29">
        <v>1.0612595937216662</v>
      </c>
      <c r="CO56" s="29">
        <v>1.5182930671207502</v>
      </c>
      <c r="CP56" s="29">
        <v>-0.2571844624557873</v>
      </c>
      <c r="CQ56" s="29">
        <v>1.744935035557243</v>
      </c>
      <c r="CR56" s="29">
        <v>3.405062379966056</v>
      </c>
      <c r="CS56" s="29">
        <v>3.249783038362519</v>
      </c>
      <c r="CT56" s="29">
        <v>4.49513308147714</v>
      </c>
      <c r="CU56" s="29">
        <v>5.610726612760515</v>
      </c>
      <c r="CV56" s="29">
        <v>7.818422160872219</v>
      </c>
      <c r="CW56" s="29">
        <v>6.010522938723056</v>
      </c>
      <c r="CX56" s="29">
        <v>31.828898349017507</v>
      </c>
      <c r="CY56" s="29">
        <v>-189.1007934175759</v>
      </c>
      <c r="CZ56" s="29">
        <v>-254.90815154994738</v>
      </c>
      <c r="DA56" s="29">
        <v>89.14592891616529</v>
      </c>
      <c r="DB56" s="29">
        <v>9.317060800918274</v>
      </c>
      <c r="DC56" s="29">
        <v>6.217001134845745</v>
      </c>
      <c r="DD56" s="29">
        <v>5.824497598042259</v>
      </c>
      <c r="DE56" s="29">
        <v>5.378524472629228</v>
      </c>
      <c r="DF56" s="29">
        <v>0.5517156527682797</v>
      </c>
      <c r="DG56" s="29">
        <v>2.5371197418144837</v>
      </c>
      <c r="DH56" s="29">
        <v>3.375928561548341</v>
      </c>
      <c r="DI56" s="29">
        <v>3.1468252358874693</v>
      </c>
      <c r="DJ56" s="29">
        <v>0.2913894549921148</v>
      </c>
      <c r="DK56" s="29">
        <v>-0.6471088313634429</v>
      </c>
      <c r="DL56" s="29">
        <v>2.838706529463087</v>
      </c>
      <c r="DM56" s="29">
        <v>2.852457089465182</v>
      </c>
      <c r="DN56" s="29">
        <v>1.2697856263406946</v>
      </c>
      <c r="DO56" s="29">
        <v>-0.11113581800300985</v>
      </c>
      <c r="DP56" s="29">
        <v>56.60459770114874</v>
      </c>
      <c r="DQ56" s="29">
        <v>5.733672849796182</v>
      </c>
      <c r="DR56" s="29">
        <v>-8.762782683880806</v>
      </c>
      <c r="DS56" s="29">
        <v>0.9057983441537355</v>
      </c>
      <c r="DT56" s="29">
        <v>1.6358435343354636</v>
      </c>
      <c r="DU56" s="29">
        <v>2.4402694419614352</v>
      </c>
      <c r="DV56" s="29">
        <v>2.5879949660482713</v>
      </c>
      <c r="DW56" s="29">
        <v>1.8936779793767406</v>
      </c>
      <c r="DX56" s="29">
        <v>1.0788489116630762</v>
      </c>
      <c r="DY56" s="29">
        <v>0.02089910795043323</v>
      </c>
      <c r="DZ56" s="29">
        <v>1.7704152609157253</v>
      </c>
      <c r="EA56" s="29">
        <v>1.0060998193981452</v>
      </c>
      <c r="EB56" s="29">
        <v>1.0314383618772243</v>
      </c>
      <c r="EC56" s="29">
        <v>1.5269000787395461</v>
      </c>
      <c r="ED56" s="29">
        <v>-1.1260816092008612</v>
      </c>
      <c r="EE56" s="29">
        <v>0.4973121380615097</v>
      </c>
      <c r="EF56" s="29">
        <v>0.44201366857021895</v>
      </c>
      <c r="EG56" s="29">
        <v>0.4144960548321881</v>
      </c>
      <c r="EH56" s="29">
        <v>1.200806114401552</v>
      </c>
      <c r="EI56" s="29">
        <v>1.755064294710734</v>
      </c>
      <c r="EJ56" s="29">
        <v>2.035888923341628</v>
      </c>
      <c r="EK56" s="29">
        <v>2.547134262014947</v>
      </c>
      <c r="EL56" s="29">
        <v>2.3170902403395095</v>
      </c>
      <c r="EM56" s="29">
        <v>1.0312107583689745</v>
      </c>
      <c r="EN56" s="29">
        <v>-1.6032158220446224</v>
      </c>
      <c r="EO56" s="29">
        <v>-0.7155678853747137</v>
      </c>
      <c r="EP56" s="29">
        <v>0.9059432193979144</v>
      </c>
      <c r="EQ56" s="29">
        <v>0.9888149858283329</v>
      </c>
      <c r="ER56" s="29">
        <v>1.2487787051007184</v>
      </c>
      <c r="ES56" s="29">
        <v>1.3563040628977245</v>
      </c>
      <c r="ET56" s="29">
        <v>1.686590676329634</v>
      </c>
      <c r="EU56" s="29">
        <v>2.8729231925109118</v>
      </c>
      <c r="EV56" s="29">
        <v>2.4412306286678125</v>
      </c>
      <c r="EW56" s="29">
        <v>2.064293261370356</v>
      </c>
      <c r="EX56" s="29">
        <v>1.8410883172389967</v>
      </c>
      <c r="EY56" s="29">
        <v>36.92165760182153</v>
      </c>
      <c r="EZ56" s="29">
        <v>-9.863662675627673</v>
      </c>
      <c r="FA56" s="29">
        <v>0.270981574256119</v>
      </c>
      <c r="FB56" s="29">
        <v>0.551845071915544</v>
      </c>
      <c r="FC56" s="29">
        <v>2.2346620896169673</v>
      </c>
      <c r="FD56" s="29">
        <v>2.972616718302181</v>
      </c>
      <c r="FE56" s="29">
        <v>3.3189943362342835</v>
      </c>
      <c r="FF56" s="29">
        <v>9.99146382919025</v>
      </c>
      <c r="FG56" s="29">
        <v>-15.911188718279648</v>
      </c>
      <c r="FH56" s="29">
        <v>-3.9027994919660145</v>
      </c>
      <c r="FI56" s="29">
        <v>-2.3888958831675664</v>
      </c>
      <c r="FJ56" s="29">
        <v>2.2257011605415786</v>
      </c>
      <c r="FK56" s="29">
        <v>137.0516404494384</v>
      </c>
      <c r="FL56" s="29">
        <v>-18.98852598772936</v>
      </c>
      <c r="FM56" s="29">
        <v>364.7288602941177</v>
      </c>
      <c r="FN56" s="29">
        <v>14.313290042289639</v>
      </c>
      <c r="FO56" s="29">
        <v>8.5764910005175</v>
      </c>
      <c r="FP56" s="29">
        <v>9.343188405797097</v>
      </c>
      <c r="FQ56" s="29">
        <v>-87.75922491613649</v>
      </c>
      <c r="FR56" s="29"/>
      <c r="FS56" s="29"/>
      <c r="FT56" s="29"/>
      <c r="FU56" s="29"/>
      <c r="FV56" s="29"/>
      <c r="FW56" s="29"/>
      <c r="FX56" s="10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</row>
    <row r="57">
      <c r="A57" s="12"/>
      <c r="B57" s="6"/>
      <c r="C57" s="32" t="s">
        <v>141</v>
      </c>
      <c r="D57" s="39">
        <f t="shared" si="0"/>
      </c>
      <c r="E57" s="39">
        <f t="shared" si="2"/>
      </c>
      <c r="F57" s="39">
        <f t="shared" si="4"/>
      </c>
      <c r="G57" s="39">
        <f t="shared" si="6"/>
      </c>
      <c r="H57" s="39">
        <f t="shared" si="8"/>
      </c>
      <c r="I57" s="39">
        <f t="shared" si="10"/>
      </c>
      <c r="J57" s="39">
        <f t="shared" si="12"/>
      </c>
      <c r="K57" s="37">
        <f t="shared" si="14"/>
      </c>
      <c r="M57" s="29">
        <v>0.4220442990987943</v>
      </c>
      <c r="N57" s="29">
        <v>0.44064666006550385</v>
      </c>
      <c r="O57" s="29">
        <v>0.44315494354592616</v>
      </c>
      <c r="P57" s="29">
        <v>0.40133184980985437</v>
      </c>
      <c r="Q57" s="29">
        <v>0.43220231861027847</v>
      </c>
      <c r="R57" s="29">
        <v>0.42720865730005003</v>
      </c>
      <c r="S57" s="29">
        <v>0.44084363113373576</v>
      </c>
      <c r="T57" s="29">
        <v>0.44352021135051833</v>
      </c>
      <c r="U57" s="29">
        <v>0.48639980877065425</v>
      </c>
      <c r="V57" s="29">
        <v>0.36485099626280426</v>
      </c>
      <c r="W57" s="29">
        <v>0.3728287530660259</v>
      </c>
      <c r="X57" s="29">
        <v>0.3215633582959553</v>
      </c>
      <c r="Y57" s="29">
        <v>0.3179103319888303</v>
      </c>
      <c r="Z57" s="29">
        <v>0.35129100229581406</v>
      </c>
      <c r="AA57" s="29">
        <v>0.3952845582603483</v>
      </c>
      <c r="AB57" s="29">
        <v>0.3721994671799265</v>
      </c>
      <c r="AC57" s="29">
        <v>0.4164672271855852</v>
      </c>
      <c r="AD57" s="29">
        <v>0.41828524889557983</v>
      </c>
      <c r="AE57" s="29">
        <v>0.4836628484051828</v>
      </c>
      <c r="AF57" s="29">
        <v>0.4401048652603341</v>
      </c>
      <c r="AG57" s="29">
        <v>0.47744715404562954</v>
      </c>
      <c r="AH57" s="29">
        <v>0.32653798513625104</v>
      </c>
      <c r="AI57" s="29">
        <v>0.3193206001993481</v>
      </c>
      <c r="AJ57" s="29">
        <v>0.334756561303321</v>
      </c>
      <c r="AK57" s="29">
        <v>0.3493979174868655</v>
      </c>
      <c r="AL57" s="29">
        <v>0.3366012633611845</v>
      </c>
      <c r="AM57" s="29">
        <v>0.3472573898689199</v>
      </c>
      <c r="AN57" s="29">
        <v>0.3516496066926492</v>
      </c>
      <c r="AO57" s="29">
        <v>0.353025012470605</v>
      </c>
      <c r="AP57" s="29">
        <v>0.362755183355308</v>
      </c>
      <c r="AQ57" s="29">
        <v>0.3876452013082215</v>
      </c>
      <c r="AR57" s="29">
        <v>0.4059016393442623</v>
      </c>
      <c r="AS57" s="29">
        <v>0.30934713661659985</v>
      </c>
      <c r="AT57" s="29">
        <v>0.3117959713707607</v>
      </c>
      <c r="AU57" s="29">
        <v>0.3809395547809554</v>
      </c>
      <c r="AV57" s="29">
        <v>0.3919533299656167</v>
      </c>
      <c r="AW57" s="29">
        <v>0.3559518749795665</v>
      </c>
      <c r="AX57" s="29">
        <v>0.32800196447573055</v>
      </c>
      <c r="AY57" s="29">
        <v>0.35131442982993855</v>
      </c>
      <c r="AZ57" s="29">
        <v>0.2100008666262241</v>
      </c>
      <c r="BA57" s="29">
        <v>0.22052290437695726</v>
      </c>
      <c r="BB57" s="29">
        <v>0.21585966168441778</v>
      </c>
      <c r="BC57" s="29">
        <v>0.21584363240775417</v>
      </c>
      <c r="BD57" s="29">
        <v>0.22245852110655392</v>
      </c>
      <c r="BE57" s="29">
        <v>0.2269547537820049</v>
      </c>
      <c r="BF57" s="29">
        <v>0.22598530623455096</v>
      </c>
      <c r="BG57" s="29">
        <v>0.23726826805164827</v>
      </c>
      <c r="BH57" s="29">
        <v>0.24424219910846953</v>
      </c>
      <c r="BI57" s="29">
        <v>0.25672930421533774</v>
      </c>
      <c r="BJ57" s="29">
        <v>0.25654746792180144</v>
      </c>
      <c r="BK57" s="29">
        <v>0.1441068420304857</v>
      </c>
      <c r="BL57" s="29">
        <v>0.1454109350335185</v>
      </c>
      <c r="BM57" s="29">
        <v>0.1515825491873396</v>
      </c>
      <c r="BN57" s="29">
        <v>0.15429853412036332</v>
      </c>
      <c r="BO57" s="29">
        <v>0.1534358262679706</v>
      </c>
      <c r="BP57" s="29">
        <v>0.042895552408513435</v>
      </c>
      <c r="BQ57" s="29">
        <v>0.04399248136180278</v>
      </c>
      <c r="BR57" s="29">
        <v>0.04201901679142221</v>
      </c>
      <c r="BS57" s="29">
        <v>0.043462764173096274</v>
      </c>
      <c r="BT57" s="29">
        <v>0.04489430858838158</v>
      </c>
      <c r="BU57" s="29">
        <v>0.04783216783216783</v>
      </c>
      <c r="BV57" s="29">
        <v>0.04913197774793785</v>
      </c>
      <c r="BW57" s="29">
        <v>0.05638818435682628</v>
      </c>
      <c r="BX57" s="29">
        <v>0.030066330319870924</v>
      </c>
      <c r="BY57" s="29">
        <v>0.029950849887364326</v>
      </c>
      <c r="BZ57" s="29">
        <v>0.029965103929600972</v>
      </c>
      <c r="CA57" s="29">
        <v>0.04854668345712009</v>
      </c>
      <c r="CB57" s="29">
        <v>0.04687693565570724</v>
      </c>
      <c r="CC57" s="29">
        <v>0.048942449581898674</v>
      </c>
      <c r="CD57" s="29">
        <v>0.046302792198681074</v>
      </c>
      <c r="CE57" s="29">
        <v>0.04530340814630091</v>
      </c>
      <c r="CF57" s="29">
        <v>0.046551463549801</v>
      </c>
      <c r="CG57" s="29">
        <v>0.04924585620636359</v>
      </c>
      <c r="CH57" s="29">
        <v>0.050282977797126684</v>
      </c>
      <c r="CI57" s="29">
        <v>0.05882856898078077</v>
      </c>
      <c r="CJ57" s="29">
        <v>0.059029773537188183</v>
      </c>
      <c r="CK57" s="29">
        <v>0.05937481809185634</v>
      </c>
      <c r="CL57" s="29">
        <v>0.05820573765960975</v>
      </c>
      <c r="CM57" s="29">
        <v>0.011778819936743375</v>
      </c>
      <c r="CN57" s="29">
        <v>0.01143191364917318</v>
      </c>
      <c r="CO57" s="29">
        <v>0.012304102251332502</v>
      </c>
      <c r="CP57" s="29">
        <v>0.018222348946317943</v>
      </c>
      <c r="CQ57" s="29">
        <v>0.023092027752323604</v>
      </c>
      <c r="CR57" s="29">
        <v>0.02326846837509393</v>
      </c>
      <c r="CS57" s="29">
        <v>0.024324324324324326</v>
      </c>
      <c r="CT57" s="29">
        <v>0.02473180785287745</v>
      </c>
      <c r="CU57" s="29">
        <v>0.02360750515243168</v>
      </c>
      <c r="CV57" s="29">
        <v>0.02575373344604114</v>
      </c>
      <c r="CW57" s="29">
        <v>0.023417417587073813</v>
      </c>
      <c r="CX57" s="29">
        <v>0.026192624337430925</v>
      </c>
      <c r="CY57" s="29">
        <v>0.028322995439997733</v>
      </c>
      <c r="CZ57" s="29">
        <v>0.030382237211916806</v>
      </c>
      <c r="DA57" s="29">
        <v>0.029670942554378136</v>
      </c>
      <c r="DB57" s="29">
        <v>0.02930505163271002</v>
      </c>
      <c r="DC57" s="29">
        <v>0.027073700629491392</v>
      </c>
      <c r="DD57" s="29">
        <v>0.02525994882682781</v>
      </c>
      <c r="DE57" s="29">
        <v>0.019069288693862072</v>
      </c>
      <c r="DF57" s="29">
        <v>0.01894325062965543</v>
      </c>
      <c r="DG57" s="29">
        <v>0.016178225699509347</v>
      </c>
      <c r="DH57" s="29">
        <v>0.023757509557618788</v>
      </c>
      <c r="DI57" s="29">
        <v>0.024042323352629975</v>
      </c>
      <c r="DJ57" s="29">
        <v>0.029353004456738895</v>
      </c>
      <c r="DK57" s="29">
        <v>0.030292646151737372</v>
      </c>
      <c r="DL57" s="29">
        <v>0.0261463567839196</v>
      </c>
      <c r="DM57" s="29">
        <v>0.028269837418102402</v>
      </c>
      <c r="DN57" s="29">
        <v>0.030029516191128033</v>
      </c>
      <c r="DO57" s="29">
        <v>0.026744346070920685</v>
      </c>
      <c r="DP57" s="29">
        <v>0.021718124511112134</v>
      </c>
      <c r="DQ57" s="29">
        <v>0.020430854760250174</v>
      </c>
      <c r="DR57" s="29">
        <v>0.023218450375745013</v>
      </c>
      <c r="DS57" s="29">
        <v>0.01935225107791036</v>
      </c>
      <c r="DT57" s="29">
        <v>0.02688728024819028</v>
      </c>
      <c r="DU57" s="29">
        <v>0.02811550151975684</v>
      </c>
      <c r="DV57" s="29">
        <v>0.0431484115694642</v>
      </c>
      <c r="DW57" s="29">
        <v>0.046912590216519647</v>
      </c>
      <c r="DX57" s="29">
        <v>0.028738115816767502</v>
      </c>
      <c r="DY57" s="29">
        <v>0.030850321680489883</v>
      </c>
      <c r="DZ57" s="29">
        <v>0.032948929159802305</v>
      </c>
      <c r="EA57" s="29">
        <v>0.036041704116483914</v>
      </c>
      <c r="EB57" s="29">
        <v>0.038530045936064496</v>
      </c>
      <c r="EC57" s="29">
        <v>0.04037173978215249</v>
      </c>
      <c r="ED57" s="29">
        <v>0.042300636667745764</v>
      </c>
      <c r="EE57" s="29">
        <v>0.04330534688466637</v>
      </c>
      <c r="EF57" s="29">
        <v>0.03638328530259366</v>
      </c>
      <c r="EG57" s="29">
        <v>0.052689756816507</v>
      </c>
      <c r="EH57" s="29">
        <v>0.0568</v>
      </c>
      <c r="EI57" s="29">
        <v>0.05942076518316768</v>
      </c>
      <c r="EJ57" s="29">
        <v>0.04938001686603992</v>
      </c>
      <c r="EK57" s="29">
        <v>0.04886652243438999</v>
      </c>
      <c r="EL57" s="29">
        <v>0.045730027548209366</v>
      </c>
      <c r="EM57" s="29">
        <v>0.054145082822871324</v>
      </c>
      <c r="EN57" s="29">
        <v>0.07503297451389185</v>
      </c>
      <c r="EO57" s="29">
        <v>0.0739595110608614</v>
      </c>
      <c r="EP57" s="29">
        <v>0.0820525589080785</v>
      </c>
      <c r="EQ57" s="29">
        <v>0.08244527815499345</v>
      </c>
      <c r="ER57" s="29">
        <v>0.0859317993870701</v>
      </c>
      <c r="ES57" s="29">
        <v>0.09096115797146725</v>
      </c>
      <c r="ET57" s="29">
        <v>0.09594876792426563</v>
      </c>
      <c r="EU57" s="29">
        <v>0.09931516829374909</v>
      </c>
      <c r="EV57" s="29">
        <v>0.10606060606060606</v>
      </c>
      <c r="EW57" s="29">
        <v>0.14493705528188286</v>
      </c>
      <c r="EX57" s="29">
        <v>0.16184086629001884</v>
      </c>
      <c r="EY57" s="29">
        <v>0.18495479804263085</v>
      </c>
      <c r="EZ57" s="29">
        <v>0.20169594185342216</v>
      </c>
      <c r="FA57" s="29"/>
      <c r="FB57" s="29">
        <v>0.23042161434546415</v>
      </c>
      <c r="FC57" s="29"/>
      <c r="FD57" s="29"/>
      <c r="FE57" s="29"/>
      <c r="FF57" s="29">
        <v>0.2281843233312921</v>
      </c>
      <c r="FG57" s="29"/>
      <c r="FH57" s="29"/>
      <c r="FI57" s="29"/>
      <c r="FJ57" s="29">
        <v>0.22474905897114178</v>
      </c>
      <c r="FK57" s="29"/>
      <c r="FL57" s="29"/>
      <c r="FM57" s="29"/>
      <c r="FN57" s="29">
        <v>0.19050298979950755</v>
      </c>
      <c r="FO57" s="29"/>
      <c r="FP57" s="29"/>
      <c r="FQ57" s="29"/>
      <c r="FR57" s="29">
        <v>0.10755771210116159</v>
      </c>
      <c r="FS57" s="29">
        <v>0.11375590621378265</v>
      </c>
      <c r="FT57" s="29">
        <v>0.35712991483964485</v>
      </c>
      <c r="FU57" s="29">
        <v>0.3075030750307503</v>
      </c>
      <c r="FV57" s="29">
        <v>0.3465003465003465</v>
      </c>
      <c r="FW57" s="29">
        <v>0</v>
      </c>
      <c r="FX57" s="10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</row>
    <row r="58">
      <c r="A58" s="12"/>
      <c r="B58" s="6"/>
      <c r="C58" s="32" t="s">
        <v>142</v>
      </c>
      <c r="D58" s="39">
        <f t="shared" si="0"/>
      </c>
      <c r="E58" s="39">
        <f t="shared" si="2"/>
      </c>
      <c r="F58" s="39">
        <f t="shared" si="4"/>
      </c>
      <c r="G58" s="39">
        <f t="shared" si="6"/>
      </c>
      <c r="H58" s="39">
        <f t="shared" si="8"/>
      </c>
      <c r="I58" s="39">
        <f t="shared" si="10"/>
      </c>
      <c r="J58" s="39">
        <f t="shared" si="12"/>
      </c>
      <c r="K58" s="37">
        <f t="shared" si="14"/>
      </c>
      <c r="M58" s="29">
        <v>0.47128640297707985</v>
      </c>
      <c r="N58" s="29">
        <v>0.47615012567598447</v>
      </c>
      <c r="O58" s="29">
        <v>0.4790585901739396</v>
      </c>
      <c r="P58" s="29">
        <v>0.44031585764817244</v>
      </c>
      <c r="Q58" s="29">
        <v>0.4735635089746831</v>
      </c>
      <c r="R58" s="29">
        <v>0.44801527758832355</v>
      </c>
      <c r="S58" s="29">
        <v>0.4624926669568344</v>
      </c>
      <c r="T58" s="29">
        <v>0.4694699964583473</v>
      </c>
      <c r="U58" s="29">
        <v>0.500712130115634</v>
      </c>
      <c r="V58" s="29">
        <v>0.4067056522665221</v>
      </c>
      <c r="W58" s="29">
        <v>0.3956850377934625</v>
      </c>
      <c r="X58" s="29">
        <v>0.35003655476298684</v>
      </c>
      <c r="Y58" s="29">
        <v>0.36114450822215327</v>
      </c>
      <c r="Z58" s="29">
        <v>0.39951358094579154</v>
      </c>
      <c r="AA58" s="29">
        <v>0.44738974546826954</v>
      </c>
      <c r="AB58" s="29">
        <v>0.4155644489302522</v>
      </c>
      <c r="AC58" s="29">
        <v>0.44963474381946444</v>
      </c>
      <c r="AD58" s="29">
        <v>0.4491843332757472</v>
      </c>
      <c r="AE58" s="29">
        <v>0.4904230490651072</v>
      </c>
      <c r="AF58" s="29">
        <v>0.4675893183758078</v>
      </c>
      <c r="AG58" s="29">
        <v>0.522814783770333</v>
      </c>
      <c r="AH58" s="29">
        <v>0.3741871387283237</v>
      </c>
      <c r="AI58" s="29">
        <v>0.3893618167614019</v>
      </c>
      <c r="AJ58" s="29">
        <v>0.3844716933299532</v>
      </c>
      <c r="AK58" s="29">
        <v>0.3867311060126797</v>
      </c>
      <c r="AL58" s="29">
        <v>0.35351313654225286</v>
      </c>
      <c r="AM58" s="29">
        <v>0.3899388665836632</v>
      </c>
      <c r="AN58" s="29">
        <v>0.40175881907861866</v>
      </c>
      <c r="AO58" s="29">
        <v>0.4077816575215563</v>
      </c>
      <c r="AP58" s="29">
        <v>0.38848722815456616</v>
      </c>
      <c r="AQ58" s="29">
        <v>0.4460358633134093</v>
      </c>
      <c r="AR58" s="29">
        <v>0.4660837887067395</v>
      </c>
      <c r="AS58" s="29">
        <v>0.38524026090599006</v>
      </c>
      <c r="AT58" s="29">
        <v>0.3817684897170296</v>
      </c>
      <c r="AU58" s="29">
        <v>0.4375505030499881</v>
      </c>
      <c r="AV58" s="29">
        <v>0.46626036795020126</v>
      </c>
      <c r="AW58" s="29">
        <v>0.41470232451695166</v>
      </c>
      <c r="AX58" s="29">
        <v>0.37112220676107066</v>
      </c>
      <c r="AY58" s="29">
        <v>0.3710877979578612</v>
      </c>
      <c r="AZ58" s="29">
        <v>0.22937862899731346</v>
      </c>
      <c r="BA58" s="29">
        <v>0.24093292549705048</v>
      </c>
      <c r="BB58" s="29">
        <v>0.24442853307079568</v>
      </c>
      <c r="BC58" s="29">
        <v>0.23660228630535196</v>
      </c>
      <c r="BD58" s="29">
        <v>0.2226948199908856</v>
      </c>
      <c r="BE58" s="29">
        <v>0.22757503704469487</v>
      </c>
      <c r="BF58" s="29">
        <v>0.2308088437242516</v>
      </c>
      <c r="BG58" s="29">
        <v>0.24358003318185098</v>
      </c>
      <c r="BH58" s="29">
        <v>0.24912704309063893</v>
      </c>
      <c r="BI58" s="29">
        <v>0.25844825565495955</v>
      </c>
      <c r="BJ58" s="29">
        <v>0.2626408608870574</v>
      </c>
      <c r="BK58" s="29">
        <v>0.14524345937607827</v>
      </c>
      <c r="BL58" s="29">
        <v>0.14729699255827303</v>
      </c>
      <c r="BM58" s="29">
        <v>0.15932420872540634</v>
      </c>
      <c r="BN58" s="29">
        <v>0.15967850841846182</v>
      </c>
      <c r="BO58" s="29">
        <v>0.15486696879675607</v>
      </c>
      <c r="BP58" s="29">
        <v>0.04435276973913757</v>
      </c>
      <c r="BQ58" s="29">
        <v>0.045132948953515384</v>
      </c>
      <c r="BR58" s="29">
        <v>0.042787780699979766</v>
      </c>
      <c r="BS58" s="29">
        <v>0.048892988929889296</v>
      </c>
      <c r="BT58" s="29">
        <v>0.04958443314936411</v>
      </c>
      <c r="BU58" s="29">
        <v>0.05552447552447552</v>
      </c>
      <c r="BV58" s="29">
        <v>0.05325628237099559</v>
      </c>
      <c r="BW58" s="29">
        <v>0.05697742935464863</v>
      </c>
      <c r="BX58" s="29">
        <v>0.03068097421056675</v>
      </c>
      <c r="BY58" s="29">
        <v>0.03074441941429449</v>
      </c>
      <c r="BZ58" s="29">
        <v>0.03254437869822485</v>
      </c>
      <c r="CA58" s="29">
        <v>0.060548431034925854</v>
      </c>
      <c r="CB58" s="29">
        <v>0.051212804439929635</v>
      </c>
      <c r="CC58" s="29">
        <v>0.05359075258239056</v>
      </c>
      <c r="CD58" s="29">
        <v>0.049623497497778404</v>
      </c>
      <c r="CE58" s="29">
        <v>0.048652877609896825</v>
      </c>
      <c r="CF58" s="29">
        <v>0.052118494634490406</v>
      </c>
      <c r="CG58" s="29">
        <v>0.052949954698076</v>
      </c>
      <c r="CH58" s="29">
        <v>0.05518067043970396</v>
      </c>
      <c r="CI58" s="29">
        <v>0.06442585030128223</v>
      </c>
      <c r="CJ58" s="29">
        <v>0.06727784802850903</v>
      </c>
      <c r="CK58" s="29">
        <v>0.06589440596076605</v>
      </c>
      <c r="CL58" s="29">
        <v>0.06685644795754796</v>
      </c>
      <c r="CM58" s="29">
        <v>0.01864979823317701</v>
      </c>
      <c r="CN58" s="29">
        <v>0.019886212580422183</v>
      </c>
      <c r="CO58" s="29">
        <v>0.01819097875951314</v>
      </c>
      <c r="CP58" s="29">
        <v>0.023432437336374713</v>
      </c>
      <c r="CQ58" s="29">
        <v>0.02866867391019767</v>
      </c>
      <c r="CR58" s="29">
        <v>0.028865338273780218</v>
      </c>
      <c r="CS58" s="29">
        <v>0.03209131461558646</v>
      </c>
      <c r="CT58" s="29">
        <v>0.030650531099719918</v>
      </c>
      <c r="CU58" s="29">
        <v>0.03302909451031825</v>
      </c>
      <c r="CV58" s="29">
        <v>0.03660185967878275</v>
      </c>
      <c r="CW58" s="29">
        <v>0.034518798903985765</v>
      </c>
      <c r="CX58" s="29">
        <v>0.03848539528589151</v>
      </c>
      <c r="CY58" s="29">
        <v>0.037301384994477015</v>
      </c>
      <c r="CZ58" s="29">
        <v>0.04114671163575042</v>
      </c>
      <c r="DA58" s="29">
        <v>0.04116006692693809</v>
      </c>
      <c r="DB58" s="29">
        <v>0.04072006698297516</v>
      </c>
      <c r="DC58" s="29">
        <v>0.03548548827363378</v>
      </c>
      <c r="DD58" s="29">
        <v>0.03644727530077849</v>
      </c>
      <c r="DE58" s="29">
        <v>0.03204398938187334</v>
      </c>
      <c r="DF58" s="29">
        <v>0.02907132522372863</v>
      </c>
      <c r="DG58" s="29">
        <v>0.025089510674976792</v>
      </c>
      <c r="DH58" s="29">
        <v>0.03427089022392135</v>
      </c>
      <c r="DI58" s="29">
        <v>0.03437387474725092</v>
      </c>
      <c r="DJ58" s="29">
        <v>0.03642231443061319</v>
      </c>
      <c r="DK58" s="29">
        <v>0.03591254883147146</v>
      </c>
      <c r="DL58" s="29">
        <v>0.03144629396984925</v>
      </c>
      <c r="DM58" s="29">
        <v>0.03563051039391733</v>
      </c>
      <c r="DN58" s="29">
        <v>0.03683107327715276</v>
      </c>
      <c r="DO58" s="29">
        <v>0.03555208954539199</v>
      </c>
      <c r="DP58" s="29">
        <v>0.03285326462062302</v>
      </c>
      <c r="DQ58" s="29">
        <v>0.03734074588834839</v>
      </c>
      <c r="DR58" s="29">
        <v>0.03990671158331174</v>
      </c>
      <c r="DS58" s="29">
        <v>0.034242454627494236</v>
      </c>
      <c r="DT58" s="29">
        <v>0.037285993335631394</v>
      </c>
      <c r="DU58" s="29">
        <v>0.06979191021744213</v>
      </c>
      <c r="DV58" s="29">
        <v>0.06620436225699383</v>
      </c>
      <c r="DW58" s="29">
        <v>0.07424485431702753</v>
      </c>
      <c r="DX58" s="29">
        <v>0.04609622587150677</v>
      </c>
      <c r="DY58" s="29">
        <v>0.06387101775056198</v>
      </c>
      <c r="DZ58" s="29">
        <v>0.061449752883031304</v>
      </c>
      <c r="EA58" s="29">
        <v>0.11936005752291928</v>
      </c>
      <c r="EB58" s="29">
        <v>0.08605981063091779</v>
      </c>
      <c r="EC58" s="29">
        <v>0.10422704107125012</v>
      </c>
      <c r="ED58" s="29">
        <v>0.09808999676270638</v>
      </c>
      <c r="EE58" s="29">
        <v>0.11400795404330534</v>
      </c>
      <c r="EF58" s="29">
        <v>0.101104707012488</v>
      </c>
      <c r="EG58" s="29">
        <v>0.10144927536231885</v>
      </c>
      <c r="EH58" s="29">
        <v>0.12306666666666667</v>
      </c>
      <c r="EI58" s="29">
        <v>0.10723401828111855</v>
      </c>
      <c r="EJ58" s="29">
        <v>0.09173251710029047</v>
      </c>
      <c r="EK58" s="29">
        <v>0.09398614115950209</v>
      </c>
      <c r="EL58" s="29">
        <v>0.10303030303030303</v>
      </c>
      <c r="EM58" s="29">
        <v>0.1024797620688976</v>
      </c>
      <c r="EN58" s="29">
        <v>0.11056035399736204</v>
      </c>
      <c r="EO58" s="29">
        <v>0.10369690893188557</v>
      </c>
      <c r="EP58" s="29">
        <v>0.12127934086330609</v>
      </c>
      <c r="EQ58" s="29">
        <v>0.11871935921927866</v>
      </c>
      <c r="ER58" s="29">
        <v>0.12119959138006518</v>
      </c>
      <c r="ES58" s="29">
        <v>0.1538321357908987</v>
      </c>
      <c r="ET58" s="29">
        <v>0.17352081303076708</v>
      </c>
      <c r="EU58" s="29">
        <v>0.1438438000874253</v>
      </c>
      <c r="EV58" s="29">
        <v>0.14529671717171716</v>
      </c>
      <c r="EW58" s="29">
        <v>0.1912789636927568</v>
      </c>
      <c r="EX58" s="29">
        <v>0.22324231010671688</v>
      </c>
      <c r="EY58" s="29">
        <v>0.24657875093306791</v>
      </c>
      <c r="EZ58" s="29">
        <v>0.3028900233624643</v>
      </c>
      <c r="FA58" s="29"/>
      <c r="FB58" s="29">
        <v>0.32666698716407866</v>
      </c>
      <c r="FC58" s="29"/>
      <c r="FD58" s="29"/>
      <c r="FE58" s="29"/>
      <c r="FF58" s="29">
        <v>0.4596601347213717</v>
      </c>
      <c r="FG58" s="29"/>
      <c r="FH58" s="29"/>
      <c r="FI58" s="29"/>
      <c r="FJ58" s="29">
        <v>0.3126568381430364</v>
      </c>
      <c r="FK58" s="29"/>
      <c r="FL58" s="29"/>
      <c r="FM58" s="29"/>
      <c r="FN58" s="29">
        <v>0.2530425606753429</v>
      </c>
      <c r="FO58" s="29"/>
      <c r="FP58" s="29"/>
      <c r="FQ58" s="29"/>
      <c r="FR58" s="29">
        <v>0.1557123952359947</v>
      </c>
      <c r="FS58" s="29">
        <v>0.18605687795310688</v>
      </c>
      <c r="FT58" s="29">
        <v>0.49393005979344085</v>
      </c>
      <c r="FU58" s="29">
        <v>0.3728987289872899</v>
      </c>
      <c r="FV58" s="29">
        <v>0.3737583737583738</v>
      </c>
      <c r="FW58" s="29">
        <v>0.06299472295514512</v>
      </c>
      <c r="FX58" s="10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</row>
    <row r="59">
      <c r="A59" s="12"/>
      <c r="B59" s="6"/>
      <c r="C59" s="32" t="s">
        <v>838</v>
      </c>
      <c r="D59" s="39">
        <f t="shared" si="0"/>
      </c>
      <c r="E59" s="39">
        <f t="shared" si="2"/>
      </c>
      <c r="F59" s="39">
        <f t="shared" si="4"/>
      </c>
      <c r="G59" s="39">
        <f t="shared" si="6"/>
      </c>
      <c r="H59" s="39">
        <f t="shared" si="8"/>
      </c>
      <c r="I59" s="39">
        <f t="shared" si="10"/>
      </c>
      <c r="J59" s="39">
        <f t="shared" si="12"/>
      </c>
      <c r="K59" s="37">
        <f t="shared" si="14"/>
      </c>
      <c r="M59" s="29">
        <v>0.23361700356841897</v>
      </c>
      <c r="N59" s="29">
        <v>0.23554978751558645</v>
      </c>
      <c r="O59" s="29">
        <v>0.24010809023364438</v>
      </c>
      <c r="P59" s="29">
        <v>0.23439780800659538</v>
      </c>
      <c r="Q59" s="29">
        <v>0.24836950600052923</v>
      </c>
      <c r="R59" s="29">
        <v>0.2452237278934291</v>
      </c>
      <c r="S59" s="29">
        <v>0.24672601238104822</v>
      </c>
      <c r="T59" s="29">
        <v>0.24961078279794643</v>
      </c>
      <c r="U59" s="29">
        <v>0.2635467315693756</v>
      </c>
      <c r="V59" s="29">
        <v>0.20693783188635004</v>
      </c>
      <c r="W59" s="29">
        <v>0.2129935198265853</v>
      </c>
      <c r="X59" s="29">
        <v>0.19098921475431</v>
      </c>
      <c r="Y59" s="29">
        <v>0.18591939032411714</v>
      </c>
      <c r="Z59" s="29">
        <v>0.1989834091421921</v>
      </c>
      <c r="AA59" s="29">
        <v>0.21201224086400494</v>
      </c>
      <c r="AB59" s="29">
        <v>0.20513981513224708</v>
      </c>
      <c r="AC59" s="29">
        <v>0.22066497589993495</v>
      </c>
      <c r="AD59" s="29">
        <v>0.22141732694933078</v>
      </c>
      <c r="AE59" s="29">
        <v>0.2482359339395984</v>
      </c>
      <c r="AF59" s="29">
        <v>0.2366148984849776</v>
      </c>
      <c r="AG59" s="29">
        <v>0.24680116444384267</v>
      </c>
      <c r="AH59" s="29">
        <v>0.18537400017579328</v>
      </c>
      <c r="AI59" s="29">
        <v>0.17722474732372465</v>
      </c>
      <c r="AJ59" s="29">
        <v>0.19187206999135814</v>
      </c>
      <c r="AK59" s="29">
        <v>0.1988057902949219</v>
      </c>
      <c r="AL59" s="29">
        <v>0.19613482022147027</v>
      </c>
      <c r="AM59" s="29">
        <v>0.193563731070944</v>
      </c>
      <c r="AN59" s="29">
        <v>0.19553551582891437</v>
      </c>
      <c r="AO59" s="29">
        <v>0.19261874397337397</v>
      </c>
      <c r="AP59" s="29">
        <v>0.2031416076398186</v>
      </c>
      <c r="AQ59" s="29">
        <v>0.21636975953669899</v>
      </c>
      <c r="AR59" s="29">
        <v>0.22811960002293072</v>
      </c>
      <c r="AS59" s="29">
        <v>0.17880118981737686</v>
      </c>
      <c r="AT59" s="29">
        <v>0.18220724099287902</v>
      </c>
      <c r="AU59" s="29">
        <v>0.21425452471550657</v>
      </c>
      <c r="AV59" s="29">
        <v>0.21900010015387278</v>
      </c>
      <c r="AW59" s="29">
        <v>0.2064626850104772</v>
      </c>
      <c r="AX59" s="29">
        <v>0.197478784533654</v>
      </c>
      <c r="AY59" s="29">
        <v>0.20353721893010795</v>
      </c>
      <c r="AZ59" s="29">
        <v>0.13389028864430005</v>
      </c>
      <c r="BA59" s="29">
        <v>0.13522988634079897</v>
      </c>
      <c r="BB59" s="29">
        <v>0.13121871599564744</v>
      </c>
      <c r="BC59" s="29">
        <v>0.13356360907565992</v>
      </c>
      <c r="BD59" s="29">
        <v>0.14358393341540204</v>
      </c>
      <c r="BE59" s="29">
        <v>0.14327981551581603</v>
      </c>
      <c r="BF59" s="29">
        <v>0.142543147318045</v>
      </c>
      <c r="BG59" s="29">
        <v>0.14529933407692902</v>
      </c>
      <c r="BH59" s="29">
        <v>0.15351210002218046</v>
      </c>
      <c r="BI59" s="29">
        <v>0.15819120638397746</v>
      </c>
      <c r="BJ59" s="29">
        <v>0.15573022252255456</v>
      </c>
      <c r="BK59" s="29">
        <v>0.09537754731935358</v>
      </c>
      <c r="BL59" s="29">
        <v>0.09803460858027421</v>
      </c>
      <c r="BM59" s="29">
        <v>0.09869529498586685</v>
      </c>
      <c r="BN59" s="29">
        <v>0.09960769977080668</v>
      </c>
      <c r="BO59" s="29">
        <v>0.10029623959972218</v>
      </c>
      <c r="BP59" s="29">
        <v>0.03162402215194662</v>
      </c>
      <c r="BQ59" s="29">
        <v>0.03177629973151086</v>
      </c>
      <c r="BR59" s="29">
        <v>0.0328712056468205</v>
      </c>
      <c r="BS59" s="29">
        <v>0.03421469597940186</v>
      </c>
      <c r="BT59" s="29">
        <v>0.03567280858366123</v>
      </c>
      <c r="BU59" s="29">
        <v>0.036791996127158305</v>
      </c>
      <c r="BV59" s="29">
        <v>0.038591204444862984</v>
      </c>
      <c r="BW59" s="29">
        <v>0.04316024786257746</v>
      </c>
      <c r="BX59" s="29">
        <v>0.023929394019689774</v>
      </c>
      <c r="BY59" s="29">
        <v>0.02414661328270112</v>
      </c>
      <c r="BZ59" s="29">
        <v>0.023478364241559677</v>
      </c>
      <c r="CA59" s="29">
        <v>0.035831483905233406</v>
      </c>
      <c r="CB59" s="29">
        <v>0.03611238357001069</v>
      </c>
      <c r="CC59" s="29">
        <v>0.0372749920392605</v>
      </c>
      <c r="CD59" s="29">
        <v>0.03557887549190491</v>
      </c>
      <c r="CE59" s="29">
        <v>0.03493655611908218</v>
      </c>
      <c r="CF59" s="29">
        <v>0.03674394559987275</v>
      </c>
      <c r="CG59" s="29">
        <v>0.0379030273197145</v>
      </c>
      <c r="CH59" s="29">
        <v>0.038207079060535894</v>
      </c>
      <c r="CI59" s="29">
        <v>0.04396542524810586</v>
      </c>
      <c r="CJ59" s="29">
        <v>0.04456691546606492</v>
      </c>
      <c r="CK59" s="29">
        <v>0.043225833792431244</v>
      </c>
      <c r="CL59" s="29">
        <v>0.04358984973299665</v>
      </c>
      <c r="CM59" s="29">
        <v>0.01</v>
      </c>
      <c r="CN59" s="29">
        <v>0.01</v>
      </c>
      <c r="CO59" s="29">
        <v>0.01</v>
      </c>
      <c r="CP59" s="29">
        <v>0.01460233055688262</v>
      </c>
      <c r="CQ59" s="29">
        <v>0.018451882845188283</v>
      </c>
      <c r="CR59" s="29">
        <v>0.018450032873109798</v>
      </c>
      <c r="CS59" s="29">
        <v>0.019686544342507644</v>
      </c>
      <c r="CT59" s="29">
        <v>0.019854485289438516</v>
      </c>
      <c r="CU59" s="29">
        <v>0.018764759696189605</v>
      </c>
      <c r="CV59" s="29">
        <v>0.020555493084448442</v>
      </c>
      <c r="CW59" s="29">
        <v>0.01892434826279505</v>
      </c>
      <c r="CX59" s="29">
        <v>0.021006693198263385</v>
      </c>
      <c r="CY59" s="29">
        <v>0.022916857640480338</v>
      </c>
      <c r="CZ59" s="29">
        <v>0.02485171732033657</v>
      </c>
      <c r="DA59" s="29">
        <v>0.023969902453310505</v>
      </c>
      <c r="DB59" s="29">
        <v>0.02365131208469422</v>
      </c>
      <c r="DC59" s="29">
        <v>0.021975537518934683</v>
      </c>
      <c r="DD59" s="29">
        <v>0.020340171839382783</v>
      </c>
      <c r="DE59" s="29">
        <v>0.01522195074488097</v>
      </c>
      <c r="DF59" s="29">
        <v>0.014746063197413704</v>
      </c>
      <c r="DG59" s="29">
        <v>0.012445677677350907</v>
      </c>
      <c r="DH59" s="29">
        <v>0.017930750206100576</v>
      </c>
      <c r="DI59" s="29">
        <v>0.01815481792892849</v>
      </c>
      <c r="DJ59" s="29">
        <v>0.021779288011129102</v>
      </c>
      <c r="DK59" s="29">
        <v>0.022702758231033952</v>
      </c>
      <c r="DL59" s="29">
        <v>0.0203042590164934</v>
      </c>
      <c r="DM59" s="29">
        <v>0.021122291723325175</v>
      </c>
      <c r="DN59" s="29">
        <v>0.022306250198595532</v>
      </c>
      <c r="DO59" s="29">
        <v>0.01983802912753505</v>
      </c>
      <c r="DP59" s="29">
        <v>0.01660919135759026</v>
      </c>
      <c r="DQ59" s="29">
        <v>0.014588640047636376</v>
      </c>
      <c r="DR59" s="29">
        <v>0.01551246537396122</v>
      </c>
      <c r="DS59" s="29">
        <v>0.014190654755339878</v>
      </c>
      <c r="DT59" s="29">
        <v>0.018610569849286197</v>
      </c>
      <c r="DU59" s="29">
        <v>0.019161819775316707</v>
      </c>
      <c r="DV59" s="29">
        <v>0.03067200337054982</v>
      </c>
      <c r="DW59" s="29">
        <v>0.033314350797266516</v>
      </c>
      <c r="DX59" s="29">
        <v>0.02067357512953368</v>
      </c>
      <c r="DY59" s="29">
        <v>0.021845326307700752</v>
      </c>
      <c r="DZ59" s="29">
        <v>0.022851919561243144</v>
      </c>
      <c r="EA59" s="29">
        <v>0.023585460534054817</v>
      </c>
      <c r="EB59" s="29">
        <v>0.026562399017643637</v>
      </c>
      <c r="EC59" s="29">
        <v>0.02709590878604963</v>
      </c>
      <c r="ED59" s="29">
        <v>0.028372900984365953</v>
      </c>
      <c r="EE59" s="29">
        <v>0.029535864978902954</v>
      </c>
      <c r="EF59" s="29">
        <v>0.02466221715774052</v>
      </c>
      <c r="EG59" s="29">
        <v>0.03597182626194868</v>
      </c>
      <c r="EH59" s="29">
        <v>0.03755289139633286</v>
      </c>
      <c r="EI59" s="29">
        <v>0.03983519109802497</v>
      </c>
      <c r="EJ59" s="29">
        <v>0.03342600716724632</v>
      </c>
      <c r="EK59" s="29">
        <v>0.03435505736864729</v>
      </c>
      <c r="EL59" s="29">
        <v>0.030782544195821486</v>
      </c>
      <c r="EM59" s="29">
        <v>0.03744109395004222</v>
      </c>
      <c r="EN59" s="29">
        <v>0.05123549150917358</v>
      </c>
      <c r="EO59" s="29">
        <v>0.05329582487855869</v>
      </c>
      <c r="EP59" s="29">
        <v>0.057611926066019295</v>
      </c>
      <c r="EQ59" s="29">
        <v>0.05905141858586525</v>
      </c>
      <c r="ER59" s="29">
        <v>0.060681529318814195</v>
      </c>
      <c r="ES59" s="29">
        <v>0.0638698473631295</v>
      </c>
      <c r="ET59" s="29">
        <v>0.06409612558822983</v>
      </c>
      <c r="EU59" s="29">
        <v>0.06659241456122868</v>
      </c>
      <c r="EV59" s="29">
        <v>0.07246845681009383</v>
      </c>
      <c r="EW59" s="29">
        <v>0.09736725989116046</v>
      </c>
      <c r="EX59" s="29">
        <v>0.10327991987981973</v>
      </c>
      <c r="EY59" s="29">
        <v>0.11899679829242263</v>
      </c>
      <c r="EZ59" s="29">
        <v>0.12522159548751008</v>
      </c>
      <c r="FA59" s="29"/>
      <c r="FB59" s="29">
        <v>0.135025495112263</v>
      </c>
      <c r="FC59" s="29"/>
      <c r="FD59" s="29"/>
      <c r="FE59" s="29"/>
      <c r="FF59" s="29">
        <v>0.11477745264130602</v>
      </c>
      <c r="FG59" s="29"/>
      <c r="FH59" s="29"/>
      <c r="FI59" s="29"/>
      <c r="FJ59" s="29">
        <v>0.13778846153846153</v>
      </c>
      <c r="FK59" s="29"/>
      <c r="FL59" s="29"/>
      <c r="FM59" s="29"/>
      <c r="FN59" s="29">
        <v>0.12584227891630653</v>
      </c>
      <c r="FO59" s="29"/>
      <c r="FP59" s="29"/>
      <c r="FQ59" s="29"/>
      <c r="FR59" s="29">
        <v>0.07209027298708978</v>
      </c>
      <c r="FS59" s="29">
        <v>0.07596594629993451</v>
      </c>
      <c r="FT59" s="29">
        <v>0.18655939422621864</v>
      </c>
      <c r="FU59" s="29">
        <v>0.1721170395869191</v>
      </c>
      <c r="FV59" s="29">
        <v>0.19551616266944735</v>
      </c>
      <c r="FW59" s="29">
        <v>0</v>
      </c>
      <c r="FX59" s="10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</row>
    <row r="60">
      <c r="A60" s="12"/>
      <c r="B60" s="6"/>
      <c r="C60" s="32" t="s">
        <v>839</v>
      </c>
      <c r="D60" s="39">
        <f t="shared" si="0"/>
      </c>
      <c r="E60" s="39">
        <f t="shared" si="2"/>
      </c>
      <c r="F60" s="39">
        <f t="shared" si="4"/>
      </c>
      <c r="G60" s="39">
        <f t="shared" si="6"/>
      </c>
      <c r="H60" s="39">
        <f t="shared" si="8"/>
      </c>
      <c r="I60" s="39">
        <f t="shared" si="10"/>
      </c>
      <c r="J60" s="39">
        <f t="shared" si="12"/>
      </c>
      <c r="K60" s="37">
        <f t="shared" si="14"/>
      </c>
      <c r="M60" s="29">
        <v>0.2608743146658899</v>
      </c>
      <c r="N60" s="29">
        <v>0.25452833549634835</v>
      </c>
      <c r="O60" s="29">
        <v>0.25956123218732885</v>
      </c>
      <c r="P60" s="29">
        <v>0.2571664120656628</v>
      </c>
      <c r="Q60" s="29">
        <v>0.2721381392911437</v>
      </c>
      <c r="R60" s="29">
        <v>0.257167018144614</v>
      </c>
      <c r="S60" s="29">
        <v>0.25884228196804654</v>
      </c>
      <c r="T60" s="29">
        <v>0.26421518189507026</v>
      </c>
      <c r="U60" s="29">
        <v>0.27130159792340114</v>
      </c>
      <c r="V60" s="29">
        <v>0.23067714425352684</v>
      </c>
      <c r="W60" s="29">
        <v>0.2260510978546222</v>
      </c>
      <c r="X60" s="29">
        <v>0.20790057388304053</v>
      </c>
      <c r="Y60" s="29">
        <v>0.21120347478963006</v>
      </c>
      <c r="Z60" s="29">
        <v>0.22629835041506835</v>
      </c>
      <c r="AA60" s="29">
        <v>0.23995903835391338</v>
      </c>
      <c r="AB60" s="29">
        <v>0.2290406670245865</v>
      </c>
      <c r="AC60" s="29">
        <v>0.2382387699008113</v>
      </c>
      <c r="AD60" s="29">
        <v>0.23777361177338968</v>
      </c>
      <c r="AE60" s="29">
        <v>0.25170555069839806</v>
      </c>
      <c r="AF60" s="29">
        <v>0.2513914474331155</v>
      </c>
      <c r="AG60" s="29">
        <v>0.27025252183332205</v>
      </c>
      <c r="AH60" s="29">
        <v>0.21242418915355543</v>
      </c>
      <c r="AI60" s="29">
        <v>0.21609802045332216</v>
      </c>
      <c r="AJ60" s="29">
        <v>0.22036724049587408</v>
      </c>
      <c r="AK60" s="29">
        <v>0.22004820096092942</v>
      </c>
      <c r="AL60" s="29">
        <v>0.20598923126216173</v>
      </c>
      <c r="AM60" s="29">
        <v>0.21735468879150358</v>
      </c>
      <c r="AN60" s="29">
        <v>0.22339885053821484</v>
      </c>
      <c r="AO60" s="29">
        <v>0.22249525646209836</v>
      </c>
      <c r="AP60" s="29">
        <v>0.21755146086377983</v>
      </c>
      <c r="AQ60" s="29">
        <v>0.2489613496160141</v>
      </c>
      <c r="AR60" s="29">
        <v>0.2619423947849018</v>
      </c>
      <c r="AS60" s="29">
        <v>0.2226670586607637</v>
      </c>
      <c r="AT60" s="29">
        <v>0.22309776134548695</v>
      </c>
      <c r="AU60" s="29">
        <v>0.24609462024470447</v>
      </c>
      <c r="AV60" s="29">
        <v>0.2605184328650381</v>
      </c>
      <c r="AW60" s="29">
        <v>0.24053969488086321</v>
      </c>
      <c r="AX60" s="29">
        <v>0.223440010250446</v>
      </c>
      <c r="AY60" s="29">
        <v>0.21499310008929295</v>
      </c>
      <c r="AZ60" s="29">
        <v>0.14624497193122044</v>
      </c>
      <c r="BA60" s="29">
        <v>0.1477457963959538</v>
      </c>
      <c r="BB60" s="29">
        <v>0.1485854189336235</v>
      </c>
      <c r="BC60" s="29">
        <v>0.14640902268914982</v>
      </c>
      <c r="BD60" s="29">
        <v>0.14373645049186756</v>
      </c>
      <c r="BE60" s="29">
        <v>0.14367140930252795</v>
      </c>
      <c r="BF60" s="29">
        <v>0.14558565581757943</v>
      </c>
      <c r="BG60" s="29">
        <v>0.14916455919868363</v>
      </c>
      <c r="BH60" s="29">
        <v>0.15658234202262405</v>
      </c>
      <c r="BI60" s="29">
        <v>0.1592503881660508</v>
      </c>
      <c r="BJ60" s="29">
        <v>0.15942905241194533</v>
      </c>
      <c r="BK60" s="29">
        <v>0.09612982093201328</v>
      </c>
      <c r="BL60" s="29">
        <v>0.0993061698363556</v>
      </c>
      <c r="BM60" s="29">
        <v>0.10373588426138658</v>
      </c>
      <c r="BN60" s="29">
        <v>0.10308075197907732</v>
      </c>
      <c r="BO60" s="29">
        <v>0.1012317330725291</v>
      </c>
      <c r="BP60" s="29">
        <v>0.03269833103844815</v>
      </c>
      <c r="BQ60" s="29">
        <v>0.03260007322431047</v>
      </c>
      <c r="BR60" s="29">
        <v>0.033472604690912545</v>
      </c>
      <c r="BS60" s="29">
        <v>0.03848946986201888</v>
      </c>
      <c r="BT60" s="29">
        <v>0.03939955972335373</v>
      </c>
      <c r="BU60" s="29">
        <v>0.04270883760959604</v>
      </c>
      <c r="BV60" s="29">
        <v>0.0418306808550711</v>
      </c>
      <c r="BW60" s="29">
        <v>0.043611263628519886</v>
      </c>
      <c r="BX60" s="29">
        <v>0.024418580950245614</v>
      </c>
      <c r="BY60" s="29">
        <v>0.024786395344037645</v>
      </c>
      <c r="BZ60" s="29">
        <v>0.02549928673323823</v>
      </c>
      <c r="CA60" s="29">
        <v>0.04468977029154574</v>
      </c>
      <c r="CB60" s="29">
        <v>0.03945258818140174</v>
      </c>
      <c r="CC60" s="29">
        <v>0.040815179725401315</v>
      </c>
      <c r="CD60" s="29">
        <v>0.03813049181506172</v>
      </c>
      <c r="CE60" s="29">
        <v>0.03751956107769754</v>
      </c>
      <c r="CF60" s="29">
        <v>0.041138107925398654</v>
      </c>
      <c r="CG60" s="29">
        <v>0.040753958487160555</v>
      </c>
      <c r="CH60" s="29">
        <v>0.04192854780019848</v>
      </c>
      <c r="CI60" s="29">
        <v>0.048148543378508164</v>
      </c>
      <c r="CJ60" s="29">
        <v>0.050794132963027254</v>
      </c>
      <c r="CK60" s="29">
        <v>0.04797219985591389</v>
      </c>
      <c r="CL60" s="29">
        <v>0.0500683031833423</v>
      </c>
      <c r="CM60" s="29">
        <v>0.014442567567567568</v>
      </c>
      <c r="CN60" s="29">
        <v>0.01608152559499495</v>
      </c>
      <c r="CO60" s="29">
        <v>0.014422066181726444</v>
      </c>
      <c r="CP60" s="29">
        <v>0.01877739235195148</v>
      </c>
      <c r="CQ60" s="29">
        <v>0.02290794979079498</v>
      </c>
      <c r="CR60" s="29">
        <v>0.022887902695595003</v>
      </c>
      <c r="CS60" s="29">
        <v>0.02597264695888549</v>
      </c>
      <c r="CT60" s="29">
        <v>0.024605986042466537</v>
      </c>
      <c r="CU60" s="29">
        <v>0.02625364338446482</v>
      </c>
      <c r="CV60" s="29">
        <v>0.029213988530304734</v>
      </c>
      <c r="CW60" s="29">
        <v>0.027895722047208145</v>
      </c>
      <c r="CX60" s="29">
        <v>0.030865593342981185</v>
      </c>
      <c r="CY60" s="29">
        <v>0.030181501512512605</v>
      </c>
      <c r="CZ60" s="29">
        <v>0.03365671984918847</v>
      </c>
      <c r="DA60" s="29">
        <v>0.03325148122282547</v>
      </c>
      <c r="DB60" s="29">
        <v>0.03286406126816083</v>
      </c>
      <c r="DC60" s="29">
        <v>0.02880332798263661</v>
      </c>
      <c r="DD60" s="29">
        <v>0.02934858846221287</v>
      </c>
      <c r="DE60" s="29">
        <v>0.02557893143635538</v>
      </c>
      <c r="DF60" s="29">
        <v>0.02263009698612994</v>
      </c>
      <c r="DG60" s="29">
        <v>0.019301001775039274</v>
      </c>
      <c r="DH60" s="29">
        <v>0.025865622423742785</v>
      </c>
      <c r="DI60" s="29">
        <v>0.025956369873041767</v>
      </c>
      <c r="DJ60" s="29">
        <v>0.027024561563547628</v>
      </c>
      <c r="DK60" s="29">
        <v>0.026914582156248396</v>
      </c>
      <c r="DL60" s="29">
        <v>0.024419987195512333</v>
      </c>
      <c r="DM60" s="29">
        <v>0.026621944217810414</v>
      </c>
      <c r="DN60" s="29">
        <v>0.02735852054272187</v>
      </c>
      <c r="DO60" s="29">
        <v>0.026371308016877638</v>
      </c>
      <c r="DP60" s="29">
        <v>0.025124920824829332</v>
      </c>
      <c r="DQ60" s="29">
        <v>0.02666313804624698</v>
      </c>
      <c r="DR60" s="29">
        <v>0.026662049861495844</v>
      </c>
      <c r="DS60" s="29">
        <v>0.025109370979008123</v>
      </c>
      <c r="DT60" s="29">
        <v>0.025808247504672525</v>
      </c>
      <c r="DU60" s="29">
        <v>0.04756593100151382</v>
      </c>
      <c r="DV60" s="29">
        <v>0.04706130187486834</v>
      </c>
      <c r="DW60" s="29">
        <v>0.05272399392558846</v>
      </c>
      <c r="DX60" s="29">
        <v>0.03316062176165803</v>
      </c>
      <c r="DY60" s="29">
        <v>0.04522750974257643</v>
      </c>
      <c r="DZ60" s="29">
        <v>0.04261882998171847</v>
      </c>
      <c r="EA60" s="29">
        <v>0.07810845782849077</v>
      </c>
      <c r="EB60" s="29">
        <v>0.059329154010211334</v>
      </c>
      <c r="EC60" s="29">
        <v>0.06995305164319249</v>
      </c>
      <c r="ED60" s="29">
        <v>0.06579328314997104</v>
      </c>
      <c r="EE60" s="29">
        <v>0.07775768535262206</v>
      </c>
      <c r="EF60" s="29">
        <v>0.06853328992349016</v>
      </c>
      <c r="EG60" s="29">
        <v>0.06926043937615295</v>
      </c>
      <c r="EH60" s="29">
        <v>0.08136459802538787</v>
      </c>
      <c r="EI60" s="29">
        <v>0.0718888017895723</v>
      </c>
      <c r="EJ60" s="29">
        <v>0.06209499244162077</v>
      </c>
      <c r="EK60" s="29">
        <v>0.06607589635067068</v>
      </c>
      <c r="EL60" s="29">
        <v>0.06935344294721227</v>
      </c>
      <c r="EM60" s="29">
        <v>0.07086431859660593</v>
      </c>
      <c r="EN60" s="29">
        <v>0.07549499556937202</v>
      </c>
      <c r="EO60" s="29">
        <v>0.07472483551620242</v>
      </c>
      <c r="EP60" s="29">
        <v>0.08515439996185693</v>
      </c>
      <c r="EQ60" s="29">
        <v>0.08503272391565968</v>
      </c>
      <c r="ER60" s="29">
        <v>0.0855862045274982</v>
      </c>
      <c r="ES60" s="29">
        <v>0.10801572068366694</v>
      </c>
      <c r="ET60" s="29">
        <v>0.1159161505124342</v>
      </c>
      <c r="EU60" s="29">
        <v>0.09644957695839929</v>
      </c>
      <c r="EV60" s="29">
        <v>0.09927747223120889</v>
      </c>
      <c r="EW60" s="29">
        <v>0.1284992891111438</v>
      </c>
      <c r="EX60" s="29">
        <v>0.14246369554331498</v>
      </c>
      <c r="EY60" s="29">
        <v>0.15864461045891143</v>
      </c>
      <c r="EZ60" s="29">
        <v>0.18804727370400215</v>
      </c>
      <c r="FA60" s="29"/>
      <c r="FB60" s="29">
        <v>0.1914246274333042</v>
      </c>
      <c r="FC60" s="29"/>
      <c r="FD60" s="29"/>
      <c r="FE60" s="29"/>
      <c r="FF60" s="29">
        <v>0.2312105344216849</v>
      </c>
      <c r="FG60" s="29"/>
      <c r="FH60" s="29"/>
      <c r="FI60" s="29"/>
      <c r="FJ60" s="29">
        <v>0.1916826923076923</v>
      </c>
      <c r="FK60" s="29"/>
      <c r="FL60" s="29"/>
      <c r="FM60" s="29"/>
      <c r="FN60" s="29">
        <v>0.1671546075561132</v>
      </c>
      <c r="FO60" s="29"/>
      <c r="FP60" s="29"/>
      <c r="FQ60" s="29"/>
      <c r="FR60" s="29">
        <v>0.1043658224105647</v>
      </c>
      <c r="FS60" s="29">
        <v>0.12424837768649163</v>
      </c>
      <c r="FT60" s="29">
        <v>0.2580217699952674</v>
      </c>
      <c r="FU60" s="29">
        <v>0.2087205966724039</v>
      </c>
      <c r="FV60" s="29">
        <v>0.21089676746611052</v>
      </c>
      <c r="FW60" s="29">
        <v>0.03819236152769446</v>
      </c>
      <c r="FX60" s="10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</row>
    <row r="61">
      <c r="A61" s="12"/>
      <c r="B61" s="6"/>
      <c r="C61" s="32" t="s">
        <v>840</v>
      </c>
      <c r="D61" s="39">
        <f t="shared" si="0"/>
      </c>
      <c r="E61" s="39">
        <f t="shared" si="2"/>
      </c>
      <c r="F61" s="39">
        <f t="shared" si="4"/>
      </c>
      <c r="G61" s="39">
        <f t="shared" si="6"/>
      </c>
      <c r="H61" s="39">
        <f t="shared" si="8"/>
      </c>
      <c r="I61" s="39">
        <f t="shared" si="10"/>
      </c>
      <c r="J61" s="39">
        <f t="shared" si="12"/>
      </c>
      <c r="K61" s="37">
        <f t="shared" si="14"/>
      </c>
      <c r="M61" s="29">
        <v>0.286853938325541</v>
      </c>
      <c r="N61" s="29">
        <v>0.29851073573137776</v>
      </c>
      <c r="O61" s="29">
        <v>0.29961960025789813</v>
      </c>
      <c r="P61" s="29">
        <v>0.2786415546831313</v>
      </c>
      <c r="Q61" s="29">
        <v>0.29330416773893114</v>
      </c>
      <c r="R61" s="29">
        <v>0.29503049029397543</v>
      </c>
      <c r="S61" s="29">
        <v>0.3014330540549284</v>
      </c>
      <c r="T61" s="29">
        <v>0.30182325084518324</v>
      </c>
      <c r="U61" s="29">
        <v>0.3241126655870875</v>
      </c>
      <c r="V61" s="29">
        <v>0.25936555787271237</v>
      </c>
      <c r="W61" s="29">
        <v>0.26712957649489266</v>
      </c>
      <c r="X61" s="29">
        <v>0.23818863064223406</v>
      </c>
      <c r="Y61" s="29">
        <v>0.23356104371611947</v>
      </c>
      <c r="Z61" s="29">
        <v>0.25100935573516303</v>
      </c>
      <c r="AA61" s="29">
        <v>0.2731016711276085</v>
      </c>
      <c r="AB61" s="29">
        <v>0.2629336074815945</v>
      </c>
      <c r="AC61" s="29">
        <v>0.2872911462430094</v>
      </c>
      <c r="AD61" s="29">
        <v>0.28863495091068553</v>
      </c>
      <c r="AE61" s="29">
        <v>0.3245138007685593</v>
      </c>
      <c r="AF61" s="29">
        <v>0.29988284852563624</v>
      </c>
      <c r="AG61" s="29">
        <v>0.3135293662329174</v>
      </c>
      <c r="AH61" s="29">
        <v>0.23762264682409276</v>
      </c>
      <c r="AI61" s="29">
        <v>0.2298325722983257</v>
      </c>
      <c r="AJ61" s="29">
        <v>0.24179372024440546</v>
      </c>
      <c r="AK61" s="29">
        <v>0.2519579433762776</v>
      </c>
      <c r="AL61" s="29">
        <v>0.2486871048928876</v>
      </c>
      <c r="AM61" s="29">
        <v>0.24983644836297392</v>
      </c>
      <c r="AN61" s="29">
        <v>0.25086313130798765</v>
      </c>
      <c r="AO61" s="29">
        <v>0.2507668789293054</v>
      </c>
      <c r="AP61" s="29">
        <v>0.26125928708573337</v>
      </c>
      <c r="AQ61" s="29">
        <v>0.2680744033692092</v>
      </c>
      <c r="AR61" s="29">
        <v>0.27686114700328</v>
      </c>
      <c r="AS61" s="29">
        <v>0.22331659376856203</v>
      </c>
      <c r="AT61" s="29">
        <v>0.2256499360718618</v>
      </c>
      <c r="AU61" s="29">
        <v>0.2649921195622224</v>
      </c>
      <c r="AV61" s="29">
        <v>0.26731495887975104</v>
      </c>
      <c r="AW61" s="29">
        <v>0.25160902672659835</v>
      </c>
      <c r="AX61" s="29">
        <v>0.23922153901259627</v>
      </c>
      <c r="AY61" s="29">
        <v>0.25623044005875967</v>
      </c>
      <c r="AZ61" s="29">
        <v>0.17081870602997365</v>
      </c>
      <c r="BA61" s="29">
        <v>0.17770735214284666</v>
      </c>
      <c r="BB61" s="29">
        <v>0.1734608745684695</v>
      </c>
      <c r="BC61" s="29">
        <v>0.17454571675800404</v>
      </c>
      <c r="BD61" s="29">
        <v>0.1819411659143303</v>
      </c>
      <c r="BE61" s="29">
        <v>0.1848805546978076</v>
      </c>
      <c r="BF61" s="29">
        <v>0.18360715182282222</v>
      </c>
      <c r="BG61" s="29">
        <v>0.19079453008309286</v>
      </c>
      <c r="BH61" s="29">
        <v>0.1955303109154982</v>
      </c>
      <c r="BI61" s="29">
        <v>0.2040046565774156</v>
      </c>
      <c r="BJ61" s="29">
        <v>0.2031832454254381</v>
      </c>
      <c r="BK61" s="29">
        <v>0.12583074878156844</v>
      </c>
      <c r="BL61" s="29">
        <v>0.12674219140876278</v>
      </c>
      <c r="BM61" s="29">
        <v>0.13075078398819406</v>
      </c>
      <c r="BN61" s="29">
        <v>0.13305285301078096</v>
      </c>
      <c r="BO61" s="29">
        <v>0.1328601738673276</v>
      </c>
      <c r="BP61" s="29">
        <v>0.04107381495165474</v>
      </c>
      <c r="BQ61" s="29">
        <v>0.04209271309057107</v>
      </c>
      <c r="BR61" s="29">
        <v>0.04029488796197497</v>
      </c>
      <c r="BS61" s="29">
        <v>0.041436795394579035</v>
      </c>
      <c r="BT61" s="29">
        <v>0.042773413143783516</v>
      </c>
      <c r="BU61" s="29">
        <v>0.04531601961044124</v>
      </c>
      <c r="BV61" s="29">
        <v>0.046647694934547526</v>
      </c>
      <c r="BW61" s="29">
        <v>0.05334852267494001</v>
      </c>
      <c r="BX61" s="29">
        <v>0.02917132563051311</v>
      </c>
      <c r="BY61" s="29">
        <v>0.029057494101577052</v>
      </c>
      <c r="BZ61" s="29">
        <v>0.02902064506649034</v>
      </c>
      <c r="CA61" s="29">
        <v>0.04577507451474544</v>
      </c>
      <c r="CB61" s="29">
        <v>0.04459319317431885</v>
      </c>
      <c r="CC61" s="29">
        <v>0.046452998436004575</v>
      </c>
      <c r="CD61" s="29">
        <v>0.04411371535513769</v>
      </c>
      <c r="CE61" s="29">
        <v>0.043201529422736175</v>
      </c>
      <c r="CF61" s="29">
        <v>0.04424545693968923</v>
      </c>
      <c r="CG61" s="29">
        <v>0.04676941766001063</v>
      </c>
      <c r="CH61" s="29">
        <v>0.047653429602888084</v>
      </c>
      <c r="CI61" s="29">
        <v>0.055267888283744265</v>
      </c>
      <c r="CJ61" s="29">
        <v>0.05530872175996984</v>
      </c>
      <c r="CK61" s="29">
        <v>0.05570422150619846</v>
      </c>
      <c r="CL61" s="29">
        <v>0.05455817206808114</v>
      </c>
      <c r="CM61" s="29">
        <v>0.011563169164882228</v>
      </c>
      <c r="CN61" s="29">
        <v>0.011209008915072207</v>
      </c>
      <c r="CO61" s="29">
        <v>0.012084277417506575</v>
      </c>
      <c r="CP61" s="29">
        <v>0.01780513132234126</v>
      </c>
      <c r="CQ61" s="29">
        <v>0.022448460167981674</v>
      </c>
      <c r="CR61" s="29">
        <v>0.022615659707356385</v>
      </c>
      <c r="CS61" s="29">
        <v>0.023567996338952023</v>
      </c>
      <c r="CT61" s="29">
        <v>0.023996308260267652</v>
      </c>
      <c r="CU61" s="29">
        <v>0.022852701127089002</v>
      </c>
      <c r="CV61" s="29">
        <v>0.02484438283182473</v>
      </c>
      <c r="CW61" s="29">
        <v>0.02263604838489474</v>
      </c>
      <c r="CX61" s="29">
        <v>0.025221947709934026</v>
      </c>
      <c r="CY61" s="29">
        <v>0.027304499781564</v>
      </c>
      <c r="CZ61" s="29">
        <v>0.029181513875391425</v>
      </c>
      <c r="DA61" s="29">
        <v>0.028497964431112063</v>
      </c>
      <c r="DB61" s="29">
        <v>0.028158438145297542</v>
      </c>
      <c r="DC61" s="29">
        <v>0.026145900581020013</v>
      </c>
      <c r="DD61" s="29">
        <v>0.024371667936024372</v>
      </c>
      <c r="DE61" s="29">
        <v>0.018477205322694944</v>
      </c>
      <c r="DF61" s="29">
        <v>0.018408102689613872</v>
      </c>
      <c r="DG61" s="29">
        <v>0.01578225660396885</v>
      </c>
      <c r="DH61" s="29">
        <v>0.02297029702970297</v>
      </c>
      <c r="DI61" s="29">
        <v>0.023243359040274206</v>
      </c>
      <c r="DJ61" s="29">
        <v>0.0283214709371293</v>
      </c>
      <c r="DK61" s="29">
        <v>0.029242474363215348</v>
      </c>
      <c r="DL61" s="29">
        <v>0.025349217828188636</v>
      </c>
      <c r="DM61" s="29">
        <v>0.027297223415472333</v>
      </c>
      <c r="DN61" s="29">
        <v>0.02896278570839178</v>
      </c>
      <c r="DO61" s="29">
        <v>0.025826171701958004</v>
      </c>
      <c r="DP61" s="29">
        <v>0.02102730877177351</v>
      </c>
      <c r="DQ61" s="29">
        <v>0.019695413335715242</v>
      </c>
      <c r="DR61" s="29">
        <v>0.022327435833540993</v>
      </c>
      <c r="DS61" s="29">
        <v>0.018711522613796112</v>
      </c>
      <c r="DT61" s="29">
        <v>0.02592079756300194</v>
      </c>
      <c r="DU61" s="29">
        <v>0.026281280734345974</v>
      </c>
      <c r="DV61" s="29">
        <v>0.04046917560731558</v>
      </c>
      <c r="DW61" s="29">
        <v>0.04367029548989113</v>
      </c>
      <c r="DX61" s="29">
        <v>0.02747177086202148</v>
      </c>
      <c r="DY61" s="29">
        <v>0.02899817850637523</v>
      </c>
      <c r="DZ61" s="29">
        <v>0.03104144032283098</v>
      </c>
      <c r="EA61" s="29">
        <v>0.032198490444837</v>
      </c>
      <c r="EB61" s="29">
        <v>0.03547690979715149</v>
      </c>
      <c r="EC61" s="29">
        <v>0.03656108597285068</v>
      </c>
      <c r="ED61" s="29">
        <v>0.03852201257861635</v>
      </c>
      <c r="EE61" s="29">
        <v>0.03887346291154304</v>
      </c>
      <c r="EF61" s="29">
        <v>0.033042529989094876</v>
      </c>
      <c r="EG61" s="29">
        <v>0.047836752899197144</v>
      </c>
      <c r="EH61" s="29">
        <v>0.05057580434524516</v>
      </c>
      <c r="EI61" s="29">
        <v>0.053665949746931625</v>
      </c>
      <c r="EJ61" s="29">
        <v>0.04523087486410711</v>
      </c>
      <c r="EK61" s="29">
        <v>0.0446683194565856</v>
      </c>
      <c r="EL61" s="29">
        <v>0.041458541458541456</v>
      </c>
      <c r="EM61" s="29">
        <v>0.04911208775502912</v>
      </c>
      <c r="EN61" s="29">
        <v>0.06756316686780453</v>
      </c>
      <c r="EO61" s="29">
        <v>0.06701070779697707</v>
      </c>
      <c r="EP61" s="29">
        <v>0.0731776248057008</v>
      </c>
      <c r="EQ61" s="29">
        <v>0.07369612179816891</v>
      </c>
      <c r="ER61" s="29">
        <v>0.07664273163112567</v>
      </c>
      <c r="ES61" s="29">
        <v>0.07883396132758737</v>
      </c>
      <c r="ET61" s="29">
        <v>0.08176145395876337</v>
      </c>
      <c r="EU61" s="29">
        <v>0.08682581335507375</v>
      </c>
      <c r="EV61" s="29">
        <v>0.09260535236887799</v>
      </c>
      <c r="EW61" s="29">
        <v>0.12166508408123258</v>
      </c>
      <c r="EX61" s="29">
        <v>0.1323048303290782</v>
      </c>
      <c r="EY61" s="29">
        <v>0.1483699268130406</v>
      </c>
      <c r="EZ61" s="29">
        <v>0.15480657479661297</v>
      </c>
      <c r="FA61" s="29"/>
      <c r="FB61" s="29">
        <v>0.1736845919698507</v>
      </c>
      <c r="FC61" s="29"/>
      <c r="FD61" s="29"/>
      <c r="FE61" s="29"/>
      <c r="FF61" s="29">
        <v>0.15632702291677592</v>
      </c>
      <c r="FG61" s="29"/>
      <c r="FH61" s="29"/>
      <c r="FI61" s="29"/>
      <c r="FJ61" s="29">
        <v>0.17121691857339147</v>
      </c>
      <c r="FK61" s="29"/>
      <c r="FL61" s="29"/>
      <c r="FM61" s="29"/>
      <c r="FN61" s="29">
        <v>0.15203233774983158</v>
      </c>
      <c r="FO61" s="29"/>
      <c r="FP61" s="29"/>
      <c r="FQ61" s="29"/>
      <c r="FR61" s="29">
        <v>0.09306615776081426</v>
      </c>
      <c r="FS61" s="29">
        <v>0.09591100420926037</v>
      </c>
      <c r="FT61" s="29">
        <v>0.23905397210430565</v>
      </c>
      <c r="FU61" s="29">
        <v>0.22398088696431237</v>
      </c>
      <c r="FV61" s="29">
        <v>0.2522280141247688</v>
      </c>
      <c r="FW61" s="29">
        <v>0</v>
      </c>
      <c r="FX61" s="10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</row>
    <row r="62">
      <c r="A62" s="12"/>
      <c r="B62" s="6"/>
      <c r="C62" s="32" t="s">
        <v>841</v>
      </c>
      <c r="D62" s="39">
        <f t="shared" si="0"/>
      </c>
      <c r="E62" s="39">
        <f t="shared" si="2"/>
      </c>
      <c r="F62" s="39">
        <f t="shared" si="4"/>
      </c>
      <c r="G62" s="39">
        <f t="shared" si="6"/>
      </c>
      <c r="H62" s="39">
        <f t="shared" si="8"/>
      </c>
      <c r="I62" s="39">
        <f t="shared" si="10"/>
      </c>
      <c r="J62" s="39">
        <f t="shared" si="12"/>
      </c>
      <c r="K62" s="37">
        <f t="shared" si="14"/>
      </c>
      <c r="M62" s="29">
        <v>0.32032267954319</v>
      </c>
      <c r="N62" s="29">
        <v>0.32256212792580125</v>
      </c>
      <c r="O62" s="29">
        <v>0.3238942617666022</v>
      </c>
      <c r="P62" s="29">
        <v>0.3057078454771335</v>
      </c>
      <c r="Q62" s="29">
        <v>0.3213729887381591</v>
      </c>
      <c r="R62" s="29">
        <v>0.3093995515948528</v>
      </c>
      <c r="S62" s="29">
        <v>0.3162358878141882</v>
      </c>
      <c r="T62" s="29">
        <v>0.31948253287909484</v>
      </c>
      <c r="U62" s="29">
        <v>0.3336496854177175</v>
      </c>
      <c r="V62" s="29">
        <v>0.28911922804264484</v>
      </c>
      <c r="W62" s="29">
        <v>0.28350596809365314</v>
      </c>
      <c r="X62" s="29">
        <v>0.25927931619928574</v>
      </c>
      <c r="Y62" s="29">
        <v>0.2653241489354124</v>
      </c>
      <c r="Z62" s="29">
        <v>0.2854660264717118</v>
      </c>
      <c r="AA62" s="29">
        <v>0.30910108826529437</v>
      </c>
      <c r="AB62" s="29">
        <v>0.29356801751011474</v>
      </c>
      <c r="AC62" s="29">
        <v>0.310171059114365</v>
      </c>
      <c r="AD62" s="29">
        <v>0.3099566583502925</v>
      </c>
      <c r="AE62" s="29">
        <v>0.32904956037330024</v>
      </c>
      <c r="AF62" s="29">
        <v>0.3186104671934329</v>
      </c>
      <c r="AG62" s="29">
        <v>0.34332132137297566</v>
      </c>
      <c r="AH62" s="29">
        <v>0.2722970752546829</v>
      </c>
      <c r="AI62" s="29">
        <v>0.28024508235659096</v>
      </c>
      <c r="AJ62" s="29">
        <v>0.27770281991480505</v>
      </c>
      <c r="AK62" s="29">
        <v>0.27887966480009396</v>
      </c>
      <c r="AL62" s="29">
        <v>0.2611819028556707</v>
      </c>
      <c r="AM62" s="29">
        <v>0.2805438972593778</v>
      </c>
      <c r="AN62" s="29">
        <v>0.28661051645296315</v>
      </c>
      <c r="AO62" s="29">
        <v>0.2896625732711056</v>
      </c>
      <c r="AP62" s="29">
        <v>0.2797917188413056</v>
      </c>
      <c r="AQ62" s="29">
        <v>0.30845421931056</v>
      </c>
      <c r="AR62" s="29">
        <v>0.3179107444588013</v>
      </c>
      <c r="AS62" s="29">
        <v>0.27810356930719804</v>
      </c>
      <c r="AT62" s="29">
        <v>0.2762897638483646</v>
      </c>
      <c r="AU62" s="29">
        <v>0.30437226526765937</v>
      </c>
      <c r="AV62" s="29">
        <v>0.31799288730829073</v>
      </c>
      <c r="AW62" s="29">
        <v>0.29313751545474503</v>
      </c>
      <c r="AX62" s="29">
        <v>0.2706704077368515</v>
      </c>
      <c r="AY62" s="29">
        <v>0.2706521044900045</v>
      </c>
      <c r="AZ62" s="29">
        <v>0.18658094714432744</v>
      </c>
      <c r="BA62" s="29">
        <v>0.19415467230071745</v>
      </c>
      <c r="BB62" s="29">
        <v>0.19641829689298043</v>
      </c>
      <c r="BC62" s="29">
        <v>0.19133256417652147</v>
      </c>
      <c r="BD62" s="29">
        <v>0.1821344266368493</v>
      </c>
      <c r="BE62" s="29">
        <v>0.18538584622294585</v>
      </c>
      <c r="BF62" s="29">
        <v>0.18752614989818972</v>
      </c>
      <c r="BG62" s="29">
        <v>0.19587000971591814</v>
      </c>
      <c r="BH62" s="29">
        <v>0.19944091713380815</v>
      </c>
      <c r="BI62" s="29">
        <v>0.20537058595265814</v>
      </c>
      <c r="BJ62" s="29">
        <v>0.20800915685758922</v>
      </c>
      <c r="BK62" s="29">
        <v>0.12682321665928223</v>
      </c>
      <c r="BL62" s="29">
        <v>0.1283861053534415</v>
      </c>
      <c r="BM62" s="29">
        <v>0.13742851872348275</v>
      </c>
      <c r="BN62" s="29">
        <v>0.13769204763156906</v>
      </c>
      <c r="BO62" s="29">
        <v>0.13409940104019977</v>
      </c>
      <c r="BP62" s="29">
        <v>0.04246914550742866</v>
      </c>
      <c r="BQ62" s="29">
        <v>0.04318393080871358</v>
      </c>
      <c r="BR62" s="29">
        <v>0.04103210786691241</v>
      </c>
      <c r="BS62" s="29">
        <v>0.04661389621811785</v>
      </c>
      <c r="BT62" s="29">
        <v>0.04724196699505342</v>
      </c>
      <c r="BU62" s="29">
        <v>0.05260368358288062</v>
      </c>
      <c r="BV62" s="29">
        <v>0.05056346044393853</v>
      </c>
      <c r="BW62" s="29">
        <v>0.05390600382965315</v>
      </c>
      <c r="BX62" s="29">
        <v>0.029767673002857497</v>
      </c>
      <c r="BY62" s="29">
        <v>0.029827393517943623</v>
      </c>
      <c r="BZ62" s="29">
        <v>0.03151862464183381</v>
      </c>
      <c r="CA62" s="29">
        <v>0.057091622846342116</v>
      </c>
      <c r="CB62" s="29">
        <v>0.048717827849533324</v>
      </c>
      <c r="CC62" s="29">
        <v>0.05086486612666029</v>
      </c>
      <c r="CD62" s="29">
        <v>0.047277426254344536</v>
      </c>
      <c r="CE62" s="29">
        <v>0.046395598246759304</v>
      </c>
      <c r="CF62" s="29">
        <v>0.049536715588862024</v>
      </c>
      <c r="CG62" s="29">
        <v>0.050287247235087186</v>
      </c>
      <c r="CH62" s="29">
        <v>0.052294997421351214</v>
      </c>
      <c r="CI62" s="29">
        <v>0.06052638639229469</v>
      </c>
      <c r="CJ62" s="29">
        <v>0.06303686350539893</v>
      </c>
      <c r="CK62" s="29">
        <v>0.061820763475506524</v>
      </c>
      <c r="CL62" s="29">
        <v>0.0626667702909251</v>
      </c>
      <c r="CM62" s="29">
        <v>0.018308351177730192</v>
      </c>
      <c r="CN62" s="29">
        <v>0.019498462019707</v>
      </c>
      <c r="CO62" s="29">
        <v>0.017865979112951534</v>
      </c>
      <c r="CP62" s="29">
        <v>0.022895929893878376</v>
      </c>
      <c r="CQ62" s="29">
        <v>0.027869686943242555</v>
      </c>
      <c r="CR62" s="29">
        <v>0.02805550658574055</v>
      </c>
      <c r="CS62" s="29">
        <v>0.031093483843083417</v>
      </c>
      <c r="CT62" s="29">
        <v>0.029739014510588115</v>
      </c>
      <c r="CU62" s="29">
        <v>0.03197305350433994</v>
      </c>
      <c r="CV62" s="29">
        <v>0.03530946750387344</v>
      </c>
      <c r="CW62" s="29">
        <v>0.03336700980258308</v>
      </c>
      <c r="CX62" s="29">
        <v>0.037059158906415444</v>
      </c>
      <c r="CY62" s="29">
        <v>0.03596002621231979</v>
      </c>
      <c r="CZ62" s="29">
        <v>0.03952057013281503</v>
      </c>
      <c r="DA62" s="29">
        <v>0.03953289050782087</v>
      </c>
      <c r="DB62" s="29">
        <v>0.03912682024189439</v>
      </c>
      <c r="DC62" s="29">
        <v>0.034269421131913065</v>
      </c>
      <c r="DD62" s="29">
        <v>0.03516558552406965</v>
      </c>
      <c r="DE62" s="29">
        <v>0.03104905383060812</v>
      </c>
      <c r="DF62" s="29">
        <v>0.028250058583070795</v>
      </c>
      <c r="DG62" s="29">
        <v>0.02447543401205661</v>
      </c>
      <c r="DH62" s="29">
        <v>0.033135313531353135</v>
      </c>
      <c r="DI62" s="29">
        <v>0.03323157669237361</v>
      </c>
      <c r="DJ62" s="29">
        <v>0.035142348754448396</v>
      </c>
      <c r="DK62" s="29">
        <v>0.034667548792590146</v>
      </c>
      <c r="DL62" s="29">
        <v>0.030487572793362006</v>
      </c>
      <c r="DM62" s="29">
        <v>0.03440465497715468</v>
      </c>
      <c r="DN62" s="29">
        <v>0.035522732898754024</v>
      </c>
      <c r="DO62" s="29">
        <v>0.03433153185080181</v>
      </c>
      <c r="DP62" s="29">
        <v>0.03180825945560654</v>
      </c>
      <c r="DQ62" s="29">
        <v>0.035996605779107675</v>
      </c>
      <c r="DR62" s="29">
        <v>0.03837528033889858</v>
      </c>
      <c r="DS62" s="29">
        <v>0.0331087304280382</v>
      </c>
      <c r="DT62" s="29">
        <v>0.035945721406812514</v>
      </c>
      <c r="DU62" s="29">
        <v>0.06523877171893783</v>
      </c>
      <c r="DV62" s="29">
        <v>0.06209350158430152</v>
      </c>
      <c r="DW62" s="29">
        <v>0.06911353032659409</v>
      </c>
      <c r="DX62" s="29">
        <v>0.04406499586890664</v>
      </c>
      <c r="DY62" s="29">
        <v>0.060036429872495446</v>
      </c>
      <c r="DZ62" s="29">
        <v>0.05789228620207978</v>
      </c>
      <c r="EA62" s="29">
        <v>0.10663240725871206</v>
      </c>
      <c r="EB62" s="29">
        <v>0.07924039706517048</v>
      </c>
      <c r="EC62" s="29">
        <v>0.09438914027149321</v>
      </c>
      <c r="ED62" s="29">
        <v>0.08932783018867925</v>
      </c>
      <c r="EE62" s="29">
        <v>0.10234034113447045</v>
      </c>
      <c r="EF62" s="29">
        <v>0.09182115594329335</v>
      </c>
      <c r="EG62" s="29">
        <v>0.09210526315789473</v>
      </c>
      <c r="EH62" s="29">
        <v>0.10958090941469785</v>
      </c>
      <c r="EI62" s="29">
        <v>0.0968485582186047</v>
      </c>
      <c r="EJ62" s="29">
        <v>0.08402471820106426</v>
      </c>
      <c r="EK62" s="29">
        <v>0.08591163783838007</v>
      </c>
      <c r="EL62" s="29">
        <v>0.09340659340659341</v>
      </c>
      <c r="EM62" s="29">
        <v>0.09295387144031157</v>
      </c>
      <c r="EN62" s="29">
        <v>0.09955366549815145</v>
      </c>
      <c r="EO62" s="29">
        <v>0.09395415362016313</v>
      </c>
      <c r="EP62" s="29">
        <v>0.10816157619557099</v>
      </c>
      <c r="EQ62" s="29">
        <v>0.10612076946816171</v>
      </c>
      <c r="ER62" s="29">
        <v>0.10809814087684665</v>
      </c>
      <c r="ES62" s="29">
        <v>0.1333228040883554</v>
      </c>
      <c r="ET62" s="29">
        <v>0.14786343037464114</v>
      </c>
      <c r="EU62" s="29">
        <v>0.12575475784056458</v>
      </c>
      <c r="EV62" s="29">
        <v>0.12686382052200756</v>
      </c>
      <c r="EW62" s="29">
        <v>0.16056605507397312</v>
      </c>
      <c r="EX62" s="29">
        <v>0.18250048110847392</v>
      </c>
      <c r="EY62" s="29">
        <v>0.19780439121756488</v>
      </c>
      <c r="EZ62" s="29">
        <v>0.23247551054291882</v>
      </c>
      <c r="FA62" s="29"/>
      <c r="FB62" s="29">
        <v>0.24623133787505436</v>
      </c>
      <c r="FC62" s="29"/>
      <c r="FD62" s="29"/>
      <c r="FE62" s="29"/>
      <c r="FF62" s="29">
        <v>0.3149090146310766</v>
      </c>
      <c r="FG62" s="29"/>
      <c r="FH62" s="29"/>
      <c r="FI62" s="29"/>
      <c r="FJ62" s="29">
        <v>0.238186271581337</v>
      </c>
      <c r="FK62" s="29"/>
      <c r="FL62" s="29"/>
      <c r="FM62" s="29"/>
      <c r="FN62" s="29">
        <v>0.20194251066696609</v>
      </c>
      <c r="FO62" s="29"/>
      <c r="FP62" s="29"/>
      <c r="FQ62" s="29"/>
      <c r="FR62" s="29">
        <v>0.1347328244274809</v>
      </c>
      <c r="FS62" s="29">
        <v>0.15687011425135297</v>
      </c>
      <c r="FT62" s="29">
        <v>0.3306246209824136</v>
      </c>
      <c r="FU62" s="29">
        <v>0.27161415559205615</v>
      </c>
      <c r="FV62" s="29">
        <v>0.27206995123591726</v>
      </c>
      <c r="FW62" s="29">
        <v>0.05926155755507291</v>
      </c>
      <c r="FX62" s="10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</row>
    <row r="63">
      <c r="A63" s="12"/>
      <c r="B63" s="6"/>
      <c r="C63" s="32" t="s">
        <v>842</v>
      </c>
      <c r="D63" s="39">
        <f t="shared" si="0"/>
      </c>
      <c r="E63" s="39">
        <f t="shared" si="2"/>
      </c>
      <c r="F63" s="39">
        <f t="shared" si="4"/>
      </c>
      <c r="G63" s="39">
        <f t="shared" si="6"/>
      </c>
      <c r="H63" s="39">
        <f t="shared" si="8"/>
      </c>
      <c r="I63" s="39">
        <f t="shared" si="10"/>
      </c>
      <c r="J63" s="39">
        <f t="shared" si="12"/>
      </c>
      <c r="K63" s="37">
        <f t="shared" si="14"/>
      </c>
      <c r="M63" s="29">
        <v>1.806564987360567</v>
      </c>
      <c r="N63" s="29">
        <v>1.8707155914387996</v>
      </c>
      <c r="O63" s="29">
        <v>1.8456476960634727</v>
      </c>
      <c r="P63" s="29">
        <v>1.7121826062407626</v>
      </c>
      <c r="Q63" s="29">
        <v>1.740158546715302</v>
      </c>
      <c r="R63" s="29">
        <v>1.7421179466193788</v>
      </c>
      <c r="S63" s="29">
        <v>1.7867740287266052</v>
      </c>
      <c r="T63" s="29">
        <v>1.776847163327622</v>
      </c>
      <c r="U63" s="29">
        <v>1.845592263179387</v>
      </c>
      <c r="V63" s="29">
        <v>1.7630947078984567</v>
      </c>
      <c r="W63" s="29">
        <v>1.7504229864343996</v>
      </c>
      <c r="X63" s="29">
        <v>1.683672864510265</v>
      </c>
      <c r="Y63" s="29">
        <v>1.7099363946633572</v>
      </c>
      <c r="Z63" s="29">
        <v>1.7654286043756748</v>
      </c>
      <c r="AA63" s="29">
        <v>1.8644421503657576</v>
      </c>
      <c r="AB63" s="29">
        <v>1.814369711408687</v>
      </c>
      <c r="AC63" s="29">
        <v>1.8873281792323982</v>
      </c>
      <c r="AD63" s="29">
        <v>1.8891260889952861</v>
      </c>
      <c r="AE63" s="29">
        <v>1.9483998175818869</v>
      </c>
      <c r="AF63" s="29">
        <v>1.860004877453969</v>
      </c>
      <c r="AG63" s="29">
        <v>1.9345417397909737</v>
      </c>
      <c r="AH63" s="29">
        <v>1.761509083402147</v>
      </c>
      <c r="AI63" s="29">
        <v>1.8017833571293878</v>
      </c>
      <c r="AJ63" s="29">
        <v>1.7446862449464289</v>
      </c>
      <c r="AK63" s="29">
        <v>1.757483607336311</v>
      </c>
      <c r="AL63" s="29">
        <v>1.7161729007684776</v>
      </c>
      <c r="AM63" s="29">
        <v>1.794020956031504</v>
      </c>
      <c r="AN63" s="29">
        <v>1.798392507887561</v>
      </c>
      <c r="AO63" s="29">
        <v>1.832765623886553</v>
      </c>
      <c r="AP63" s="29">
        <v>1.7857256697431143</v>
      </c>
      <c r="AQ63" s="29">
        <v>1.7915867824517875</v>
      </c>
      <c r="AR63" s="29">
        <v>1.7793369763205829</v>
      </c>
      <c r="AS63" s="29">
        <v>1.7301178864221172</v>
      </c>
      <c r="AT63" s="29">
        <v>1.7112161386766527</v>
      </c>
      <c r="AU63" s="29">
        <v>1.7779767091816525</v>
      </c>
      <c r="AV63" s="29">
        <v>1.789740414229146</v>
      </c>
      <c r="AW63" s="29">
        <v>1.724049432765554</v>
      </c>
      <c r="AX63" s="29">
        <v>1.6609478595399854</v>
      </c>
      <c r="AY63" s="29">
        <v>1.7260451512338653</v>
      </c>
      <c r="AZ63" s="29">
        <v>1.5684548054424128</v>
      </c>
      <c r="BA63" s="29">
        <v>1.6307260942393125</v>
      </c>
      <c r="BB63" s="29">
        <v>1.6450371431128614</v>
      </c>
      <c r="BC63" s="29">
        <v>1.6160362384748452</v>
      </c>
      <c r="BD63" s="29">
        <v>1.5493273921042416</v>
      </c>
      <c r="BE63" s="29">
        <v>1.583996691822599</v>
      </c>
      <c r="BF63" s="29">
        <v>1.5853817632518539</v>
      </c>
      <c r="BG63" s="29">
        <v>1.6329618408713842</v>
      </c>
      <c r="BH63" s="29">
        <v>1.5910289747399702</v>
      </c>
      <c r="BI63" s="29">
        <v>1.6229050279329609</v>
      </c>
      <c r="BJ63" s="29">
        <v>1.6473839423471281</v>
      </c>
      <c r="BK63" s="29">
        <v>1.5109094968438572</v>
      </c>
      <c r="BL63" s="29">
        <v>1.4832612394678037</v>
      </c>
      <c r="BM63" s="29">
        <v>1.535863986313088</v>
      </c>
      <c r="BN63" s="29">
        <v>1.5490623162205137</v>
      </c>
      <c r="BO63" s="29">
        <v>1.529826311338552</v>
      </c>
      <c r="BP63" s="29">
        <v>1.3564230445580117</v>
      </c>
      <c r="BQ63" s="29">
        <v>1.3844431772582315</v>
      </c>
      <c r="BR63" s="29">
        <v>1.2782925348978353</v>
      </c>
      <c r="BS63" s="29">
        <v>1.2702952029520296</v>
      </c>
      <c r="BT63" s="29">
        <v>1.2585022141750835</v>
      </c>
      <c r="BU63" s="29">
        <v>1.30006993006993</v>
      </c>
      <c r="BV63" s="29">
        <v>1.273139267216574</v>
      </c>
      <c r="BW63" s="29">
        <v>1.306484256910819</v>
      </c>
      <c r="BX63" s="29">
        <v>1.2564601633928343</v>
      </c>
      <c r="BY63" s="29">
        <v>1.240374769608847</v>
      </c>
      <c r="BZ63" s="29">
        <v>1.2762858443331817</v>
      </c>
      <c r="CA63" s="29">
        <v>1.3548610932641156</v>
      </c>
      <c r="CB63" s="29">
        <v>1.2980847848170263</v>
      </c>
      <c r="CC63" s="29">
        <v>1.3130103295622233</v>
      </c>
      <c r="CD63" s="29">
        <v>1.3014124690145457</v>
      </c>
      <c r="CE63" s="29">
        <v>1.2967336560559386</v>
      </c>
      <c r="CF63" s="29">
        <v>1.2669152098342487</v>
      </c>
      <c r="CG63" s="29">
        <v>1.2992591803016575</v>
      </c>
      <c r="CH63" s="29">
        <v>1.3160644318676535</v>
      </c>
      <c r="CI63" s="29">
        <v>1.3380643687351859</v>
      </c>
      <c r="CJ63" s="29">
        <v>1.324520059776986</v>
      </c>
      <c r="CK63" s="29">
        <v>1.3735956691309157</v>
      </c>
      <c r="CL63" s="29">
        <v>1.335304847714333</v>
      </c>
      <c r="CM63" s="29">
        <v>1.2913076671392736</v>
      </c>
      <c r="CN63" s="29">
        <v>1.2365874408464934</v>
      </c>
      <c r="CO63" s="29">
        <v>1.261329585532073</v>
      </c>
      <c r="CP63" s="29">
        <v>1.2479068923507608</v>
      </c>
      <c r="CQ63" s="29">
        <v>1.2514727058515513</v>
      </c>
      <c r="CR63" s="29">
        <v>1.2611613505039774</v>
      </c>
      <c r="CS63" s="29">
        <v>1.2355812122802414</v>
      </c>
      <c r="CT63" s="29">
        <v>1.2456534376156</v>
      </c>
      <c r="CU63" s="29">
        <v>1.2580766039452906</v>
      </c>
      <c r="CV63" s="29">
        <v>1.2528881375035221</v>
      </c>
      <c r="CW63" s="29">
        <v>1.2374226716759413</v>
      </c>
      <c r="CX63" s="29">
        <v>1.2468704184053232</v>
      </c>
      <c r="CY63" s="29">
        <v>1.2359022290197412</v>
      </c>
      <c r="CZ63" s="29">
        <v>1.2225407532321528</v>
      </c>
      <c r="DA63" s="29">
        <v>1.2378416062465143</v>
      </c>
      <c r="DB63" s="29">
        <v>1.2390454926039631</v>
      </c>
      <c r="DC63" s="29">
        <v>1.2319926466492117</v>
      </c>
      <c r="DD63" s="29">
        <v>1.2418748979258534</v>
      </c>
      <c r="DE63" s="29">
        <v>1.2527493363670839</v>
      </c>
      <c r="DF63" s="29">
        <v>1.2846310487112158</v>
      </c>
      <c r="DG63" s="29">
        <v>1.299907174114839</v>
      </c>
      <c r="DH63" s="29">
        <v>1.3249590387766248</v>
      </c>
      <c r="DI63" s="29">
        <v>1.3242943799684237</v>
      </c>
      <c r="DJ63" s="29">
        <v>1.3477485784539727</v>
      </c>
      <c r="DK63" s="29">
        <v>1.3343156740456446</v>
      </c>
      <c r="DL63" s="29">
        <v>1.2877277010050252</v>
      </c>
      <c r="DM63" s="29">
        <v>1.3383887405969426</v>
      </c>
      <c r="DN63" s="29">
        <v>1.3462377550583908</v>
      </c>
      <c r="DO63" s="29">
        <v>1.3481352355612644</v>
      </c>
      <c r="DP63" s="29">
        <v>1.3075967422813233</v>
      </c>
      <c r="DQ63" s="29">
        <v>1.400463284688441</v>
      </c>
      <c r="DR63" s="29">
        <v>1.496760818864991</v>
      </c>
      <c r="DS63" s="29">
        <v>1.3637320766068384</v>
      </c>
      <c r="DT63" s="29">
        <v>1.4447317017120533</v>
      </c>
      <c r="DU63" s="29">
        <v>1.467266775777414</v>
      </c>
      <c r="DV63" s="29">
        <v>1.4067686107159791</v>
      </c>
      <c r="DW63" s="29">
        <v>1.4081796311146753</v>
      </c>
      <c r="DX63" s="29">
        <v>1.390089311437626</v>
      </c>
      <c r="DY63" s="29">
        <v>1.4122161072785056</v>
      </c>
      <c r="DZ63" s="29">
        <v>1.4418451400329488</v>
      </c>
      <c r="EA63" s="29">
        <v>1.5281323027143627</v>
      </c>
      <c r="EB63" s="29">
        <v>1.4505484203618637</v>
      </c>
      <c r="EC63" s="29">
        <v>1.4899570300789446</v>
      </c>
      <c r="ED63" s="29">
        <v>1.4908816229632027</v>
      </c>
      <c r="EE63" s="29">
        <v>1.4661953159522758</v>
      </c>
      <c r="EF63" s="29">
        <v>1.4752641690682036</v>
      </c>
      <c r="EG63" s="29">
        <v>1.4647506755097028</v>
      </c>
      <c r="EH63" s="29">
        <v>1.5125333333333333</v>
      </c>
      <c r="EI63" s="29">
        <v>1.4916651218503572</v>
      </c>
      <c r="EJ63" s="29">
        <v>1.4772933129275072</v>
      </c>
      <c r="EK63" s="29">
        <v>1.4223967641802275</v>
      </c>
      <c r="EL63" s="29">
        <v>1.4855831037649219</v>
      </c>
      <c r="EM63" s="29">
        <v>1.446140513285143</v>
      </c>
      <c r="EN63" s="29">
        <v>1.4644726205165297</v>
      </c>
      <c r="EO63" s="29">
        <v>1.3877167907502612</v>
      </c>
      <c r="EP63" s="29">
        <v>1.4242287059462642</v>
      </c>
      <c r="EQ63" s="29">
        <v>1.3961608396437037</v>
      </c>
      <c r="ER63" s="29">
        <v>1.416111300287007</v>
      </c>
      <c r="ES63" s="29">
        <v>1.4241643236488597</v>
      </c>
      <c r="ET63" s="29">
        <v>1.4969511346234163</v>
      </c>
      <c r="EU63" s="29">
        <v>1.491388605566079</v>
      </c>
      <c r="EV63" s="29">
        <v>1.4635416666666667</v>
      </c>
      <c r="EW63" s="29">
        <v>1.48856048166393</v>
      </c>
      <c r="EX63" s="29">
        <v>1.5670119271814187</v>
      </c>
      <c r="EY63" s="29">
        <v>1.5542838185286556</v>
      </c>
      <c r="EZ63" s="29">
        <v>1.6107121225231462</v>
      </c>
      <c r="FA63" s="29"/>
      <c r="FB63" s="29">
        <v>1.7065044949762032</v>
      </c>
      <c r="FC63" s="29"/>
      <c r="FD63" s="29"/>
      <c r="FE63" s="29"/>
      <c r="FF63" s="29">
        <v>1.9880587875076545</v>
      </c>
      <c r="FG63" s="29"/>
      <c r="FH63" s="29"/>
      <c r="FI63" s="29"/>
      <c r="FJ63" s="29">
        <v>1.631116687578419</v>
      </c>
      <c r="FK63" s="29"/>
      <c r="FL63" s="29"/>
      <c r="FM63" s="29"/>
      <c r="FN63" s="29">
        <v>1.5138234259584946</v>
      </c>
      <c r="FO63" s="29"/>
      <c r="FP63" s="29"/>
      <c r="FQ63" s="29"/>
      <c r="FR63" s="29">
        <v>1.4919864725775622</v>
      </c>
      <c r="FS63" s="29">
        <v>1.497459213693501</v>
      </c>
      <c r="FT63" s="29">
        <v>1.9142960681282841</v>
      </c>
      <c r="FU63" s="29">
        <v>1.7865928659286592</v>
      </c>
      <c r="FV63" s="29">
        <v>1.7722337722337722</v>
      </c>
      <c r="FW63" s="29">
        <v>1.649406332453826</v>
      </c>
      <c r="FX63" s="10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</row>
    <row r="64">
      <c r="A64" s="12"/>
      <c r="B64" s="6"/>
      <c r="C64" s="42" t="s">
        <v>843</v>
      </c>
      <c r="D64" s="35">
        <f t="shared" si="0"/>
      </c>
      <c r="E64" s="35">
        <f t="shared" si="2"/>
      </c>
      <c r="F64" s="35">
        <f t="shared" si="4"/>
      </c>
      <c r="G64" s="35">
        <f t="shared" si="6"/>
      </c>
      <c r="H64" s="35">
        <f t="shared" si="8"/>
      </c>
      <c r="I64" s="35">
        <f t="shared" si="10"/>
      </c>
      <c r="J64" s="35">
        <f t="shared" si="12"/>
      </c>
      <c r="K64" s="41">
        <f t="shared" si="14"/>
      </c>
      <c r="L64" s="14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10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</row>
    <row r="65">
      <c r="A65" s="12"/>
      <c r="B65" s="6"/>
      <c r="C65" s="32" t="s">
        <v>139</v>
      </c>
      <c r="D65" s="39">
        <f t="shared" si="0"/>
      </c>
      <c r="E65" s="39">
        <f t="shared" si="2"/>
      </c>
      <c r="F65" s="39">
        <f t="shared" si="4"/>
      </c>
      <c r="G65" s="39">
        <f t="shared" si="6"/>
      </c>
      <c r="H65" s="39">
        <f t="shared" si="8"/>
      </c>
      <c r="I65" s="39">
        <f t="shared" si="10"/>
      </c>
      <c r="J65" s="39">
        <f t="shared" si="12"/>
      </c>
      <c r="K65" s="37">
        <f t="shared" si="14"/>
      </c>
      <c r="M65" s="29">
        <v>1.3095667309007273</v>
      </c>
      <c r="N65" s="29">
        <v>1.3268659227275277</v>
      </c>
      <c r="O65" s="29">
        <v>1.3122386871071419</v>
      </c>
      <c r="P65" s="29">
        <v>1.5870671620819934</v>
      </c>
      <c r="Q65" s="29">
        <v>1.565722265093889</v>
      </c>
      <c r="R65" s="29">
        <v>1.5424018821516416</v>
      </c>
      <c r="S65" s="29">
        <v>1.5311036555532256</v>
      </c>
      <c r="T65" s="29">
        <v>1.5951434878587196</v>
      </c>
      <c r="U65" s="29">
        <v>1.7637352608330596</v>
      </c>
      <c r="V65" s="29">
        <v>1.5676255636759446</v>
      </c>
      <c r="W65" s="29">
        <v>1.7712220903893863</v>
      </c>
      <c r="X65" s="29">
        <v>1.8586229700933206</v>
      </c>
      <c r="Y65" s="29">
        <v>2.1338244321669735</v>
      </c>
      <c r="Z65" s="29">
        <v>2.1323283082077054</v>
      </c>
      <c r="AA65" s="29">
        <v>2.0730420668199647</v>
      </c>
      <c r="AB65" s="29">
        <v>1.9879207601868256</v>
      </c>
      <c r="AC65" s="29">
        <v>1.8952838391785019</v>
      </c>
      <c r="AD65" s="29">
        <v>1.908742021491476</v>
      </c>
      <c r="AE65" s="29">
        <v>1.6635763386396527</v>
      </c>
      <c r="AF65" s="29">
        <v>1.9745562919798942</v>
      </c>
      <c r="AG65" s="29">
        <v>1.7368068633605356</v>
      </c>
      <c r="AH65" s="29">
        <v>1.4002241147467502</v>
      </c>
      <c r="AI65" s="29">
        <v>1.19522023619534</v>
      </c>
      <c r="AJ65" s="29">
        <v>1.483836589698046</v>
      </c>
      <c r="AK65" s="29">
        <v>1.5366717783300725</v>
      </c>
      <c r="AL65" s="29">
        <v>1.7314447251293155</v>
      </c>
      <c r="AM65" s="29">
        <v>1.5116991928067844</v>
      </c>
      <c r="AN65" s="29">
        <v>1.5709407546525525</v>
      </c>
      <c r="AO65" s="29">
        <v>1.5845899504032863</v>
      </c>
      <c r="AP65" s="29">
        <v>1.6933585902072212</v>
      </c>
      <c r="AQ65" s="29">
        <v>1.6024940789791677</v>
      </c>
      <c r="AR65" s="29">
        <v>2.1625492492812266</v>
      </c>
      <c r="AS65" s="29">
        <v>1.6924665571462099</v>
      </c>
      <c r="AT65" s="29">
        <v>1.7489902472662793</v>
      </c>
      <c r="AU65" s="29">
        <v>1.8024187527994824</v>
      </c>
      <c r="AV65" s="29">
        <v>1.6668270001603336</v>
      </c>
      <c r="AW65" s="29">
        <v>1.5632203583247746</v>
      </c>
      <c r="AX65" s="29">
        <v>2.4491882909369806</v>
      </c>
      <c r="AY65" s="29">
        <v>2.4008620689655173</v>
      </c>
      <c r="AZ65" s="29">
        <v>1.9742774780102004</v>
      </c>
      <c r="BA65" s="29">
        <v>1.7602926504822083</v>
      </c>
      <c r="BB65" s="29">
        <v>1.731934295172069</v>
      </c>
      <c r="BC65" s="29">
        <v>1.845746108427268</v>
      </c>
      <c r="BD65" s="29">
        <v>2.3676434576769245</v>
      </c>
      <c r="BE65" s="29">
        <v>2.2545749704840614</v>
      </c>
      <c r="BF65" s="29">
        <v>2.364681603773585</v>
      </c>
      <c r="BG65" s="29">
        <v>2.2594594594594595</v>
      </c>
      <c r="BH65" s="29">
        <v>2.550531214329616</v>
      </c>
      <c r="BI65" s="29">
        <v>2.4306662146126463</v>
      </c>
      <c r="BJ65" s="29">
        <v>2.431229648007443</v>
      </c>
      <c r="BK65" s="29">
        <v>1.9253743830000836</v>
      </c>
      <c r="BL65" s="29">
        <v>2.4468589865249575</v>
      </c>
      <c r="BM65" s="29">
        <v>2.1288836780839127</v>
      </c>
      <c r="BN65" s="29">
        <v>2.1509810442301296</v>
      </c>
      <c r="BO65" s="29">
        <v>2.2418339071290623</v>
      </c>
      <c r="BP65" s="29">
        <v>2.2312149893760864</v>
      </c>
      <c r="BQ65" s="29">
        <v>1.971033290099438</v>
      </c>
      <c r="BR65" s="29">
        <v>3.3891926664522356</v>
      </c>
      <c r="BS65" s="29">
        <v>3.3381237976688922</v>
      </c>
      <c r="BT65" s="29">
        <v>3.334257276048885</v>
      </c>
      <c r="BU65" s="29">
        <v>2.662028725314183</v>
      </c>
      <c r="BV65" s="29">
        <v>2.787116321960216</v>
      </c>
      <c r="BW65" s="29">
        <v>2.4838043618531422</v>
      </c>
      <c r="BX65" s="29">
        <v>2.608701794038706</v>
      </c>
      <c r="BY65" s="29">
        <v>2.8610629238290493</v>
      </c>
      <c r="BZ65" s="29">
        <v>2.5416986441545153</v>
      </c>
      <c r="CA65" s="29">
        <v>2.127830750893921</v>
      </c>
      <c r="CB65" s="29">
        <v>2.4624003984063747</v>
      </c>
      <c r="CC65" s="29">
        <v>2.5454545454545454</v>
      </c>
      <c r="CD65" s="29">
        <v>2.7867226694668066</v>
      </c>
      <c r="CE65" s="29">
        <v>2.7600154579415173</v>
      </c>
      <c r="CF65" s="29">
        <v>3.0396039603960396</v>
      </c>
      <c r="CG65" s="29">
        <v>2.670389375188651</v>
      </c>
      <c r="CH65" s="29">
        <v>2.1470519144937747</v>
      </c>
      <c r="CI65" s="29">
        <v>1.943689963564094</v>
      </c>
      <c r="CJ65" s="29">
        <v>1.9894324388506293</v>
      </c>
      <c r="CK65" s="29">
        <v>1.8314538250533374</v>
      </c>
      <c r="CL65" s="29">
        <v>2.2952133419969676</v>
      </c>
      <c r="CM65" s="29">
        <v>2.286977576587009</v>
      </c>
      <c r="CN65" s="29">
        <v>2.852185089974293</v>
      </c>
      <c r="CO65" s="29">
        <v>2.7385979237139857</v>
      </c>
      <c r="CP65" s="29">
        <v>3.0049962528103924</v>
      </c>
      <c r="CQ65" s="29">
        <v>3.0717029449423814</v>
      </c>
      <c r="CR65" s="29">
        <v>3.2844255770761475</v>
      </c>
      <c r="CS65" s="29">
        <v>3.5989713216957604</v>
      </c>
      <c r="CT65" s="29">
        <v>3.326355574938218</v>
      </c>
      <c r="CU65" s="29">
        <v>3.073049938093273</v>
      </c>
      <c r="CV65" s="29">
        <v>3.0007463800567247</v>
      </c>
      <c r="CW65" s="29">
        <v>3.038063385889473</v>
      </c>
      <c r="CX65" s="29">
        <v>2.869598180439727</v>
      </c>
      <c r="CY65" s="29">
        <v>2.8729501671708326</v>
      </c>
      <c r="CZ65" s="29">
        <v>2.992519137091162</v>
      </c>
      <c r="DA65" s="29">
        <v>2.6478425435276307</v>
      </c>
      <c r="DB65" s="29">
        <v>2.6838660578386606</v>
      </c>
      <c r="DC65" s="29">
        <v>2.723558856773777</v>
      </c>
      <c r="DD65" s="29">
        <v>2.5399970644356378</v>
      </c>
      <c r="DE65" s="29">
        <v>2.5367537565994316</v>
      </c>
      <c r="DF65" s="29">
        <v>2.445086705202312</v>
      </c>
      <c r="DG65" s="29">
        <v>2.5231671554252197</v>
      </c>
      <c r="DH65" s="29">
        <v>2.46521113243762</v>
      </c>
      <c r="DI65" s="29">
        <v>2.4552891396332863</v>
      </c>
      <c r="DJ65" s="29">
        <v>2.5100718411043808</v>
      </c>
      <c r="DK65" s="29">
        <v>2.8041947096572235</v>
      </c>
      <c r="DL65" s="29">
        <v>3.219269102990033</v>
      </c>
      <c r="DM65" s="29">
        <v>2.6462355212355213</v>
      </c>
      <c r="DN65" s="29">
        <v>2.321674707098553</v>
      </c>
      <c r="DO65" s="29">
        <v>2.7992770167427703</v>
      </c>
      <c r="DP65" s="29">
        <v>3.142454160789845</v>
      </c>
      <c r="DQ65" s="29">
        <v>2.77963785445849</v>
      </c>
      <c r="DR65" s="29">
        <v>2.6357142857142857</v>
      </c>
      <c r="DS65" s="29">
        <v>2.9318357862122384</v>
      </c>
      <c r="DT65" s="29">
        <v>3.0612729234088456</v>
      </c>
      <c r="DU65" s="29">
        <v>2.650608980185421</v>
      </c>
      <c r="DV65" s="29">
        <v>2.813900884227843</v>
      </c>
      <c r="DW65" s="29">
        <v>2.7995506739890166</v>
      </c>
      <c r="DX65" s="29">
        <v>2.739823512667236</v>
      </c>
      <c r="DY65" s="29">
        <v>2.4592592592592593</v>
      </c>
      <c r="DZ65" s="29">
        <v>2.2373583862945563</v>
      </c>
      <c r="EA65" s="29">
        <v>1.9279192695819318</v>
      </c>
      <c r="EB65" s="29">
        <v>2.076489771716573</v>
      </c>
      <c r="EC65" s="29">
        <v>2.083028083028083</v>
      </c>
      <c r="ED65" s="29">
        <v>2.0393518518518516</v>
      </c>
      <c r="EE65" s="29">
        <v>2.165593705293276</v>
      </c>
      <c r="EF65" s="29">
        <v>2.1213051823416507</v>
      </c>
      <c r="EG65" s="29">
        <v>2.4650571791613722</v>
      </c>
      <c r="EH65" s="29">
        <v>2.384710234278668</v>
      </c>
      <c r="EI65" s="29">
        <v>2.7393124206367867</v>
      </c>
      <c r="EJ65" s="29">
        <v>2.8134180643817066</v>
      </c>
      <c r="EK65" s="29">
        <v>2.950904533565824</v>
      </c>
      <c r="EL65" s="29">
        <v>2.546688382193268</v>
      </c>
      <c r="EM65" s="29">
        <v>2.6822610827902174</v>
      </c>
      <c r="EN65" s="29">
        <v>3.092951200619675</v>
      </c>
      <c r="EO65" s="29">
        <v>3.1038620806219894</v>
      </c>
      <c r="EP65" s="29">
        <v>2.9353314872129013</v>
      </c>
      <c r="EQ65" s="29">
        <v>2.9387586662264775</v>
      </c>
      <c r="ER65" s="29">
        <v>2.7597691673536686</v>
      </c>
      <c r="ES65" s="29">
        <v>2.745610203546781</v>
      </c>
      <c r="ET65" s="29">
        <v>2.374181762825392</v>
      </c>
      <c r="EU65" s="29">
        <v>2.4423295916707337</v>
      </c>
      <c r="EV65" s="29">
        <v>2.6131343869637775</v>
      </c>
      <c r="EW65" s="29">
        <v>2.582080577269994</v>
      </c>
      <c r="EX65" s="29">
        <v>2.347915762049501</v>
      </c>
      <c r="EY65" s="29">
        <v>2.5733981092436973</v>
      </c>
      <c r="EZ65" s="29">
        <v>2.3893676417040903</v>
      </c>
      <c r="FA65" s="29"/>
      <c r="FB65" s="29">
        <v>2.1091006423982868</v>
      </c>
      <c r="FC65" s="29"/>
      <c r="FD65" s="29"/>
      <c r="FE65" s="29"/>
      <c r="FF65" s="29">
        <v>1.6227741862311444</v>
      </c>
      <c r="FG65" s="29"/>
      <c r="FH65" s="29"/>
      <c r="FI65" s="29"/>
      <c r="FJ65" s="29">
        <v>2.7349719476355863</v>
      </c>
      <c r="FK65" s="29"/>
      <c r="FL65" s="29"/>
      <c r="FM65" s="29"/>
      <c r="FN65" s="29">
        <v>3.338441473752853</v>
      </c>
      <c r="FO65" s="29"/>
      <c r="FP65" s="29"/>
      <c r="FQ65" s="29"/>
      <c r="FR65" s="29">
        <v>2.45529080194722</v>
      </c>
      <c r="FS65" s="29">
        <v>2.8664004914004915</v>
      </c>
      <c r="FT65" s="29">
        <v>2.36983842010772</v>
      </c>
      <c r="FU65" s="29">
        <v>2.6732558139534883</v>
      </c>
      <c r="FV65" s="29">
        <v>3.0339673913043477</v>
      </c>
      <c r="FW65" s="29">
        <v>1.683740321620012</v>
      </c>
      <c r="FX65" s="10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</row>
    <row r="66">
      <c r="A66" s="12"/>
      <c r="B66" s="6"/>
      <c r="C66" s="32" t="s">
        <v>140</v>
      </c>
      <c r="D66" s="39">
        <f t="shared" si="0"/>
      </c>
      <c r="E66" s="39">
        <f t="shared" si="2"/>
      </c>
      <c r="F66" s="39">
        <f t="shared" si="4"/>
      </c>
      <c r="G66" s="39">
        <f t="shared" si="6"/>
      </c>
      <c r="H66" s="39">
        <f t="shared" si="8"/>
      </c>
      <c r="I66" s="39">
        <f t="shared" si="10"/>
      </c>
      <c r="J66" s="39">
        <f t="shared" si="12"/>
      </c>
      <c r="K66" s="37">
        <f t="shared" si="14"/>
      </c>
      <c r="M66" s="29">
        <v>0.7494250015540499</v>
      </c>
      <c r="N66" s="29">
        <v>0.7160881511803959</v>
      </c>
      <c r="O66" s="29">
        <v>0.7738274694957195</v>
      </c>
      <c r="P66" s="29">
        <v>1.0117713179504793</v>
      </c>
      <c r="Q66" s="29">
        <v>0.9052291184360416</v>
      </c>
      <c r="R66" s="29">
        <v>1.013652728763412</v>
      </c>
      <c r="S66" s="29">
        <v>0.9741035856573705</v>
      </c>
      <c r="T66" s="29">
        <v>1.0026857983811626</v>
      </c>
      <c r="U66" s="29">
        <v>1.145584638411273</v>
      </c>
      <c r="V66" s="29">
        <v>1.00982739853833</v>
      </c>
      <c r="W66" s="29">
        <v>1.079639017725524</v>
      </c>
      <c r="X66" s="29">
        <v>1.2163641707693438</v>
      </c>
      <c r="Y66" s="29">
        <v>1.5609440010913307</v>
      </c>
      <c r="Z66" s="29">
        <v>1.4095841526472945</v>
      </c>
      <c r="AA66" s="29">
        <v>1.4552617340727716</v>
      </c>
      <c r="AB66" s="29">
        <v>1.3012159768078595</v>
      </c>
      <c r="AC66" s="29">
        <v>1.2258291582129104</v>
      </c>
      <c r="AD66" s="29">
        <v>1.2392744606932213</v>
      </c>
      <c r="AE66" s="29">
        <v>1.148380969609262</v>
      </c>
      <c r="AF66" s="29">
        <v>1.4792936257283928</v>
      </c>
      <c r="AG66" s="29">
        <v>1.224440259468508</v>
      </c>
      <c r="AH66" s="29">
        <v>0.9315105333930973</v>
      </c>
      <c r="AI66" s="29">
        <v>0.7542690711777849</v>
      </c>
      <c r="AJ66" s="29">
        <v>0.9224562293834052</v>
      </c>
      <c r="AK66" s="29">
        <v>1.0041774628523081</v>
      </c>
      <c r="AL66" s="29">
        <v>1.1050162396246843</v>
      </c>
      <c r="AM66" s="29">
        <v>0.9524369060999285</v>
      </c>
      <c r="AN66" s="29">
        <v>0.9595925103864322</v>
      </c>
      <c r="AO66" s="29">
        <v>1.055858924903562</v>
      </c>
      <c r="AP66" s="29">
        <v>1.125595545605878</v>
      </c>
      <c r="AQ66" s="29">
        <v>1.1338392382425444</v>
      </c>
      <c r="AR66" s="29">
        <v>1.66787349590033</v>
      </c>
      <c r="AS66" s="29">
        <v>1.0427599155127905</v>
      </c>
      <c r="AT66" s="29">
        <v>1.0732440153679441</v>
      </c>
      <c r="AU66" s="29">
        <v>1.1307918180460856</v>
      </c>
      <c r="AV66" s="29">
        <v>1.1819250708139597</v>
      </c>
      <c r="AW66" s="29">
        <v>1.1016204496177109</v>
      </c>
      <c r="AX66" s="29">
        <v>1.9238143934551961</v>
      </c>
      <c r="AY66" s="29">
        <v>1.6541114058355437</v>
      </c>
      <c r="AZ66" s="29">
        <v>1.3105181462044497</v>
      </c>
      <c r="BA66" s="29">
        <v>1.1549052211506485</v>
      </c>
      <c r="BB66" s="29">
        <v>1.1542689401036788</v>
      </c>
      <c r="BC66" s="29">
        <v>1.2909957058507784</v>
      </c>
      <c r="BD66" s="29">
        <v>1.697820586074606</v>
      </c>
      <c r="BE66" s="29">
        <v>1.6640348288075562</v>
      </c>
      <c r="BF66" s="29">
        <v>1.744472287735849</v>
      </c>
      <c r="BG66" s="29">
        <v>1.647927927927928</v>
      </c>
      <c r="BH66" s="29">
        <v>1.8284309421371499</v>
      </c>
      <c r="BI66" s="29">
        <v>1.7468214951686727</v>
      </c>
      <c r="BJ66" s="29">
        <v>1.7053031477748488</v>
      </c>
      <c r="BK66" s="29">
        <v>1.204969463732954</v>
      </c>
      <c r="BL66" s="29">
        <v>1.631429113683811</v>
      </c>
      <c r="BM66" s="29">
        <v>1.489824972782849</v>
      </c>
      <c r="BN66" s="29">
        <v>1.5369970069837047</v>
      </c>
      <c r="BO66" s="29">
        <v>1.597027458224872</v>
      </c>
      <c r="BP66" s="29">
        <v>1.4396368553216148</v>
      </c>
      <c r="BQ66" s="29">
        <v>1.3419801124081279</v>
      </c>
      <c r="BR66" s="29">
        <v>2.6538007933955186</v>
      </c>
      <c r="BS66" s="29">
        <v>2.6774923616611974</v>
      </c>
      <c r="BT66" s="29">
        <v>2.6121960438452816</v>
      </c>
      <c r="BU66" s="29">
        <v>1.470713644524237</v>
      </c>
      <c r="BV66" s="29">
        <v>2.133184033724147</v>
      </c>
      <c r="BW66" s="29">
        <v>1.4561878952122855</v>
      </c>
      <c r="BX66" s="29">
        <v>1.548100014126289</v>
      </c>
      <c r="BY66" s="29">
        <v>1.5577984545024444</v>
      </c>
      <c r="BZ66" s="29">
        <v>1.3293681248401126</v>
      </c>
      <c r="CA66" s="29">
        <v>1.094954310687326</v>
      </c>
      <c r="CB66" s="29">
        <v>1.3433764940239044</v>
      </c>
      <c r="CC66" s="29">
        <v>1.5691047531149054</v>
      </c>
      <c r="CD66" s="29">
        <v>1.7936063469840158</v>
      </c>
      <c r="CE66" s="29">
        <v>2.055133324745588</v>
      </c>
      <c r="CF66" s="29">
        <v>2.0408415841584158</v>
      </c>
      <c r="CG66" s="29">
        <v>1.7814669483851495</v>
      </c>
      <c r="CH66" s="29">
        <v>1.4929527836504581</v>
      </c>
      <c r="CI66" s="29">
        <v>1.2782378270950645</v>
      </c>
      <c r="CJ66" s="29">
        <v>1.2848492044644977</v>
      </c>
      <c r="CK66" s="29">
        <v>1.1953672660774155</v>
      </c>
      <c r="CL66" s="29">
        <v>1.8070175438596492</v>
      </c>
      <c r="CM66" s="29">
        <v>1.861353826718602</v>
      </c>
      <c r="CN66" s="29">
        <v>2.348586118251928</v>
      </c>
      <c r="CO66" s="29">
        <v>2.2561530386095883</v>
      </c>
      <c r="CP66" s="29">
        <v>2.5194853859605297</v>
      </c>
      <c r="CQ66" s="29">
        <v>2.486939820742638</v>
      </c>
      <c r="CR66" s="29">
        <v>2.6737861501724596</v>
      </c>
      <c r="CS66" s="29">
        <v>2.9756857855361596</v>
      </c>
      <c r="CT66" s="29">
        <v>2.7800552405872945</v>
      </c>
      <c r="CU66" s="29">
        <v>2.5766955564726923</v>
      </c>
      <c r="CV66" s="29">
        <v>2.4609643230332887</v>
      </c>
      <c r="CW66" s="29">
        <v>2.4524605828953656</v>
      </c>
      <c r="CX66" s="29">
        <v>2.2988627748294164</v>
      </c>
      <c r="CY66" s="29">
        <v>2.2816430504696705</v>
      </c>
      <c r="CZ66" s="29">
        <v>2.351078636047321</v>
      </c>
      <c r="DA66" s="29">
        <v>2.0788796366389097</v>
      </c>
      <c r="DB66" s="29">
        <v>2.154794520547945</v>
      </c>
      <c r="DC66" s="29">
        <v>2.1411270789601162</v>
      </c>
      <c r="DD66" s="29">
        <v>1.9769558197563482</v>
      </c>
      <c r="DE66" s="29">
        <v>2.0353323405983486</v>
      </c>
      <c r="DF66" s="29">
        <v>2.0753757225433525</v>
      </c>
      <c r="DG66" s="29">
        <v>2.1795894428152494</v>
      </c>
      <c r="DH66" s="29">
        <v>2.1565499040307103</v>
      </c>
      <c r="DI66" s="29">
        <v>2.1007052186177715</v>
      </c>
      <c r="DJ66" s="29">
        <v>2.1817157346105085</v>
      </c>
      <c r="DK66" s="29">
        <v>2.4080450774769133</v>
      </c>
      <c r="DL66" s="29">
        <v>2.7113543091655266</v>
      </c>
      <c r="DM66" s="29">
        <v>2.2374517374517375</v>
      </c>
      <c r="DN66" s="29">
        <v>1.921605789110958</v>
      </c>
      <c r="DO66" s="29">
        <v>2.2935692541856927</v>
      </c>
      <c r="DP66" s="29">
        <v>2.4764927127409497</v>
      </c>
      <c r="DQ66" s="29">
        <v>2.292620430474889</v>
      </c>
      <c r="DR66" s="29">
        <v>2.1877076411960132</v>
      </c>
      <c r="DS66" s="29">
        <v>2.4583656080557708</v>
      </c>
      <c r="DT66" s="29">
        <v>2.553829557713053</v>
      </c>
      <c r="DU66" s="29">
        <v>2.2426831485184513</v>
      </c>
      <c r="DV66" s="29">
        <v>2.39152786345877</v>
      </c>
      <c r="DW66" s="29">
        <v>2.3235147279081376</v>
      </c>
      <c r="DX66" s="29">
        <v>2.1676629661258184</v>
      </c>
      <c r="DY66" s="29">
        <v>1.8592592592592592</v>
      </c>
      <c r="DZ66" s="29">
        <v>1.5402044763746892</v>
      </c>
      <c r="EA66" s="29">
        <v>1.2770302739067756</v>
      </c>
      <c r="EB66" s="29">
        <v>1.4444115031129559</v>
      </c>
      <c r="EC66" s="29">
        <v>1.4804639804639805</v>
      </c>
      <c r="ED66" s="29">
        <v>1.4510582010582012</v>
      </c>
      <c r="EE66" s="29">
        <v>1.502145922746781</v>
      </c>
      <c r="EF66" s="29">
        <v>1.5001919385796545</v>
      </c>
      <c r="EG66" s="29">
        <v>1.8712409995764507</v>
      </c>
      <c r="EH66" s="29">
        <v>1.8840937114673242</v>
      </c>
      <c r="EI66" s="29">
        <v>1.4156516013732776</v>
      </c>
      <c r="EJ66" s="29">
        <v>1.5819356182935722</v>
      </c>
      <c r="EK66" s="29">
        <v>1.7940278988666085</v>
      </c>
      <c r="EL66" s="29">
        <v>2.1194353963083605</v>
      </c>
      <c r="EM66" s="29">
        <v>1.5211976511582888</v>
      </c>
      <c r="EN66" s="29">
        <v>1.9904725019364833</v>
      </c>
      <c r="EO66" s="29">
        <v>1.952252176117637</v>
      </c>
      <c r="EP66" s="29">
        <v>1.8058315686593909</v>
      </c>
      <c r="EQ66" s="29">
        <v>1.864229118520964</v>
      </c>
      <c r="ER66" s="29">
        <v>1.964303380049464</v>
      </c>
      <c r="ES66" s="29">
        <v>2.016336157945313</v>
      </c>
      <c r="ET66" s="29">
        <v>1.7729486984320293</v>
      </c>
      <c r="EU66" s="29">
        <v>1.868553766064747</v>
      </c>
      <c r="EV66" s="29">
        <v>1.9474820850103072</v>
      </c>
      <c r="EW66" s="29">
        <v>1.8696331930246541</v>
      </c>
      <c r="EX66" s="29">
        <v>1.8002605297438123</v>
      </c>
      <c r="EY66" s="29">
        <v>1.8509716386554622</v>
      </c>
      <c r="EZ66" s="29">
        <v>1.6860055832018448</v>
      </c>
      <c r="FA66" s="29"/>
      <c r="FB66" s="29">
        <v>1.5820128479657387</v>
      </c>
      <c r="FC66" s="29"/>
      <c r="FD66" s="29"/>
      <c r="FE66" s="29"/>
      <c r="FF66" s="29">
        <v>1.199500964046728</v>
      </c>
      <c r="FG66" s="29"/>
      <c r="FH66" s="29"/>
      <c r="FI66" s="29"/>
      <c r="FJ66" s="29">
        <v>1.7942826609671387</v>
      </c>
      <c r="FK66" s="29"/>
      <c r="FL66" s="29"/>
      <c r="FM66" s="29"/>
      <c r="FN66" s="29">
        <v>2.1721552005216824</v>
      </c>
      <c r="FO66" s="29"/>
      <c r="FP66" s="29"/>
      <c r="FQ66" s="29"/>
      <c r="FR66" s="29">
        <v>1.49833461439918</v>
      </c>
      <c r="FS66" s="29">
        <v>2.125614250614251</v>
      </c>
      <c r="FT66" s="29">
        <v>1.375673249551167</v>
      </c>
      <c r="FU66" s="29">
        <v>1.7145348837209302</v>
      </c>
      <c r="FV66" s="29">
        <v>2.1963315217391304</v>
      </c>
      <c r="FW66" s="29">
        <v>1.0327575938058369</v>
      </c>
      <c r="FX66" s="10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</row>
    <row r="67">
      <c r="A67" s="12"/>
      <c r="B67" s="6"/>
      <c r="C67" s="32" t="s">
        <v>844</v>
      </c>
      <c r="D67" s="39">
        <f t="shared" si="0"/>
      </c>
      <c r="E67" s="39">
        <f t="shared" si="2"/>
      </c>
      <c r="F67" s="39">
        <f t="shared" si="4"/>
      </c>
      <c r="G67" s="39">
        <f t="shared" si="6"/>
      </c>
      <c r="H67" s="39">
        <f t="shared" si="8"/>
      </c>
      <c r="I67" s="39">
        <f t="shared" si="10"/>
      </c>
      <c r="J67" s="39">
        <f t="shared" si="12"/>
      </c>
      <c r="K67" s="37">
        <f t="shared" si="14"/>
      </c>
      <c r="M67" s="29">
        <v>0.6541928265058743</v>
      </c>
      <c r="N67" s="29">
        <v>0.6185723097627993</v>
      </c>
      <c r="O67" s="29">
        <v>0.6850593020279303</v>
      </c>
      <c r="P67" s="29">
        <v>0.9140100540169233</v>
      </c>
      <c r="Q67" s="29">
        <v>0.7831183625473119</v>
      </c>
      <c r="R67" s="29">
        <v>0.8923822764053755</v>
      </c>
      <c r="S67" s="29">
        <v>0.8747466275249878</v>
      </c>
      <c r="T67" s="29">
        <v>0.892457689477557</v>
      </c>
      <c r="U67" s="29">
        <v>1.005147300405213</v>
      </c>
      <c r="V67" s="29">
        <v>0.8812937334784637</v>
      </c>
      <c r="W67" s="29">
        <v>0.8110955308668608</v>
      </c>
      <c r="X67" s="29">
        <v>0.993607171724594</v>
      </c>
      <c r="Y67" s="29">
        <v>1.319691699065548</v>
      </c>
      <c r="Z67" s="29">
        <v>1.065217391304348</v>
      </c>
      <c r="AA67" s="29">
        <v>1.1712092519951305</v>
      </c>
      <c r="AB67" s="29">
        <v>1.0008455467869222</v>
      </c>
      <c r="AC67" s="29">
        <v>0.927373607718107</v>
      </c>
      <c r="AD67" s="29">
        <v>0.9652985376100832</v>
      </c>
      <c r="AE67" s="29">
        <v>0.8254793777134588</v>
      </c>
      <c r="AF67" s="29">
        <v>1.1483030114318757</v>
      </c>
      <c r="AG67" s="29">
        <v>0.8706005440468717</v>
      </c>
      <c r="AH67" s="29">
        <v>0.5882115643209324</v>
      </c>
      <c r="AI67" s="29">
        <v>0.47977178423236516</v>
      </c>
      <c r="AJ67" s="29">
        <v>0.606140573458513</v>
      </c>
      <c r="AK67" s="29">
        <v>0.6362963354661308</v>
      </c>
      <c r="AL67" s="29">
        <v>0.7007097317454589</v>
      </c>
      <c r="AM67" s="29">
        <v>0.6736487176867273</v>
      </c>
      <c r="AN67" s="29">
        <v>0.695748676796995</v>
      </c>
      <c r="AO67" s="29">
        <v>0.811432292971294</v>
      </c>
      <c r="AP67" s="29">
        <v>0.8037426094942886</v>
      </c>
      <c r="AQ67" s="29">
        <v>0.8460534583595147</v>
      </c>
      <c r="AR67" s="29">
        <v>1.3805239058673198</v>
      </c>
      <c r="AS67" s="29">
        <v>0.8117812720018774</v>
      </c>
      <c r="AT67" s="29">
        <v>0.8422322923849866</v>
      </c>
      <c r="AU67" s="29">
        <v>0.8843378290947096</v>
      </c>
      <c r="AV67" s="29">
        <v>0.945379723157501</v>
      </c>
      <c r="AW67" s="29">
        <v>0.8610635627068356</v>
      </c>
      <c r="AX67" s="29">
        <v>1.6178575993864246</v>
      </c>
      <c r="AY67" s="29">
        <v>1.382161803713528</v>
      </c>
      <c r="AZ67" s="29">
        <v>1.0252051149382808</v>
      </c>
      <c r="BA67" s="29">
        <v>0.9390089790488859</v>
      </c>
      <c r="BB67" s="29">
        <v>0.8777715320717007</v>
      </c>
      <c r="BC67" s="29">
        <v>1.0462962962962963</v>
      </c>
      <c r="BD67" s="29">
        <v>1.413027507958534</v>
      </c>
      <c r="BE67" s="29">
        <v>1.405401416765053</v>
      </c>
      <c r="BF67" s="29">
        <v>1.48046875</v>
      </c>
      <c r="BG67" s="29">
        <v>1.3798918918918919</v>
      </c>
      <c r="BH67" s="29">
        <v>1.5233997717095442</v>
      </c>
      <c r="BI67" s="29">
        <v>1.447109679606713</v>
      </c>
      <c r="BJ67" s="29">
        <v>1.4081252907427508</v>
      </c>
      <c r="BK67" s="29">
        <v>0.8755124236593324</v>
      </c>
      <c r="BL67" s="29">
        <v>1.2951224141203264</v>
      </c>
      <c r="BM67" s="29">
        <v>1.1517460849175112</v>
      </c>
      <c r="BN67" s="29">
        <v>1.2335384103757898</v>
      </c>
      <c r="BO67" s="29">
        <v>1.2761776807456546</v>
      </c>
      <c r="BP67" s="29">
        <v>1.1152211705621016</v>
      </c>
      <c r="BQ67" s="29">
        <v>1.035711197578902</v>
      </c>
      <c r="BR67" s="29">
        <v>2.3464136378256675</v>
      </c>
      <c r="BS67" s="29">
        <v>2.3480819282561955</v>
      </c>
      <c r="BT67" s="29">
        <v>2.3060350258283986</v>
      </c>
      <c r="BU67" s="29">
        <v>1.2247531418312387</v>
      </c>
      <c r="BV67" s="29">
        <v>1.8337504940060598</v>
      </c>
      <c r="BW67" s="29">
        <v>1.1948638534004388</v>
      </c>
      <c r="BX67" s="29">
        <v>1.274332532843622</v>
      </c>
      <c r="BY67" s="29">
        <v>1.2288282605267309</v>
      </c>
      <c r="BZ67" s="29">
        <v>1.1103862880532105</v>
      </c>
      <c r="CA67" s="29">
        <v>0.8231029002781088</v>
      </c>
      <c r="CB67" s="29">
        <v>1.0446962151394423</v>
      </c>
      <c r="CC67" s="29">
        <v>1.254730041532072</v>
      </c>
      <c r="CD67" s="29">
        <v>1.493057986232645</v>
      </c>
      <c r="CE67" s="29">
        <v>1.6773154708231355</v>
      </c>
      <c r="CF67" s="29">
        <v>1.6492883663366336</v>
      </c>
      <c r="CG67" s="29">
        <v>1.3619076365831573</v>
      </c>
      <c r="CH67" s="29">
        <v>1.1747709654686398</v>
      </c>
      <c r="CI67" s="29">
        <v>0.9074748813072762</v>
      </c>
      <c r="CJ67" s="29">
        <v>0.9075041557824745</v>
      </c>
      <c r="CK67" s="29">
        <v>0.7979274611398963</v>
      </c>
      <c r="CL67" s="29">
        <v>1.3831492311024476</v>
      </c>
      <c r="CM67" s="29">
        <v>1.4667859774713128</v>
      </c>
      <c r="CN67" s="29">
        <v>1.9053984575835476</v>
      </c>
      <c r="CO67" s="29">
        <v>1.879855359850694</v>
      </c>
      <c r="CP67" s="29">
        <v>2.144891331501374</v>
      </c>
      <c r="CQ67" s="29">
        <v>2.0687580025608194</v>
      </c>
      <c r="CR67" s="29">
        <v>2.251525603608384</v>
      </c>
      <c r="CS67" s="29">
        <v>2.4498129675810474</v>
      </c>
      <c r="CT67" s="29">
        <v>2.3497601395551677</v>
      </c>
      <c r="CU67" s="29">
        <v>2.124088595405145</v>
      </c>
      <c r="CV67" s="29">
        <v>2.0355276907001043</v>
      </c>
      <c r="CW67" s="29">
        <v>1.9804108934543718</v>
      </c>
      <c r="CX67" s="29">
        <v>1.9085670962850645</v>
      </c>
      <c r="CY67" s="29">
        <v>1.7898423817863398</v>
      </c>
      <c r="CZ67" s="29">
        <v>1.8453375086986779</v>
      </c>
      <c r="DA67" s="29">
        <v>1.6423921271763815</v>
      </c>
      <c r="DB67" s="29">
        <v>1.7579908675799087</v>
      </c>
      <c r="DC67" s="29">
        <v>1.6497658646859357</v>
      </c>
      <c r="DD67" s="29">
        <v>1.5507118743578452</v>
      </c>
      <c r="DE67" s="29">
        <v>1.570732367672939</v>
      </c>
      <c r="DF67" s="29">
        <v>1.5980346820809248</v>
      </c>
      <c r="DG67" s="29">
        <v>1.643049853372434</v>
      </c>
      <c r="DH67" s="29">
        <v>1.6367562380038387</v>
      </c>
      <c r="DI67" s="29">
        <v>1.5819464033850494</v>
      </c>
      <c r="DJ67" s="29">
        <v>1.6605155655726158</v>
      </c>
      <c r="DK67" s="29">
        <v>1.8611676318672719</v>
      </c>
      <c r="DL67" s="29">
        <v>2.0732851280046902</v>
      </c>
      <c r="DM67" s="29">
        <v>1.7035070785070785</v>
      </c>
      <c r="DN67" s="29">
        <v>1.313921433494142</v>
      </c>
      <c r="DO67" s="29">
        <v>1.6017884322678844</v>
      </c>
      <c r="DP67" s="29">
        <v>1.7416549130230372</v>
      </c>
      <c r="DQ67" s="29">
        <v>1.764434574649812</v>
      </c>
      <c r="DR67" s="29">
        <v>1.6166112956810632</v>
      </c>
      <c r="DS67" s="29">
        <v>1.6990704879938032</v>
      </c>
      <c r="DT67" s="29">
        <v>1.7016181229773464</v>
      </c>
      <c r="DU67" s="29">
        <v>1.5184511906926013</v>
      </c>
      <c r="DV67" s="29">
        <v>1.6259510590170676</v>
      </c>
      <c r="DW67" s="29">
        <v>1.4528207688467298</v>
      </c>
      <c r="DX67" s="29">
        <v>1.3421576999715343</v>
      </c>
      <c r="DY67" s="29">
        <v>0.9757834757834758</v>
      </c>
      <c r="DZ67" s="29">
        <v>0.6791931472782536</v>
      </c>
      <c r="EA67" s="29">
        <v>0.46948582412301776</v>
      </c>
      <c r="EB67" s="29">
        <v>0.589386302994367</v>
      </c>
      <c r="EC67" s="29">
        <v>0.7661782661782662</v>
      </c>
      <c r="ED67" s="29">
        <v>0.796957671957672</v>
      </c>
      <c r="EE67" s="29">
        <v>0.8193848354792561</v>
      </c>
      <c r="EF67" s="29">
        <v>0.8905950095969289</v>
      </c>
      <c r="EG67" s="29">
        <v>1.2227869546802201</v>
      </c>
      <c r="EH67" s="29">
        <v>1.288943690916564</v>
      </c>
      <c r="EI67" s="29">
        <v>0.7209707002774773</v>
      </c>
      <c r="EJ67" s="29">
        <v>0.8943119074903636</v>
      </c>
      <c r="EK67" s="29">
        <v>1.1180252833478639</v>
      </c>
      <c r="EL67" s="29">
        <v>1</v>
      </c>
      <c r="EM67" s="29">
        <v>0.8985610118087372</v>
      </c>
      <c r="EN67" s="29">
        <v>1.3807126258714175</v>
      </c>
      <c r="EO67" s="29">
        <v>1.3344037860221414</v>
      </c>
      <c r="EP67" s="29">
        <v>1.2371721778791334</v>
      </c>
      <c r="EQ67" s="29">
        <v>1.2485968966655663</v>
      </c>
      <c r="ER67" s="29">
        <v>1.320280296784831</v>
      </c>
      <c r="ES67" s="29">
        <v>1.3914562767537346</v>
      </c>
      <c r="ET67" s="29">
        <v>1.2327599330187242</v>
      </c>
      <c r="EU67" s="29">
        <v>1.2975435171628438</v>
      </c>
      <c r="EV67" s="29">
        <v>1.332188082850692</v>
      </c>
      <c r="EW67" s="29">
        <v>1.1639206253758267</v>
      </c>
      <c r="EX67" s="29">
        <v>1.1829135909683022</v>
      </c>
      <c r="EY67" s="29">
        <v>1.1227678571428572</v>
      </c>
      <c r="EZ67" s="29">
        <v>1.051583930088603</v>
      </c>
      <c r="FA67" s="29"/>
      <c r="FB67" s="29">
        <v>1.0397216274089935</v>
      </c>
      <c r="FC67" s="29"/>
      <c r="FD67" s="29"/>
      <c r="FE67" s="29"/>
      <c r="FF67" s="29">
        <v>0.7017126006578202</v>
      </c>
      <c r="FG67" s="29"/>
      <c r="FH67" s="29"/>
      <c r="FI67" s="29"/>
      <c r="FJ67" s="29">
        <v>0.9970611808709591</v>
      </c>
      <c r="FK67" s="29"/>
      <c r="FL67" s="29"/>
      <c r="FM67" s="29"/>
      <c r="FN67" s="29">
        <v>1.1773720247799153</v>
      </c>
      <c r="FO67" s="29"/>
      <c r="FP67" s="29"/>
      <c r="FQ67" s="29"/>
      <c r="FR67" s="29">
        <v>0.5910837817063798</v>
      </c>
      <c r="FS67" s="29">
        <v>1.19502457002457</v>
      </c>
      <c r="FT67" s="29">
        <v>0.38285457809694795</v>
      </c>
      <c r="FU67" s="29">
        <v>0.6703488372093023</v>
      </c>
      <c r="FV67" s="29">
        <v>0.8675271739130435</v>
      </c>
      <c r="FW67" s="29">
        <v>0.20369267421083978</v>
      </c>
      <c r="FX67" s="10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</row>
    <row r="68">
      <c r="A68" s="12"/>
      <c r="B68" s="6"/>
      <c r="C68" s="32" t="s">
        <v>845</v>
      </c>
      <c r="D68" s="39">
        <f t="shared" si="0"/>
      </c>
      <c r="E68" s="39">
        <f t="shared" si="2"/>
      </c>
      <c r="F68" s="39">
        <f t="shared" si="4"/>
      </c>
      <c r="G68" s="39">
        <f t="shared" si="6"/>
      </c>
      <c r="H68" s="39">
        <f t="shared" si="8"/>
      </c>
      <c r="I68" s="39">
        <f t="shared" si="10"/>
      </c>
      <c r="J68" s="39">
        <f t="shared" si="12"/>
      </c>
      <c r="K68" s="37">
        <f t="shared" si="14"/>
      </c>
      <c r="M68" s="29">
        <v>0.1377224213196184</v>
      </c>
      <c r="N68" s="29">
        <v>0.14088677291836607</v>
      </c>
      <c r="O68" s="29">
        <v>0.1766918774127472</v>
      </c>
      <c r="P68" s="29">
        <v>0.2595876043851664</v>
      </c>
      <c r="Q68" s="29">
        <v>0.2911801659770961</v>
      </c>
      <c r="R68" s="29">
        <v>0.2513874331338659</v>
      </c>
      <c r="S68" s="29">
        <v>0.14358284580025074</v>
      </c>
      <c r="T68" s="29">
        <v>0.2239237281474392</v>
      </c>
      <c r="U68" s="29">
        <v>0.20980046948356806</v>
      </c>
      <c r="V68" s="29">
        <v>0.3924250066296791</v>
      </c>
      <c r="W68" s="29">
        <v>0.6338988741645419</v>
      </c>
      <c r="X68" s="29">
        <v>0.7550670241286863</v>
      </c>
      <c r="Y68" s="29">
        <v>0.8827037667019695</v>
      </c>
      <c r="Z68" s="29">
        <v>0.9366604337266533</v>
      </c>
      <c r="AA68" s="29">
        <v>0.9407458780565775</v>
      </c>
      <c r="AB68" s="29">
        <v>0.8961742349565179</v>
      </c>
      <c r="AC68" s="29">
        <v>0.8696570005451222</v>
      </c>
      <c r="AD68" s="29">
        <v>0.9266718821956267</v>
      </c>
      <c r="AE68" s="29">
        <v>1.0390362226969323</v>
      </c>
      <c r="AF68" s="29">
        <v>1.117892707998715</v>
      </c>
      <c r="AG68" s="29">
        <v>1.1545874723617118</v>
      </c>
      <c r="AH68" s="29">
        <v>1.168334875573042</v>
      </c>
      <c r="AI68" s="29">
        <v>1.1005966876005753</v>
      </c>
      <c r="AJ68" s="29">
        <v>1.1181511630404433</v>
      </c>
      <c r="AK68" s="29">
        <v>1.1334012073934927</v>
      </c>
      <c r="AL68" s="29">
        <v>1.1372278664731494</v>
      </c>
      <c r="AM68" s="29">
        <v>0.8143289465407706</v>
      </c>
      <c r="AN68" s="29">
        <v>0.6727607478667319</v>
      </c>
      <c r="AO68" s="29">
        <v>0.5942293216207071</v>
      </c>
      <c r="AP68" s="29">
        <v>0.5696533589685592</v>
      </c>
      <c r="AQ68" s="29">
        <v>0.7232472324723247</v>
      </c>
      <c r="AR68" s="29">
        <v>0.7434936228886591</v>
      </c>
      <c r="AS68" s="29">
        <v>0.7645213824718017</v>
      </c>
      <c r="AT68" s="29">
        <v>0.7477750075259936</v>
      </c>
      <c r="AU68" s="29">
        <v>0.8337584491774008</v>
      </c>
      <c r="AV68" s="29">
        <v>0.9155157822712786</v>
      </c>
      <c r="AW68" s="29">
        <v>1.063912053002278</v>
      </c>
      <c r="AX68" s="29">
        <v>1.2060609668968802</v>
      </c>
      <c r="AY68" s="29">
        <v>1.3305040428013999</v>
      </c>
      <c r="AZ68" s="29">
        <v>1.5220852169472687</v>
      </c>
      <c r="BA68" s="29">
        <v>1.5459681175533753</v>
      </c>
      <c r="BB68" s="29">
        <v>1.5363935899355998</v>
      </c>
      <c r="BC68" s="29">
        <v>1.461604274864159</v>
      </c>
      <c r="BD68" s="29">
        <v>1.3946800862688713</v>
      </c>
      <c r="BE68" s="29">
        <v>1.312775989821121</v>
      </c>
      <c r="BF68" s="29">
        <v>1.3152360354985457</v>
      </c>
      <c r="BG68" s="29">
        <v>1.4472882890297094</v>
      </c>
      <c r="BH68" s="29">
        <v>1.6374258262451087</v>
      </c>
      <c r="BI68" s="29">
        <v>1.9316071796987828</v>
      </c>
      <c r="BJ68" s="29">
        <v>2.2438336856941508</v>
      </c>
      <c r="BK68" s="29">
        <v>2.7557632914184866</v>
      </c>
      <c r="BL68" s="29">
        <v>3.311906360932553</v>
      </c>
      <c r="BM68" s="29">
        <v>3.944929636550856</v>
      </c>
      <c r="BN68" s="29">
        <v>4.9162118165278175</v>
      </c>
      <c r="BO68" s="29">
        <v>6.175804116573299</v>
      </c>
      <c r="BP68" s="29">
        <v>8.2260845888546</v>
      </c>
      <c r="BQ68" s="29">
        <v>7.684402526915206</v>
      </c>
      <c r="BR68" s="29">
        <v>7.312549677647267</v>
      </c>
      <c r="BS68" s="29">
        <v>6.947165850244927</v>
      </c>
      <c r="BT68" s="29">
        <v>7.397067391726549</v>
      </c>
      <c r="BU68" s="29">
        <v>6.842618686321266</v>
      </c>
      <c r="BV68" s="29">
        <v>6.8318779977862505</v>
      </c>
      <c r="BW68" s="29">
        <v>6.094241471086378</v>
      </c>
      <c r="BX68" s="29">
        <v>6.281292391170305</v>
      </c>
      <c r="BY68" s="29">
        <v>6.466446644664466</v>
      </c>
      <c r="BZ68" s="29">
        <v>6.208670462491259</v>
      </c>
      <c r="CA68" s="29">
        <v>6.245099869329849</v>
      </c>
      <c r="CB68" s="29">
        <v>6.127361657236022</v>
      </c>
      <c r="CC68" s="29">
        <v>6.060693920943269</v>
      </c>
      <c r="CD68" s="29">
        <v>6.1548646528050215</v>
      </c>
      <c r="CE68" s="29">
        <v>5.76863504356244</v>
      </c>
      <c r="CF68" s="29">
        <v>5.411478325999438</v>
      </c>
      <c r="CG68" s="29">
        <v>4.976553880102979</v>
      </c>
      <c r="CH68" s="29">
        <v>4.727626459143969</v>
      </c>
      <c r="CI68" s="29">
        <v>5.549979927739863</v>
      </c>
      <c r="CJ68" s="29">
        <v>6.812913907284768</v>
      </c>
      <c r="CK68" s="29">
        <v>9.323628878106161</v>
      </c>
      <c r="CL68" s="29">
        <v>12.236721190957544</v>
      </c>
      <c r="CM68" s="29">
        <v>16.258197716784068</v>
      </c>
      <c r="CN68" s="29">
        <v>14.42599516164504</v>
      </c>
      <c r="CO68" s="29">
        <v>12.94305057745918</v>
      </c>
      <c r="CP68" s="29">
        <v>11.494723435225618</v>
      </c>
      <c r="CQ68" s="29">
        <v>11.550806728458634</v>
      </c>
      <c r="CR68" s="29">
        <v>11.448590381426202</v>
      </c>
      <c r="CS68" s="29">
        <v>10.73069403714565</v>
      </c>
      <c r="CT68" s="29">
        <v>9.904458598726114</v>
      </c>
      <c r="CU68" s="29">
        <v>8.309771632748175</v>
      </c>
      <c r="CV68" s="29">
        <v>7.192890355482226</v>
      </c>
      <c r="CW68" s="29">
        <v>7.003945061367621</v>
      </c>
      <c r="CX68" s="29">
        <v>6.732099985877701</v>
      </c>
      <c r="CY68" s="29">
        <v>6.948497854077253</v>
      </c>
      <c r="CZ68" s="29">
        <v>6.822589845978323</v>
      </c>
      <c r="DA68" s="29">
        <v>6.736740454612985</v>
      </c>
      <c r="DB68" s="29">
        <v>6.89589905362776</v>
      </c>
      <c r="DC68" s="29">
        <v>8.388536124935644</v>
      </c>
      <c r="DD68" s="29">
        <v>9.307851239669422</v>
      </c>
      <c r="DE68" s="29">
        <v>9.772329246935202</v>
      </c>
      <c r="DF68" s="29">
        <v>10.941001400560225</v>
      </c>
      <c r="DG68" s="29">
        <v>10.277533039647578</v>
      </c>
      <c r="DH68" s="29">
        <v>10.073236889692586</v>
      </c>
      <c r="DI68" s="29">
        <v>10.946470131885182</v>
      </c>
      <c r="DJ68" s="29">
        <v>10.881490787269682</v>
      </c>
      <c r="DK68" s="29">
        <v>11.827759963353184</v>
      </c>
      <c r="DL68" s="29">
        <v>12.501240079365079</v>
      </c>
      <c r="DM68" s="29">
        <v>11.968045578399801</v>
      </c>
      <c r="DN68" s="29">
        <v>11.805909322465613</v>
      </c>
      <c r="DO68" s="29">
        <v>11.495464247598719</v>
      </c>
      <c r="DP68" s="29">
        <v>11.724185532854776</v>
      </c>
      <c r="DQ68" s="29">
        <v>10.652120916626036</v>
      </c>
      <c r="DR68" s="29">
        <v>10.386358486290506</v>
      </c>
      <c r="DS68" s="29">
        <v>9.644509886411443</v>
      </c>
      <c r="DT68" s="29">
        <v>9.850350244109531</v>
      </c>
      <c r="DU68" s="29">
        <v>8.81498158002456</v>
      </c>
      <c r="DV68" s="29">
        <v>8.396800360522757</v>
      </c>
      <c r="DW68" s="29">
        <v>7.173585717358572</v>
      </c>
      <c r="DX68" s="29">
        <v>6.528276481149012</v>
      </c>
      <c r="DY68" s="29">
        <v>5.772792755711052</v>
      </c>
      <c r="DZ68" s="29">
        <v>5.544093851132686</v>
      </c>
      <c r="EA68" s="29">
        <v>4.401529636711281</v>
      </c>
      <c r="EB68" s="29">
        <v>4.36973018549747</v>
      </c>
      <c r="EC68" s="29">
        <v>3.970335339638865</v>
      </c>
      <c r="ED68" s="29">
        <v>3.627537511032657</v>
      </c>
      <c r="EE68" s="29">
        <v>3.978285714285714</v>
      </c>
      <c r="EF68" s="29">
        <v>4.2756462446570325</v>
      </c>
      <c r="EG68" s="29">
        <v>4.360204994712438</v>
      </c>
      <c r="EH68" s="29">
        <v>4.494726693739227</v>
      </c>
      <c r="EI68" s="29">
        <v>4.786437984239455</v>
      </c>
      <c r="EJ68" s="29">
        <v>4.405645826607841</v>
      </c>
      <c r="EK68" s="29">
        <v>3.8597111590858333</v>
      </c>
      <c r="EL68" s="29">
        <v>3.1834991802966184</v>
      </c>
      <c r="EM68" s="29">
        <v>2.682236101951352</v>
      </c>
      <c r="EN68" s="29">
        <v>2.5396173259772272</v>
      </c>
      <c r="EO68" s="29">
        <v>2.425863184742472</v>
      </c>
      <c r="EP68" s="29">
        <v>2.277315484804631</v>
      </c>
      <c r="EQ68" s="29">
        <v>2.239326916011463</v>
      </c>
      <c r="ER68" s="29">
        <v>2.183175186588156</v>
      </c>
      <c r="ES68" s="29">
        <v>1.966792957432583</v>
      </c>
      <c r="ET68" s="29">
        <v>1.8142156312024866</v>
      </c>
      <c r="EU68" s="29">
        <v>1.6695688382480978</v>
      </c>
      <c r="EV68" s="29">
        <v>1.3750789972614283</v>
      </c>
      <c r="EW68" s="29"/>
      <c r="EX68" s="29">
        <v>1.0926391947153193</v>
      </c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  <c r="FW68" s="29"/>
      <c r="FX68" s="10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</row>
    <row r="69">
      <c r="A69" s="12"/>
      <c r="B69" s="6"/>
      <c r="C69" s="32" t="s">
        <v>846</v>
      </c>
      <c r="D69" s="39">
        <f t="shared" si="0"/>
      </c>
      <c r="E69" s="39">
        <f t="shared" si="2"/>
      </c>
      <c r="F69" s="39">
        <f t="shared" si="4"/>
      </c>
      <c r="G69" s="39">
        <f t="shared" si="6"/>
      </c>
      <c r="H69" s="39">
        <f t="shared" si="8"/>
      </c>
      <c r="I69" s="39">
        <f t="shared" si="10"/>
      </c>
      <c r="J69" s="39">
        <f t="shared" si="12"/>
      </c>
      <c r="K69" s="37">
        <f t="shared" si="14"/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>
        <v>0.11380697050938338</v>
      </c>
      <c r="Y69" s="29">
        <v>0.33323705296490047</v>
      </c>
      <c r="Z69" s="29">
        <v>0.390499065058998</v>
      </c>
      <c r="AA69" s="29">
        <v>0.4867496383309583</v>
      </c>
      <c r="AB69" s="29">
        <v>0.4571641366016079</v>
      </c>
      <c r="AC69" s="29">
        <v>0.45352031381938285</v>
      </c>
      <c r="AD69" s="29">
        <v>0.5257142223035993</v>
      </c>
      <c r="AE69" s="29">
        <v>0.6031712950902238</v>
      </c>
      <c r="AF69" s="29">
        <v>0.6325876270539248</v>
      </c>
      <c r="AG69" s="29">
        <v>0.6337306370826861</v>
      </c>
      <c r="AH69" s="29">
        <v>0.5957165763691203</v>
      </c>
      <c r="AI69" s="29">
        <v>0.5510103815098047</v>
      </c>
      <c r="AJ69" s="29">
        <v>0.5949440494855989</v>
      </c>
      <c r="AK69" s="29">
        <v>0.5744439823909833</v>
      </c>
      <c r="AL69" s="29">
        <v>0.5863933236574747</v>
      </c>
      <c r="AM69" s="29">
        <v>0.27757004773519894</v>
      </c>
      <c r="AN69" s="29">
        <v>0.1806144355671504</v>
      </c>
      <c r="AO69" s="29">
        <v>0.15445335322269874</v>
      </c>
      <c r="AP69" s="29">
        <v>0.1533872427052703</v>
      </c>
      <c r="AQ69" s="29">
        <v>0.3282727112985416</v>
      </c>
      <c r="AR69" s="29">
        <v>0.3584611628174193</v>
      </c>
      <c r="AS69" s="29">
        <v>0.37883014657096326</v>
      </c>
      <c r="AT69" s="29">
        <v>0.37629968120662904</v>
      </c>
      <c r="AU69" s="29">
        <v>0.4980630659354674</v>
      </c>
      <c r="AV69" s="29">
        <v>0.5929380413057961</v>
      </c>
      <c r="AW69" s="29">
        <v>0.7166071018036658</v>
      </c>
      <c r="AX69" s="29">
        <v>0.7698856870683496</v>
      </c>
      <c r="AY69" s="29">
        <v>0.8517371307507676</v>
      </c>
      <c r="AZ69" s="29">
        <v>0.8927954583001667</v>
      </c>
      <c r="BA69" s="29">
        <v>0.836726414952597</v>
      </c>
      <c r="BB69" s="29">
        <v>0.7796914782087764</v>
      </c>
      <c r="BC69" s="29">
        <v>0.6428056798054697</v>
      </c>
      <c r="BD69" s="29">
        <v>0.5461448598130841</v>
      </c>
      <c r="BE69" s="29">
        <v>0.47256941845670236</v>
      </c>
      <c r="BF69" s="29">
        <v>0.5137594153180699</v>
      </c>
      <c r="BG69" s="29">
        <v>0.6023372561929059</v>
      </c>
      <c r="BH69" s="29">
        <v>0.6924108537100656</v>
      </c>
      <c r="BI69" s="29">
        <v>0.7894573963276253</v>
      </c>
      <c r="BJ69" s="29">
        <v>0.852948085506225</v>
      </c>
      <c r="BK69" s="29">
        <v>1.10771012574454</v>
      </c>
      <c r="BL69" s="29">
        <v>1.5221145543509547</v>
      </c>
      <c r="BM69" s="29">
        <v>1.8445139392090308</v>
      </c>
      <c r="BN69" s="29">
        <v>2.323566025088576</v>
      </c>
      <c r="BO69" s="29">
        <v>3.0949833196953485</v>
      </c>
      <c r="BP69" s="29">
        <v>4.396895988382647</v>
      </c>
      <c r="BQ69" s="29">
        <v>4.569356704333126</v>
      </c>
      <c r="BR69" s="29">
        <v>5.0070652653890315</v>
      </c>
      <c r="BS69" s="29">
        <v>5.014433170048985</v>
      </c>
      <c r="BT69" s="29">
        <v>5.454457176150709</v>
      </c>
      <c r="BU69" s="29">
        <v>4.710600476913072</v>
      </c>
      <c r="BV69" s="29">
        <v>4.055466732259255</v>
      </c>
      <c r="BW69" s="29">
        <v>2.949431405758529</v>
      </c>
      <c r="BX69" s="29">
        <v>2.810457516339869</v>
      </c>
      <c r="BY69" s="29">
        <v>3.276677667766777</v>
      </c>
      <c r="BZ69" s="29">
        <v>3.6130256717610627</v>
      </c>
      <c r="CA69" s="29">
        <v>4.049374649990666</v>
      </c>
      <c r="CB69" s="29">
        <v>4.008343723026758</v>
      </c>
      <c r="CC69" s="29">
        <v>3.8639219097322894</v>
      </c>
      <c r="CD69" s="29">
        <v>3.702922714790114</v>
      </c>
      <c r="CE69" s="29">
        <v>3.4482090997095836</v>
      </c>
      <c r="CF69" s="29">
        <v>3.120494335736354</v>
      </c>
      <c r="CG69" s="29">
        <v>2.5022986392055904</v>
      </c>
      <c r="CH69" s="29">
        <v>2.1723558542624692</v>
      </c>
      <c r="CI69" s="29">
        <v>2.503512645523886</v>
      </c>
      <c r="CJ69" s="29">
        <v>3.167573320719016</v>
      </c>
      <c r="CK69" s="29">
        <v>5.068372298191442</v>
      </c>
      <c r="CL69" s="29">
        <v>6.890277522514244</v>
      </c>
      <c r="CM69" s="29">
        <v>9.590721399076997</v>
      </c>
      <c r="CN69" s="29">
        <v>8.58258192214647</v>
      </c>
      <c r="CO69" s="29">
        <v>8.01373954599761</v>
      </c>
      <c r="CP69" s="29">
        <v>7.998544395924308</v>
      </c>
      <c r="CQ69" s="29">
        <v>8.530724339169241</v>
      </c>
      <c r="CR69" s="29">
        <v>8.558872305140962</v>
      </c>
      <c r="CS69" s="29">
        <v>7.975724991854024</v>
      </c>
      <c r="CT69" s="29">
        <v>6.993630573248407</v>
      </c>
      <c r="CU69" s="29">
        <v>5.084666770234581</v>
      </c>
      <c r="CV69" s="29">
        <v>4.166791660416979</v>
      </c>
      <c r="CW69" s="29">
        <v>3.9158386908240796</v>
      </c>
      <c r="CX69" s="29">
        <v>3.411241350091795</v>
      </c>
      <c r="CY69" s="29">
        <v>3.632331902718169</v>
      </c>
      <c r="CZ69" s="29">
        <v>3.2244723331431833</v>
      </c>
      <c r="DA69" s="29">
        <v>2.2240380329817264</v>
      </c>
      <c r="DB69" s="29">
        <v>1.1317034700315458</v>
      </c>
      <c r="DC69" s="29">
        <v>1.012527887420628</v>
      </c>
      <c r="DD69" s="29">
        <v>1.4256198347107438</v>
      </c>
      <c r="DE69" s="29">
        <v>2.5359019264448337</v>
      </c>
      <c r="DF69" s="29">
        <v>5.09891456582633</v>
      </c>
      <c r="DG69" s="29">
        <v>5.668722466960352</v>
      </c>
      <c r="DH69" s="29">
        <v>6.19620253164557</v>
      </c>
      <c r="DI69" s="29">
        <v>7.259503491078355</v>
      </c>
      <c r="DJ69" s="29">
        <v>7.318886097152429</v>
      </c>
      <c r="DK69" s="29">
        <v>9.415941365093907</v>
      </c>
      <c r="DL69" s="29">
        <v>10.212053571428571</v>
      </c>
      <c r="DM69" s="29">
        <v>8.522417636859053</v>
      </c>
      <c r="DN69" s="29">
        <v>7.27585328578706</v>
      </c>
      <c r="DO69" s="29">
        <v>4.214247598719317</v>
      </c>
      <c r="DP69" s="29">
        <v>3.586416344561016</v>
      </c>
      <c r="DQ69" s="29">
        <v>4.360068259385666</v>
      </c>
      <c r="DR69" s="29">
        <v>5.286653070473601</v>
      </c>
      <c r="DS69" s="29">
        <v>5.745687841817417</v>
      </c>
      <c r="DT69" s="29">
        <v>6.477393334748461</v>
      </c>
      <c r="DU69" s="29">
        <v>5.764428980761359</v>
      </c>
      <c r="DV69" s="29">
        <v>4.989860297431275</v>
      </c>
      <c r="DW69" s="29">
        <v>3.716928371692837</v>
      </c>
      <c r="DX69" s="29">
        <v>2.5561041292639137</v>
      </c>
      <c r="DY69" s="29">
        <v>2.079646017699115</v>
      </c>
      <c r="DZ69" s="29">
        <v>1.953883495145631</v>
      </c>
      <c r="EA69" s="29">
        <v>1.2179732313575526</v>
      </c>
      <c r="EB69" s="29">
        <v>1.2984822934232716</v>
      </c>
      <c r="EC69" s="29">
        <v>1.0726569217540842</v>
      </c>
      <c r="ED69" s="29">
        <v>0.9344660194174758</v>
      </c>
      <c r="EE69" s="29">
        <v>1.3382857142857143</v>
      </c>
      <c r="EF69" s="29">
        <v>1.4031650722572766</v>
      </c>
      <c r="EG69" s="29">
        <v>1.508988855446189</v>
      </c>
      <c r="EH69" s="29">
        <v>1.6710976072920622</v>
      </c>
      <c r="EI69" s="29">
        <v>2.0255281107211442</v>
      </c>
      <c r="EJ69" s="29">
        <v>1.6903403995839161</v>
      </c>
      <c r="EK69" s="29">
        <v>1.3442641256606864</v>
      </c>
      <c r="EL69" s="29">
        <v>0.8425788249647337</v>
      </c>
      <c r="EM69" s="29">
        <v>0.43779338169686155</v>
      </c>
      <c r="EN69" s="29">
        <v>0.47129944829205306</v>
      </c>
      <c r="EO69" s="29">
        <v>0.4967832806730367</v>
      </c>
      <c r="EP69" s="29">
        <v>0.5618668596237337</v>
      </c>
      <c r="EQ69" s="29">
        <v>0.6027261371151444</v>
      </c>
      <c r="ER69" s="29">
        <v>0.6008326144844917</v>
      </c>
      <c r="ES69" s="29">
        <v>0.5904093306589406</v>
      </c>
      <c r="ET69" s="29">
        <v>0.5418866793993184</v>
      </c>
      <c r="EU69" s="29">
        <v>0.6257334292311769</v>
      </c>
      <c r="EV69" s="29">
        <v>0.5765044589565339</v>
      </c>
      <c r="EW69" s="29"/>
      <c r="EX69" s="29">
        <v>0.4287511796162315</v>
      </c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  <c r="FW69" s="29"/>
      <c r="FX69" s="10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</row>
    <row r="70">
      <c r="A70" s="12"/>
      <c r="B70" s="6"/>
      <c r="C70" s="32" t="s">
        <v>847</v>
      </c>
      <c r="D70" s="39">
        <f t="shared" si="0"/>
      </c>
      <c r="E70" s="39">
        <f t="shared" si="2"/>
      </c>
      <c r="F70" s="39">
        <f t="shared" si="4"/>
      </c>
      <c r="G70" s="39">
        <f t="shared" si="6"/>
      </c>
      <c r="H70" s="39">
        <f t="shared" si="8"/>
      </c>
      <c r="I70" s="39">
        <f t="shared" si="10"/>
      </c>
      <c r="J70" s="39">
        <f t="shared" si="12"/>
      </c>
      <c r="K70" s="37">
        <f t="shared" si="14"/>
      </c>
      <c r="M70" s="29"/>
      <c r="N70" s="29"/>
      <c r="O70" s="29">
        <v>26.010245901639344</v>
      </c>
      <c r="P70" s="29">
        <v>5.164435360245274</v>
      </c>
      <c r="Q70" s="29">
        <v>4.712246629584237</v>
      </c>
      <c r="R70" s="29">
        <v>4.8343797315029775</v>
      </c>
      <c r="S70" s="29">
        <v>6.506953689279139</v>
      </c>
      <c r="T70" s="29">
        <v>5.544193796462445</v>
      </c>
      <c r="U70" s="29">
        <v>4.705557473248188</v>
      </c>
      <c r="V70" s="29">
        <v>1.8572380492515692</v>
      </c>
      <c r="W70" s="29">
        <v>1.427125369670198</v>
      </c>
      <c r="X70" s="29">
        <v>1.1091617354069405</v>
      </c>
      <c r="Y70" s="29">
        <v>0.9330671524467846</v>
      </c>
      <c r="Z70" s="29">
        <v>1.096429833863556</v>
      </c>
      <c r="AA70" s="29">
        <v>1.0203787145818937</v>
      </c>
      <c r="AB70" s="29">
        <v>1.0578993105845549</v>
      </c>
      <c r="AC70" s="29">
        <v>1.0713962609865728</v>
      </c>
      <c r="AD70" s="29">
        <v>0.9567924828794394</v>
      </c>
      <c r="AE70" s="29">
        <v>0.9064466192637682</v>
      </c>
      <c r="AF70" s="29">
        <v>0.8410725664619071</v>
      </c>
      <c r="AG70" s="29">
        <v>0.8291234633885622</v>
      </c>
      <c r="AH70" s="29">
        <v>0.8115161937517913</v>
      </c>
      <c r="AI70" s="29">
        <v>0.8782016008004002</v>
      </c>
      <c r="AJ70" s="29">
        <v>0.8727630592351912</v>
      </c>
      <c r="AK70" s="29">
        <v>0.8615090027486951</v>
      </c>
      <c r="AL70" s="29">
        <v>0.8497779970399605</v>
      </c>
      <c r="AM70" s="29">
        <v>0.8794431297827223</v>
      </c>
      <c r="AN70" s="29">
        <v>0.9446890443488865</v>
      </c>
      <c r="AO70" s="29">
        <v>0.9626765947545125</v>
      </c>
      <c r="AP70" s="29">
        <v>0.986348741546399</v>
      </c>
      <c r="AQ70" s="29">
        <v>1.0572171651495448</v>
      </c>
      <c r="AR70" s="29">
        <v>1.103129208587499</v>
      </c>
      <c r="AS70" s="29">
        <v>1.184796105230247</v>
      </c>
      <c r="AT70" s="29">
        <v>1.2200499128878843</v>
      </c>
      <c r="AU70" s="29">
        <v>1.1772168527728253</v>
      </c>
      <c r="AV70" s="29">
        <v>1.0305144500626247</v>
      </c>
      <c r="AW70" s="29">
        <v>0.8309295358832979</v>
      </c>
      <c r="AX70" s="29">
        <v>0.7259681881051175</v>
      </c>
      <c r="AY70" s="29">
        <v>0.6361325542713353</v>
      </c>
      <c r="AZ70" s="29">
        <v>0.5642627118644068</v>
      </c>
      <c r="BA70" s="29">
        <v>0.5432337577538361</v>
      </c>
      <c r="BB70" s="29">
        <v>0.5472726527601328</v>
      </c>
      <c r="BC70" s="29">
        <v>0.5773387061831102</v>
      </c>
      <c r="BD70" s="29">
        <v>0.5990847913862719</v>
      </c>
      <c r="BE70" s="29">
        <v>0.6391293948816072</v>
      </c>
      <c r="BF70" s="29">
        <v>0.645190780926719</v>
      </c>
      <c r="BG70" s="29">
        <v>0.5937744331508992</v>
      </c>
      <c r="BH70" s="29">
        <v>0.5364971417307314</v>
      </c>
      <c r="BI70" s="29">
        <v>0.45420044042543223</v>
      </c>
      <c r="BJ70" s="29">
        <v>0.3802930141147043</v>
      </c>
      <c r="BK70" s="29">
        <v>0.3104927436962199</v>
      </c>
      <c r="BL70" s="29">
        <v>0.2610862939924018</v>
      </c>
      <c r="BM70" s="29">
        <v>0.2222212805627357</v>
      </c>
      <c r="BN70" s="29">
        <v>0.17560114343366404</v>
      </c>
      <c r="BO70" s="29">
        <v>0.1384789714534757</v>
      </c>
      <c r="BP70" s="29">
        <v>0.1006026296566837</v>
      </c>
      <c r="BQ70" s="29">
        <v>0.10313847848031568</v>
      </c>
      <c r="BR70" s="29">
        <v>0.11012448939894962</v>
      </c>
      <c r="BS70" s="29">
        <v>0.11998950406717397</v>
      </c>
      <c r="BT70" s="29">
        <v>0.11816408491107286</v>
      </c>
      <c r="BU70" s="29">
        <v>0.1384973354349621</v>
      </c>
      <c r="BV70" s="29">
        <v>0.1535744640664841</v>
      </c>
      <c r="BW70" s="29">
        <v>0.19472320376914015</v>
      </c>
      <c r="BX70" s="29">
        <v>0.18677876310031094</v>
      </c>
      <c r="BY70" s="29">
        <v>0.16732627703635528</v>
      </c>
      <c r="BZ70" s="29">
        <v>0.17086533538146442</v>
      </c>
      <c r="CA70" s="29">
        <v>0.1414762973722435</v>
      </c>
      <c r="CB70" s="29">
        <v>0.1404120657150552</v>
      </c>
      <c r="CC70" s="29">
        <v>0.14597911963882618</v>
      </c>
      <c r="CD70" s="29">
        <v>0.14603265539959898</v>
      </c>
      <c r="CE70" s="29">
        <v>0.160329039267422</v>
      </c>
      <c r="CF70" s="29">
        <v>0.1738161106590724</v>
      </c>
      <c r="CG70" s="29">
        <v>0.18102529960053262</v>
      </c>
      <c r="CH70" s="29">
        <v>0.1887813021702838</v>
      </c>
      <c r="CI70" s="29">
        <v>0.15101545923006973</v>
      </c>
      <c r="CJ70" s="29">
        <v>0.11677138714354761</v>
      </c>
      <c r="CK70" s="29">
        <v>0.08562256074531034</v>
      </c>
      <c r="CL70" s="29">
        <v>0.06324905550712002</v>
      </c>
      <c r="CM70" s="29">
        <v>0.048799857760919815</v>
      </c>
      <c r="CN70" s="29">
        <v>0.0562677886400198</v>
      </c>
      <c r="CO70" s="29">
        <v>0.06302710843373494</v>
      </c>
      <c r="CP70" s="29">
        <v>0.07181497451979615</v>
      </c>
      <c r="CQ70" s="29">
        <v>0.07810698485051616</v>
      </c>
      <c r="CR70" s="29">
        <v>0.08144246353322529</v>
      </c>
      <c r="CS70" s="29">
        <v>0.0895470129112262</v>
      </c>
      <c r="CT70" s="29">
        <v>0.100383631713555</v>
      </c>
      <c r="CU70" s="29">
        <v>0.11297937691970163</v>
      </c>
      <c r="CV70" s="29">
        <v>0.1327558741537236</v>
      </c>
      <c r="CW70" s="29">
        <v>0.14385706778770363</v>
      </c>
      <c r="CX70" s="29">
        <v>0.14832425638877253</v>
      </c>
      <c r="CY70" s="29">
        <v>0.14966277700460337</v>
      </c>
      <c r="CZ70" s="29">
        <v>0.15658776239392586</v>
      </c>
      <c r="DA70" s="29">
        <v>0.15076716317616753</v>
      </c>
      <c r="DB70" s="29">
        <v>0.14506349387941883</v>
      </c>
      <c r="DC70" s="29">
        <v>0.10755883710198431</v>
      </c>
      <c r="DD70" s="29">
        <v>0.0825</v>
      </c>
      <c r="DE70" s="29">
        <v>0.06345502028115797</v>
      </c>
      <c r="DF70" s="29">
        <v>0.057188626351621946</v>
      </c>
      <c r="DG70" s="29">
        <v>0.05759374841426904</v>
      </c>
      <c r="DH70" s="29">
        <v>0.06158472075282588</v>
      </c>
      <c r="DI70" s="29">
        <v>0.06673137902025497</v>
      </c>
      <c r="DJ70" s="29">
        <v>0.06443170320404722</v>
      </c>
      <c r="DK70" s="29">
        <v>0.06072744975311218</v>
      </c>
      <c r="DL70" s="29">
        <v>0.05702163767501061</v>
      </c>
      <c r="DM70" s="29">
        <v>0.06132928218761868</v>
      </c>
      <c r="DN70" s="29">
        <v>0.06543333333333333</v>
      </c>
      <c r="DO70" s="29">
        <v>0.06650106458481192</v>
      </c>
      <c r="DP70" s="29">
        <v>0.06461511015966462</v>
      </c>
      <c r="DQ70" s="29">
        <v>0.06913871565818304</v>
      </c>
      <c r="DR70" s="29">
        <v>0.06867948019609368</v>
      </c>
      <c r="DS70" s="29">
        <v>0.07240328967407858</v>
      </c>
      <c r="DT70" s="29">
        <v>0.07449988139479718</v>
      </c>
      <c r="DU70" s="29">
        <v>0.08401685151749634</v>
      </c>
      <c r="DV70" s="29">
        <v>0.09036856037466912</v>
      </c>
      <c r="DW70" s="29">
        <v>0.11494622326616392</v>
      </c>
      <c r="DX70" s="29">
        <v>0.12009163185554507</v>
      </c>
      <c r="DY70" s="29">
        <v>0.13729867194122633</v>
      </c>
      <c r="DZ70" s="29">
        <v>0.14091492090637026</v>
      </c>
      <c r="EA70" s="29">
        <v>0.16975008114248621</v>
      </c>
      <c r="EB70" s="29">
        <v>0.16840610578629747</v>
      </c>
      <c r="EC70" s="29">
        <v>0.18006580220630927</v>
      </c>
      <c r="ED70" s="29">
        <v>0.19492473118279569</v>
      </c>
      <c r="EE70" s="29">
        <v>0.1779540370144397</v>
      </c>
      <c r="EF70" s="29">
        <v>0.1684336833083351</v>
      </c>
      <c r="EG70" s="29">
        <v>0.16533960995292535</v>
      </c>
      <c r="EH70" s="29">
        <v>0.16119142924417235</v>
      </c>
      <c r="EI70" s="29">
        <v>0.1555841747372759</v>
      </c>
      <c r="EJ70" s="29">
        <v>0.1689073339189967</v>
      </c>
      <c r="EK70" s="29">
        <v>0.20014899798852714</v>
      </c>
      <c r="EL70" s="29">
        <v>0.25135601341638714</v>
      </c>
      <c r="EM70" s="29">
        <v>0.30370544918998527</v>
      </c>
      <c r="EN70" s="29">
        <v>0.3212090743417332</v>
      </c>
      <c r="EO70" s="29">
        <v>0.3250711545600792</v>
      </c>
      <c r="EP70" s="29">
        <v>0.34273668547337094</v>
      </c>
      <c r="EQ70" s="29">
        <v>0.3503410992405715</v>
      </c>
      <c r="ER70" s="29">
        <v>0.3519403379091869</v>
      </c>
      <c r="ES70" s="29">
        <v>0.3885689543191167</v>
      </c>
      <c r="ET70" s="29">
        <v>0.41765855947446623</v>
      </c>
      <c r="EU70" s="29">
        <v>0.4397336662505202</v>
      </c>
      <c r="EV70" s="29">
        <v>0.5541245136186771</v>
      </c>
      <c r="EW70" s="29">
        <v>0.6586220211827007</v>
      </c>
      <c r="EX70" s="29">
        <v>0.7751767861497196</v>
      </c>
      <c r="EY70" s="29"/>
      <c r="EZ70" s="29"/>
      <c r="FA70" s="29"/>
      <c r="FB70" s="29">
        <v>0.7619954756518633</v>
      </c>
      <c r="FC70" s="29"/>
      <c r="FD70" s="29"/>
      <c r="FE70" s="29"/>
      <c r="FF70" s="29">
        <v>1.0879790940766552</v>
      </c>
      <c r="FG70" s="29"/>
      <c r="FH70" s="29"/>
      <c r="FI70" s="29"/>
      <c r="FJ70" s="29"/>
      <c r="FK70" s="29"/>
      <c r="FL70" s="29"/>
      <c r="FM70" s="29"/>
      <c r="FN70" s="29">
        <v>1.7759477936606587</v>
      </c>
      <c r="FO70" s="29"/>
      <c r="FP70" s="29"/>
      <c r="FQ70" s="29"/>
      <c r="FR70" s="29">
        <v>0.5103155339805825</v>
      </c>
      <c r="FS70" s="29">
        <v>0.8551883439943141</v>
      </c>
      <c r="FT70" s="29">
        <v>2.014627659574468</v>
      </c>
      <c r="FU70" s="29">
        <v>1.6136150234741784</v>
      </c>
      <c r="FV70" s="29">
        <v>0.3860435339308579</v>
      </c>
      <c r="FW70" s="29">
        <v>0.10084477296726505</v>
      </c>
      <c r="FX70" s="10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</row>
    <row r="71">
      <c r="A71" s="12"/>
      <c r="B71" s="6"/>
      <c r="C71" s="32" t="s">
        <v>848</v>
      </c>
      <c r="D71" s="39">
        <f t="shared" si="0"/>
      </c>
      <c r="E71" s="39">
        <f t="shared" si="2"/>
      </c>
      <c r="F71" s="39">
        <f t="shared" si="4"/>
      </c>
      <c r="G71" s="39">
        <f t="shared" si="6"/>
      </c>
      <c r="H71" s="39">
        <f t="shared" si="8"/>
      </c>
      <c r="I71" s="39">
        <f t="shared" si="10"/>
      </c>
      <c r="J71" s="39">
        <f t="shared" si="12"/>
      </c>
      <c r="K71" s="37">
        <f t="shared" si="14"/>
      </c>
      <c r="M71" s="29">
        <v>-10.910697674418605</v>
      </c>
      <c r="N71" s="29">
        <v>-11.587040618955513</v>
      </c>
      <c r="O71" s="29">
        <v>-8.70946579194002</v>
      </c>
      <c r="P71" s="29">
        <v>-0.2883675464320626</v>
      </c>
      <c r="Q71" s="29">
        <v>0.8695652173913043</v>
      </c>
      <c r="R71" s="29">
        <v>0.34738041002277903</v>
      </c>
      <c r="S71" s="29">
        <v>-4.3618421052631575</v>
      </c>
      <c r="T71" s="29">
        <v>-5.043283582089552</v>
      </c>
      <c r="U71" s="29">
        <v>-5.9504424778761065</v>
      </c>
      <c r="V71" s="29">
        <v>15.473790322580646</v>
      </c>
      <c r="W71" s="29">
        <v>28.87941787941788</v>
      </c>
      <c r="X71" s="29">
        <v>41.291585127201564</v>
      </c>
      <c r="Y71" s="29">
        <v>52.419962335216574</v>
      </c>
      <c r="Z71" s="29">
        <v>37.11222780569514</v>
      </c>
      <c r="AA71" s="29">
        <v>40.02291325695581</v>
      </c>
      <c r="AB71" s="29">
        <v>36.103668261563</v>
      </c>
      <c r="AC71" s="29">
        <v>33.388888888888886</v>
      </c>
      <c r="AD71" s="29">
        <v>40.43720190779014</v>
      </c>
      <c r="AE71" s="29">
        <v>43.988115449915114</v>
      </c>
      <c r="AF71" s="29">
        <v>51.25559701492537</v>
      </c>
      <c r="AG71" s="29">
        <v>53.95670103092783</v>
      </c>
      <c r="AH71" s="29">
        <v>49.210633946830264</v>
      </c>
      <c r="AI71" s="29">
        <v>42.251953125</v>
      </c>
      <c r="AJ71" s="29">
        <v>43.005847953216374</v>
      </c>
      <c r="AK71" s="29">
        <v>46.28542510121458</v>
      </c>
      <c r="AL71" s="29">
        <v>49.886752136752136</v>
      </c>
      <c r="AM71" s="29">
        <v>48.58571428571429</v>
      </c>
      <c r="AN71" s="29">
        <v>39.59615384615385</v>
      </c>
      <c r="AO71" s="29">
        <v>35.4640522875817</v>
      </c>
      <c r="AP71" s="29">
        <v>31.821981424148607</v>
      </c>
      <c r="AQ71" s="29">
        <v>29.179723502304146</v>
      </c>
      <c r="AR71" s="29">
        <v>27.271875</v>
      </c>
      <c r="AS71" s="29">
        <v>21.859910581222056</v>
      </c>
      <c r="AT71" s="29">
        <v>18.345156889495225</v>
      </c>
      <c r="AU71" s="29">
        <v>18.984308131241082</v>
      </c>
      <c r="AV71" s="29">
        <v>20.728414442700156</v>
      </c>
      <c r="AW71" s="29">
        <v>28.640159045725646</v>
      </c>
      <c r="AX71" s="29">
        <v>42.804154302670625</v>
      </c>
      <c r="AY71" s="29">
        <v>55.71212121212121</v>
      </c>
      <c r="AZ71" s="29">
        <v>74.31840796019901</v>
      </c>
      <c r="BA71" s="29">
        <v>80.5228426395939</v>
      </c>
      <c r="BB71" s="29">
        <v>82.5625</v>
      </c>
      <c r="BC71" s="29">
        <v>76.02061855670104</v>
      </c>
      <c r="BD71" s="29">
        <v>71.75634517766497</v>
      </c>
      <c r="BE71" s="29">
        <v>62.16346153846154</v>
      </c>
      <c r="BF71" s="29">
        <v>52.25819672131148</v>
      </c>
      <c r="BG71" s="29">
        <v>58.136150234741784</v>
      </c>
      <c r="BH71" s="29">
        <v>72.15789473684211</v>
      </c>
      <c r="BI71" s="29">
        <v>102.5909090909091</v>
      </c>
      <c r="BJ71" s="29">
        <v>165.17777777777778</v>
      </c>
      <c r="BK71" s="29">
        <v>160.92079207920793</v>
      </c>
      <c r="BL71" s="29">
        <v>197.82758620689654</v>
      </c>
      <c r="BM71" s="29">
        <v>260.4848484848485</v>
      </c>
      <c r="BN71" s="29">
        <v>432.2926829268293</v>
      </c>
      <c r="BO71" s="29">
        <v>2877.3333333333335</v>
      </c>
      <c r="BP71" s="29">
        <v>2768.3333333333335</v>
      </c>
      <c r="BQ71" s="29">
        <v>2809.1666666666665</v>
      </c>
      <c r="BR71" s="29"/>
      <c r="BS71" s="29"/>
      <c r="BT71" s="29"/>
      <c r="BU71" s="29"/>
      <c r="BV71" s="29">
        <v>5537</v>
      </c>
      <c r="BW71" s="29"/>
      <c r="BX71" s="29"/>
      <c r="BY71" s="29"/>
      <c r="BZ71" s="29">
        <v>887.75</v>
      </c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  <c r="FW71" s="29"/>
      <c r="FX71" s="10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</row>
    <row r="72">
      <c r="A72" s="12"/>
      <c r="B72" s="6"/>
      <c r="C72" s="32" t="s">
        <v>849</v>
      </c>
      <c r="D72" s="39">
        <f t="shared" si="0"/>
      </c>
      <c r="E72" s="39">
        <f t="shared" si="2"/>
      </c>
      <c r="F72" s="39">
        <f t="shared" si="4"/>
      </c>
      <c r="G72" s="39">
        <f t="shared" si="6"/>
      </c>
      <c r="H72" s="39">
        <f t="shared" si="8"/>
      </c>
      <c r="I72" s="39">
        <f t="shared" si="10"/>
      </c>
      <c r="J72" s="39">
        <f t="shared" si="12"/>
      </c>
      <c r="K72" s="37">
        <f t="shared" si="14"/>
      </c>
      <c r="M72" s="29">
        <v>-0.2111627906976744</v>
      </c>
      <c r="N72" s="29">
        <v>-0.5822050290135397</v>
      </c>
      <c r="O72" s="29">
        <v>1.8294283036551078</v>
      </c>
      <c r="P72" s="29">
        <v>9.565004887585532</v>
      </c>
      <c r="Q72" s="29">
        <v>11.248144220572641</v>
      </c>
      <c r="R72" s="29">
        <v>11.283599088838269</v>
      </c>
      <c r="S72" s="29">
        <v>9.29078947368421</v>
      </c>
      <c r="T72" s="29">
        <v>11.644776119402986</v>
      </c>
      <c r="U72" s="29">
        <v>15.382300884955752</v>
      </c>
      <c r="V72" s="29">
        <v>41.75403225806452</v>
      </c>
      <c r="W72" s="29">
        <v>55.53638253638254</v>
      </c>
      <c r="X72" s="29">
        <v>65.81017612524462</v>
      </c>
      <c r="Y72" s="29">
        <v>75.46704331450094</v>
      </c>
      <c r="Z72" s="29">
        <v>56.8643216080402</v>
      </c>
      <c r="AA72" s="29">
        <v>59.20621931260229</v>
      </c>
      <c r="AB72" s="29">
        <v>55.059011164274324</v>
      </c>
      <c r="AC72" s="29">
        <v>51.06578947368421</v>
      </c>
      <c r="AD72" s="29">
        <v>59.89507154213037</v>
      </c>
      <c r="AE72" s="29">
        <v>64.70797962648557</v>
      </c>
      <c r="AF72" s="29">
        <v>73.19589552238806</v>
      </c>
      <c r="AG72" s="29">
        <v>77.15463917525773</v>
      </c>
      <c r="AH72" s="29">
        <v>71.34969325153374</v>
      </c>
      <c r="AI72" s="29">
        <v>62.46875</v>
      </c>
      <c r="AJ72" s="29">
        <v>62.393762183235864</v>
      </c>
      <c r="AK72" s="29">
        <v>65.54453441295547</v>
      </c>
      <c r="AL72" s="29">
        <v>69.2991452991453</v>
      </c>
      <c r="AM72" s="29">
        <v>66.40612244897959</v>
      </c>
      <c r="AN72" s="29">
        <v>54.47902097902098</v>
      </c>
      <c r="AO72" s="29">
        <v>49.15522875816993</v>
      </c>
      <c r="AP72" s="29">
        <v>44.40557275541796</v>
      </c>
      <c r="AQ72" s="29">
        <v>41.344086021505376</v>
      </c>
      <c r="AR72" s="29">
        <v>39.446875</v>
      </c>
      <c r="AS72" s="29">
        <v>33.36661698956781</v>
      </c>
      <c r="AT72" s="29">
        <v>28.972714870395635</v>
      </c>
      <c r="AU72" s="29">
        <v>30.405135520684738</v>
      </c>
      <c r="AV72" s="29">
        <v>33.8414442700157</v>
      </c>
      <c r="AW72" s="29">
        <v>45.791252485089466</v>
      </c>
      <c r="AX72" s="29">
        <v>68.65281899109792</v>
      </c>
      <c r="AY72" s="29">
        <v>88.81439393939394</v>
      </c>
      <c r="AZ72" s="29">
        <v>117.41293532338308</v>
      </c>
      <c r="BA72" s="29">
        <v>124.38578680203045</v>
      </c>
      <c r="BB72" s="29">
        <v>127.08854166666667</v>
      </c>
      <c r="BC72" s="29">
        <v>118.9639175257732</v>
      </c>
      <c r="BD72" s="29">
        <v>113.1472081218274</v>
      </c>
      <c r="BE72" s="29">
        <v>100.5048076923077</v>
      </c>
      <c r="BF72" s="29">
        <v>85.17622950819673</v>
      </c>
      <c r="BG72" s="29">
        <v>96.07511737089202</v>
      </c>
      <c r="BH72" s="29">
        <v>118.66666666666667</v>
      </c>
      <c r="BI72" s="29">
        <v>161.68939393939394</v>
      </c>
      <c r="BJ72" s="29">
        <v>248.75555555555556</v>
      </c>
      <c r="BK72" s="29">
        <v>231.27722772277227</v>
      </c>
      <c r="BL72" s="29">
        <v>275.32183908045977</v>
      </c>
      <c r="BM72" s="29">
        <v>357.56060606060606</v>
      </c>
      <c r="BN72" s="29">
        <v>580.1951219512196</v>
      </c>
      <c r="BO72" s="29">
        <v>3824.1666666666665</v>
      </c>
      <c r="BP72" s="29">
        <v>3650.6666666666665</v>
      </c>
      <c r="BQ72" s="29">
        <v>3632.3333333333335</v>
      </c>
      <c r="BR72" s="29"/>
      <c r="BS72" s="29"/>
      <c r="BT72" s="29"/>
      <c r="BU72" s="29"/>
      <c r="BV72" s="29">
        <v>10589</v>
      </c>
      <c r="BW72" s="29"/>
      <c r="BX72" s="29"/>
      <c r="BY72" s="29"/>
      <c r="BZ72" s="29">
        <v>1464.75</v>
      </c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  <c r="FW72" s="29"/>
      <c r="FX72" s="10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</row>
    <row r="73">
      <c r="A73" s="12"/>
      <c r="B73" s="6"/>
      <c r="C73" s="32" t="s">
        <v>850</v>
      </c>
      <c r="D73" s="39">
        <f t="shared" si="0"/>
      </c>
      <c r="E73" s="39">
        <f t="shared" si="2"/>
      </c>
      <c r="F73" s="39">
        <f t="shared" si="4"/>
      </c>
      <c r="G73" s="39">
        <f t="shared" si="6"/>
      </c>
      <c r="H73" s="39">
        <f t="shared" si="8"/>
      </c>
      <c r="I73" s="39">
        <f t="shared" si="10"/>
      </c>
      <c r="J73" s="39">
        <f t="shared" si="12"/>
      </c>
      <c r="K73" s="37">
        <f t="shared" si="14"/>
      </c>
      <c r="M73" s="29"/>
      <c r="N73" s="29"/>
      <c r="O73" s="29">
        <v>12.707991803278688</v>
      </c>
      <c r="P73" s="29">
        <v>2.4630556974961677</v>
      </c>
      <c r="Q73" s="29">
        <v>2.291599886867163</v>
      </c>
      <c r="R73" s="29">
        <v>2.599172302412436</v>
      </c>
      <c r="S73" s="29">
        <v>3.505594108483218</v>
      </c>
      <c r="T73" s="29">
        <v>3.370802358369649</v>
      </c>
      <c r="U73" s="29">
        <v>3.1817972615349213</v>
      </c>
      <c r="V73" s="29">
        <v>1.1996137131820377</v>
      </c>
      <c r="W73" s="29">
        <v>1.002395837232808</v>
      </c>
      <c r="X73" s="29">
        <v>0.7112611139195337</v>
      </c>
      <c r="Y73" s="29">
        <v>0.5126893419509395</v>
      </c>
      <c r="Z73" s="29">
        <v>0.5988276187109697</v>
      </c>
      <c r="AA73" s="29">
        <v>0.4632480995162405</v>
      </c>
      <c r="AB73" s="29">
        <v>0.46442848038931694</v>
      </c>
      <c r="AC73" s="29">
        <v>0.44584729021729796</v>
      </c>
      <c r="AD73" s="29">
        <v>0.3836332749376228</v>
      </c>
      <c r="AE73" s="29">
        <v>0.395088290084748</v>
      </c>
      <c r="AF73" s="29">
        <v>0.40817678994723827</v>
      </c>
      <c r="AG73" s="29">
        <v>0.4318546231961518</v>
      </c>
      <c r="AH73" s="29">
        <v>0.464689022642591</v>
      </c>
      <c r="AI73" s="29">
        <v>0.48264757378689344</v>
      </c>
      <c r="AJ73" s="29">
        <v>0.4566358410397401</v>
      </c>
      <c r="AK73" s="29">
        <v>0.4815466814910899</v>
      </c>
      <c r="AL73" s="29">
        <v>0.46808707449432657</v>
      </c>
      <c r="AM73" s="29">
        <v>0.4720489259042995</v>
      </c>
      <c r="AN73" s="29">
        <v>0.46492522944612025</v>
      </c>
      <c r="AO73" s="29">
        <v>0.4233620317122627</v>
      </c>
      <c r="AP73" s="29">
        <v>0.41058355992470197</v>
      </c>
      <c r="AQ73" s="29">
        <v>0.4175738435816459</v>
      </c>
      <c r="AR73" s="29">
        <v>0.4247405529588846</v>
      </c>
      <c r="AS73" s="29">
        <v>0.45696547411675376</v>
      </c>
      <c r="AT73" s="29">
        <v>0.45321843951593915</v>
      </c>
      <c r="AU73" s="29">
        <v>0.3951862625504363</v>
      </c>
      <c r="AV73" s="29">
        <v>0.33242102333348794</v>
      </c>
      <c r="AW73" s="29">
        <v>0.28858594190943426</v>
      </c>
      <c r="AX73" s="29">
        <v>0.316649377593361</v>
      </c>
      <c r="AY73" s="29">
        <v>0.30455921866336844</v>
      </c>
      <c r="AZ73" s="29">
        <v>0.3550847457627119</v>
      </c>
      <c r="BA73" s="29">
        <v>0.38528403525954946</v>
      </c>
      <c r="BB73" s="29">
        <v>0.41412237203393304</v>
      </c>
      <c r="BC73" s="29">
        <v>0.47272412149573206</v>
      </c>
      <c r="BD73" s="29">
        <v>0.5083445491251682</v>
      </c>
      <c r="BE73" s="29">
        <v>0.537000717531691</v>
      </c>
      <c r="BF73" s="29">
        <v>0.5171053264687485</v>
      </c>
      <c r="BG73" s="29">
        <v>0.5017103205629398</v>
      </c>
      <c r="BH73" s="29">
        <v>0.5069978316577962</v>
      </c>
      <c r="BI73" s="29">
        <v>0.5187649346389918</v>
      </c>
      <c r="BJ73" s="29">
        <v>0.5289440771842058</v>
      </c>
      <c r="BK73" s="29">
        <v>0.5117085491673445</v>
      </c>
      <c r="BL73" s="29">
        <v>0.4672901097983551</v>
      </c>
      <c r="BM73" s="29">
        <v>0.46675706597737193</v>
      </c>
      <c r="BN73" s="29">
        <v>0.45527156549520764</v>
      </c>
      <c r="BO73" s="29">
        <v>0.426628895184136</v>
      </c>
      <c r="BP73" s="29">
        <v>0.38522644265887507</v>
      </c>
      <c r="BQ73" s="29">
        <v>0.32128108653757914</v>
      </c>
      <c r="BR73" s="29">
        <v>0.25389029371717564</v>
      </c>
      <c r="BS73" s="29">
        <v>0.23190763579113094</v>
      </c>
      <c r="BT73" s="29">
        <v>0.22954675846242112</v>
      </c>
      <c r="BU73" s="29">
        <v>0.29527884110185393</v>
      </c>
      <c r="BV73" s="29">
        <v>0.4263858721314572</v>
      </c>
      <c r="BW73" s="29">
        <v>0.6123674911660777</v>
      </c>
      <c r="BX73" s="29">
        <v>0.6482782448462513</v>
      </c>
      <c r="BY73" s="29">
        <v>0.5337321675103543</v>
      </c>
      <c r="BZ73" s="29">
        <v>0.4435057176992661</v>
      </c>
      <c r="CA73" s="29">
        <v>0.31064307407896474</v>
      </c>
      <c r="CB73" s="29">
        <v>0.29753568542957176</v>
      </c>
      <c r="CC73" s="29">
        <v>0.32068284424379234</v>
      </c>
      <c r="CD73" s="29">
        <v>0.3580635920939559</v>
      </c>
      <c r="CE73" s="29">
        <v>0.3720316622691293</v>
      </c>
      <c r="CF73" s="29">
        <v>0.3982099267697315</v>
      </c>
      <c r="CG73" s="29">
        <v>0.4479027962716378</v>
      </c>
      <c r="CH73" s="29">
        <v>0.4823873121869783</v>
      </c>
      <c r="CI73" s="29">
        <v>0.46006365565322827</v>
      </c>
      <c r="CJ73" s="29">
        <v>0.42567147690395635</v>
      </c>
      <c r="CK73" s="29">
        <v>0.3643459650006295</v>
      </c>
      <c r="CL73" s="29">
        <v>0.33815751235106073</v>
      </c>
      <c r="CM73" s="29">
        <v>0.3253718959284063</v>
      </c>
      <c r="CN73" s="29">
        <v>0.328795941096399</v>
      </c>
      <c r="CO73" s="29">
        <v>0.31068022088353414</v>
      </c>
      <c r="CP73" s="29">
        <v>0.251078008624069</v>
      </c>
      <c r="CQ73" s="29">
        <v>0.23588952942753721</v>
      </c>
      <c r="CR73" s="29">
        <v>0.2353457590491626</v>
      </c>
      <c r="CS73" s="29">
        <v>0.24669924866875775</v>
      </c>
      <c r="CT73" s="29">
        <v>0.2921994884910486</v>
      </c>
      <c r="CU73" s="29">
        <v>0.36437033786748574</v>
      </c>
      <c r="CV73" s="29">
        <v>0.4017323775388292</v>
      </c>
      <c r="CW73" s="29">
        <v>0.4442459274829217</v>
      </c>
      <c r="CX73" s="29">
        <v>0.49256388772517806</v>
      </c>
      <c r="CY73" s="29">
        <v>0.496306605288513</v>
      </c>
      <c r="CZ73" s="29">
        <v>0.5634211701652524</v>
      </c>
      <c r="DA73" s="29">
        <v>0.6803673423675664</v>
      </c>
      <c r="DB73" s="29">
        <v>0.8361743507607825</v>
      </c>
      <c r="DC73" s="29">
        <v>0.7933548684817721</v>
      </c>
      <c r="DD73" s="29">
        <v>0.6502840909090909</v>
      </c>
      <c r="DE73" s="29">
        <v>0.45918764238484194</v>
      </c>
      <c r="DF73" s="29">
        <v>0.3341009211053264</v>
      </c>
      <c r="DG73" s="29">
        <v>0.26543867661237125</v>
      </c>
      <c r="DH73" s="29">
        <v>0.23876607828943705</v>
      </c>
      <c r="DI73" s="29">
        <v>0.24603636834271664</v>
      </c>
      <c r="DJ73" s="29">
        <v>0.22954468802698144</v>
      </c>
      <c r="DK73" s="29">
        <v>0.14646359273941165</v>
      </c>
      <c r="DL73" s="29">
        <v>0.13053316362607834</v>
      </c>
      <c r="DM73" s="29">
        <v>0.21131788834029624</v>
      </c>
      <c r="DN73" s="29">
        <v>0.29641666666666666</v>
      </c>
      <c r="DO73" s="29">
        <v>0.484208658623137</v>
      </c>
      <c r="DP73" s="29">
        <v>0.5258228525555259</v>
      </c>
      <c r="DQ73" s="29">
        <v>0.43502443957525705</v>
      </c>
      <c r="DR73" s="29">
        <v>0.35024511711150885</v>
      </c>
      <c r="DS73" s="29">
        <v>0.2822875418824246</v>
      </c>
      <c r="DT73" s="29">
        <v>0.2512848896971614</v>
      </c>
      <c r="DU73" s="29">
        <v>0.2562978247786089</v>
      </c>
      <c r="DV73" s="29">
        <v>0.30788026878436164</v>
      </c>
      <c r="DW73" s="29">
        <v>0.3973297070095191</v>
      </c>
      <c r="DX73" s="29">
        <v>0.4770246597493599</v>
      </c>
      <c r="DY73" s="29">
        <v>0.507064142413111</v>
      </c>
      <c r="DZ73" s="29">
        <v>0.5059142083511472</v>
      </c>
      <c r="EA73" s="29">
        <v>0.5404089581304771</v>
      </c>
      <c r="EB73" s="29">
        <v>0.5172168974085907</v>
      </c>
      <c r="EC73" s="29">
        <v>0.5217727888523321</v>
      </c>
      <c r="ED73" s="29">
        <v>0.5249462365591397</v>
      </c>
      <c r="EE73" s="29">
        <v>0.4697986577181208</v>
      </c>
      <c r="EF73" s="29">
        <v>0.48382258410113566</v>
      </c>
      <c r="EG73" s="29">
        <v>0.4714189643577673</v>
      </c>
      <c r="EH73" s="29">
        <v>0.45514480809983515</v>
      </c>
      <c r="EI73" s="29">
        <v>0.42955388419534307</v>
      </c>
      <c r="EJ73" s="29">
        <v>0.458635000454394</v>
      </c>
      <c r="EK73" s="29">
        <v>0.5034642032332564</v>
      </c>
      <c r="EL73" s="29">
        <v>0.588404408241495</v>
      </c>
      <c r="EM73" s="29">
        <v>0.6816494845360824</v>
      </c>
      <c r="EN73" s="29">
        <v>0.664362470935713</v>
      </c>
      <c r="EO73" s="29">
        <v>0.6270882316544982</v>
      </c>
      <c r="EP73" s="29">
        <v>0.5879471758943517</v>
      </c>
      <c r="EQ73" s="29">
        <v>0.5733685158965118</v>
      </c>
      <c r="ER73" s="29">
        <v>0.5568901795142556</v>
      </c>
      <c r="ES73" s="29">
        <v>0.5348199465973876</v>
      </c>
      <c r="ET73" s="29">
        <v>0.5313990771877688</v>
      </c>
      <c r="EU73" s="29">
        <v>0.4590095713691219</v>
      </c>
      <c r="EV73" s="29">
        <v>0.4425097276264591</v>
      </c>
      <c r="EW73" s="29">
        <v>0</v>
      </c>
      <c r="EX73" s="29">
        <v>0.5146305779078274</v>
      </c>
      <c r="EY73" s="29"/>
      <c r="EZ73" s="29"/>
      <c r="FA73" s="29"/>
      <c r="FB73" s="29">
        <v>0</v>
      </c>
      <c r="FC73" s="29"/>
      <c r="FD73" s="29"/>
      <c r="FE73" s="29"/>
      <c r="FF73" s="29">
        <v>0</v>
      </c>
      <c r="FG73" s="29"/>
      <c r="FH73" s="29"/>
      <c r="FI73" s="29"/>
      <c r="FJ73" s="29"/>
      <c r="FK73" s="29"/>
      <c r="FL73" s="29"/>
      <c r="FM73" s="29"/>
      <c r="FN73" s="29">
        <v>0</v>
      </c>
      <c r="FO73" s="29"/>
      <c r="FP73" s="29"/>
      <c r="FQ73" s="29"/>
      <c r="FR73" s="29">
        <v>0</v>
      </c>
      <c r="FS73" s="29">
        <v>0</v>
      </c>
      <c r="FT73" s="29">
        <v>0</v>
      </c>
      <c r="FU73" s="29">
        <v>0</v>
      </c>
      <c r="FV73" s="29">
        <v>0</v>
      </c>
      <c r="FW73" s="29">
        <v>0</v>
      </c>
      <c r="FX73" s="10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</row>
    <row r="74">
      <c r="A74" s="12"/>
      <c r="B74" s="6"/>
      <c r="C74" s="32" t="s">
        <v>851</v>
      </c>
      <c r="D74" s="39">
        <f t="shared" si="0"/>
      </c>
      <c r="E74" s="39">
        <f t="shared" si="2"/>
      </c>
      <c r="F74" s="39">
        <f t="shared" si="4"/>
      </c>
      <c r="G74" s="39">
        <f t="shared" si="6"/>
      </c>
      <c r="H74" s="39">
        <f t="shared" si="8"/>
      </c>
      <c r="I74" s="39">
        <f t="shared" si="10"/>
      </c>
      <c r="J74" s="39">
        <f t="shared" si="12"/>
      </c>
      <c r="K74" s="37">
        <f t="shared" si="14"/>
      </c>
      <c r="M74" s="29">
        <v>0.43656209938918633</v>
      </c>
      <c r="N74" s="29">
        <v>0.45091429539933336</v>
      </c>
      <c r="O74" s="29">
        <v>0.45727874352498754</v>
      </c>
      <c r="P74" s="29">
        <v>0.43723807623228894</v>
      </c>
      <c r="Q74" s="29">
        <v>0.4400492423556674</v>
      </c>
      <c r="R74" s="29">
        <v>0.4748469425389098</v>
      </c>
      <c r="S74" s="29">
        <v>0.46823925544794187</v>
      </c>
      <c r="T74" s="29">
        <v>0.4866220116941751</v>
      </c>
      <c r="U74" s="29">
        <v>0.4901623652864436</v>
      </c>
      <c r="V74" s="29">
        <v>0.3940114822215878</v>
      </c>
      <c r="W74" s="29">
        <v>0.38505895887259134</v>
      </c>
      <c r="X74" s="29">
        <v>0.32589857481538</v>
      </c>
      <c r="Y74" s="29">
        <v>0.26440080304746216</v>
      </c>
      <c r="Z74" s="29">
        <v>0.2572509617331444</v>
      </c>
      <c r="AA74" s="29">
        <v>0.21354843642480312</v>
      </c>
      <c r="AB74" s="29">
        <v>0.20657089480126264</v>
      </c>
      <c r="AC74" s="29">
        <v>0.200393761581223</v>
      </c>
      <c r="AD74" s="29">
        <v>0.1856113629650558</v>
      </c>
      <c r="AE74" s="29">
        <v>0.19280903480242773</v>
      </c>
      <c r="AF74" s="29">
        <v>0.20282439364194796</v>
      </c>
      <c r="AG74" s="29">
        <v>0.21338403845138118</v>
      </c>
      <c r="AH74" s="29">
        <v>0.22529007156256514</v>
      </c>
      <c r="AI74" s="29">
        <v>0.21923508443043188</v>
      </c>
      <c r="AJ74" s="29">
        <v>0.2076549313783991</v>
      </c>
      <c r="AK74" s="29">
        <v>0.2200923168132349</v>
      </c>
      <c r="AL74" s="29">
        <v>0.21427563233965674</v>
      </c>
      <c r="AM74" s="29">
        <v>0.22182427358327075</v>
      </c>
      <c r="AN74" s="29">
        <v>0.21875283104333385</v>
      </c>
      <c r="AO74" s="29">
        <v>0.19890365604160484</v>
      </c>
      <c r="AP74" s="29">
        <v>0.18766431382546486</v>
      </c>
      <c r="AQ74" s="29">
        <v>0.18103476047807737</v>
      </c>
      <c r="AR74" s="29">
        <v>0.17376156600930143</v>
      </c>
      <c r="AS74" s="29">
        <v>0.16916056282138192</v>
      </c>
      <c r="AT74" s="29">
        <v>0.16207250745112567</v>
      </c>
      <c r="AU74" s="29">
        <v>0.1454071503789252</v>
      </c>
      <c r="AV74" s="29">
        <v>0.12657646518528987</v>
      </c>
      <c r="AW74" s="29">
        <v>0.11811429383751511</v>
      </c>
      <c r="AX74" s="29">
        <v>0.13234576822328606</v>
      </c>
      <c r="AY74" s="29">
        <v>0.12945505964250753</v>
      </c>
      <c r="AZ74" s="29">
        <v>0.15167146295994643</v>
      </c>
      <c r="BA74" s="29">
        <v>0.1689301626496323</v>
      </c>
      <c r="BB74" s="29">
        <v>0.1808662967603365</v>
      </c>
      <c r="BC74" s="29">
        <v>0.19842496771729443</v>
      </c>
      <c r="BD74" s="29">
        <v>0.21017584211307316</v>
      </c>
      <c r="BE74" s="29">
        <v>0.2122438175905619</v>
      </c>
      <c r="BF74" s="29">
        <v>0.20389694164073766</v>
      </c>
      <c r="BG74" s="29">
        <v>0.19611850776489465</v>
      </c>
      <c r="BH74" s="29">
        <v>0.19661729574773054</v>
      </c>
      <c r="BI74" s="29">
        <v>0.20884655286239742</v>
      </c>
      <c r="BJ74" s="29">
        <v>0.2220055866969123</v>
      </c>
      <c r="BK74" s="29">
        <v>0.22237725809752376</v>
      </c>
      <c r="BL74" s="29">
        <v>0.20527445118931906</v>
      </c>
      <c r="BM74" s="29">
        <v>0.20376262532835104</v>
      </c>
      <c r="BN74" s="29">
        <v>0.200559269616104</v>
      </c>
      <c r="BO74" s="29">
        <v>0.189823343481549</v>
      </c>
      <c r="BP74" s="29">
        <v>0.1742020727527974</v>
      </c>
      <c r="BQ74" s="29">
        <v>0.15165363539884344</v>
      </c>
      <c r="BR74" s="29">
        <v>0.11968457006624945</v>
      </c>
      <c r="BS74" s="29">
        <v>0.10340470340470341</v>
      </c>
      <c r="BT74" s="29">
        <v>0.09753303105650626</v>
      </c>
      <c r="BU74" s="29">
        <v>0.10276638541312923</v>
      </c>
      <c r="BV74" s="29">
        <v>0.12853360662738064</v>
      </c>
      <c r="BW74" s="29">
        <v>0.15858345534407028</v>
      </c>
      <c r="BX74" s="29">
        <v>0.16746995120790195</v>
      </c>
      <c r="BY74" s="29">
        <v>0.16541160362827315</v>
      </c>
      <c r="BZ74" s="29">
        <v>0.13826956845634011</v>
      </c>
      <c r="CA74" s="29">
        <v>0.11741365542024357</v>
      </c>
      <c r="CB74" s="29">
        <v>0.11062711227938415</v>
      </c>
      <c r="CC74" s="29">
        <v>0.11610266888009194</v>
      </c>
      <c r="CD74" s="29">
        <v>0.13043251421714405</v>
      </c>
      <c r="CE74" s="29">
        <v>0.12847036123914674</v>
      </c>
      <c r="CF74" s="29">
        <v>0.13607674127624078</v>
      </c>
      <c r="CG74" s="29">
        <v>0.15249050830169433</v>
      </c>
      <c r="CH74" s="29">
        <v>0.16333163755581934</v>
      </c>
      <c r="CI74" s="29">
        <v>0.16916046699545823</v>
      </c>
      <c r="CJ74" s="29">
        <v>0.16612772837510106</v>
      </c>
      <c r="CK74" s="29">
        <v>0.1509965564019618</v>
      </c>
      <c r="CL74" s="29">
        <v>0.14984803997321383</v>
      </c>
      <c r="CM74" s="29">
        <v>0.14363079821050154</v>
      </c>
      <c r="CN74" s="29">
        <v>0.14466162138618174</v>
      </c>
      <c r="CO74" s="29">
        <v>0.13926080108010802</v>
      </c>
      <c r="CP74" s="29">
        <v>0.11233885819521179</v>
      </c>
      <c r="CQ74" s="29">
        <v>0.10551091388822259</v>
      </c>
      <c r="CR74" s="29">
        <v>0.10652931466650364</v>
      </c>
      <c r="CS74" s="29">
        <v>0.10742987833931578</v>
      </c>
      <c r="CT74" s="29">
        <v>0.12129657277462592</v>
      </c>
      <c r="CU74" s="29">
        <v>0.1453781512605042</v>
      </c>
      <c r="CV74" s="29">
        <v>0.1481767103668613</v>
      </c>
      <c r="CW74" s="29">
        <v>0.15811326400837886</v>
      </c>
      <c r="CX74" s="29">
        <v>0.1757211179195935</v>
      </c>
      <c r="CY74" s="29">
        <v>0.17437093316282393</v>
      </c>
      <c r="CZ74" s="29">
        <v>0.18949977467327625</v>
      </c>
      <c r="DA74" s="29">
        <v>0.22801486319108208</v>
      </c>
      <c r="DB74" s="29">
        <v>0.27540600625494555</v>
      </c>
      <c r="DC74" s="29">
        <v>0.30419704154575694</v>
      </c>
      <c r="DD74" s="29">
        <v>0.30074891604257</v>
      </c>
      <c r="DE74" s="29">
        <v>0.25498302992903427</v>
      </c>
      <c r="DF74" s="29">
        <v>0.19788886912174583</v>
      </c>
      <c r="DG74" s="29">
        <v>0.15738957756649416</v>
      </c>
      <c r="DH74" s="29">
        <v>0.13470298118304905</v>
      </c>
      <c r="DI74" s="29">
        <v>0.12556557349978534</v>
      </c>
      <c r="DJ74" s="29">
        <v>0.11579162271598217</v>
      </c>
      <c r="DK74" s="29">
        <v>0.07314785870584557</v>
      </c>
      <c r="DL74" s="29">
        <v>0.06547492374264027</v>
      </c>
      <c r="DM74" s="29">
        <v>0.10162557077625571</v>
      </c>
      <c r="DN74" s="29">
        <v>0.13538613786016063</v>
      </c>
      <c r="DO74" s="29">
        <v>0.21687991734880394</v>
      </c>
      <c r="DP74" s="29">
        <v>0.23973159821065473</v>
      </c>
      <c r="DQ74" s="29">
        <v>0.2096413921942899</v>
      </c>
      <c r="DR74" s="29">
        <v>0.17953729557239728</v>
      </c>
      <c r="DS74" s="29">
        <v>0.1482622085349758</v>
      </c>
      <c r="DT74" s="29">
        <v>0.13247186327636515</v>
      </c>
      <c r="DU74" s="29">
        <v>0.13160566862390183</v>
      </c>
      <c r="DV74" s="29">
        <v>0.14505684271118147</v>
      </c>
      <c r="DW74" s="29">
        <v>0.16927371359351134</v>
      </c>
      <c r="DX74" s="29">
        <v>0.19649200710479572</v>
      </c>
      <c r="DY74" s="29">
        <v>0.20758864017583434</v>
      </c>
      <c r="DZ74" s="29">
        <v>0.2191087520059252</v>
      </c>
      <c r="EA74" s="29">
        <v>0.22424242424242424</v>
      </c>
      <c r="EB74" s="29">
        <v>0.21518239551026436</v>
      </c>
      <c r="EC74" s="29">
        <v>0.21710420357545498</v>
      </c>
      <c r="ED74" s="29">
        <v>0.21187396927350055</v>
      </c>
      <c r="EE74" s="29">
        <v>0.2162516382699869</v>
      </c>
      <c r="EF74" s="29">
        <v>0.224475593995427</v>
      </c>
      <c r="EG74" s="29">
        <v>0.22327210956577132</v>
      </c>
      <c r="EH74" s="29">
        <v>0.220109314506946</v>
      </c>
      <c r="EI74" s="29">
        <v>0.20215035516012508</v>
      </c>
      <c r="EJ74" s="29">
        <v>0.20360408821947285</v>
      </c>
      <c r="EK74" s="29">
        <v>0.20396275672657582</v>
      </c>
      <c r="EL74" s="29">
        <v>0.21013004791238876</v>
      </c>
      <c r="EM74" s="29">
        <v>0.2228363440280399</v>
      </c>
      <c r="EN74" s="29">
        <v>0.21339900284612745</v>
      </c>
      <c r="EO74" s="29">
        <v>0.20738270139755682</v>
      </c>
      <c r="EP74" s="29">
        <v>0.19844724396266689</v>
      </c>
      <c r="EQ74" s="29">
        <v>0.19286471976273462</v>
      </c>
      <c r="ER74" s="29">
        <v>0.18987398739873987</v>
      </c>
      <c r="ES74" s="29">
        <v>0.17816616982402153</v>
      </c>
      <c r="ET74" s="29">
        <v>0.17328436997934357</v>
      </c>
      <c r="EU74" s="29">
        <v>0.1462825919736877</v>
      </c>
      <c r="EV74" s="29">
        <v>0.1288997194752203</v>
      </c>
      <c r="EW74" s="29">
        <v>0</v>
      </c>
      <c r="EX74" s="29">
        <v>0.13499424331585008</v>
      </c>
      <c r="EY74" s="29">
        <v>0</v>
      </c>
      <c r="EZ74" s="29">
        <v>0</v>
      </c>
      <c r="FA74" s="29">
        <v>0</v>
      </c>
      <c r="FB74" s="29">
        <v>0</v>
      </c>
      <c r="FC74" s="29">
        <v>0</v>
      </c>
      <c r="FD74" s="29">
        <v>0</v>
      </c>
      <c r="FE74" s="29">
        <v>0</v>
      </c>
      <c r="FF74" s="29">
        <v>0</v>
      </c>
      <c r="FG74" s="29">
        <v>0</v>
      </c>
      <c r="FH74" s="29">
        <v>0</v>
      </c>
      <c r="FI74" s="29">
        <v>0</v>
      </c>
      <c r="FJ74" s="29">
        <v>0</v>
      </c>
      <c r="FK74" s="29">
        <v>0</v>
      </c>
      <c r="FL74" s="29">
        <v>0</v>
      </c>
      <c r="FM74" s="29">
        <v>0</v>
      </c>
      <c r="FN74" s="29">
        <v>0</v>
      </c>
      <c r="FO74" s="29">
        <v>0</v>
      </c>
      <c r="FP74" s="29">
        <v>0</v>
      </c>
      <c r="FQ74" s="29">
        <v>0</v>
      </c>
      <c r="FR74" s="29">
        <v>0</v>
      </c>
      <c r="FS74" s="29">
        <v>0</v>
      </c>
      <c r="FT74" s="29">
        <v>0</v>
      </c>
      <c r="FU74" s="29">
        <v>0</v>
      </c>
      <c r="FV74" s="29">
        <v>0</v>
      </c>
      <c r="FW74" s="29">
        <v>0</v>
      </c>
      <c r="FX74" s="10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</row>
    <row r="75">
      <c r="A75" s="12"/>
      <c r="B75" s="6"/>
      <c r="C75" s="32" t="s">
        <v>852</v>
      </c>
      <c r="D75" s="39">
        <f t="shared" si="1" ref="D75:D99">IF(COUNT(L75:FW75)&gt;0,MEDIAN(L75:FW75),"")</f>
      </c>
      <c r="E75" s="39">
        <f t="shared" si="3" ref="E75:E99">IF(COUNT(L75:FW75)&gt;0,AVERAGE(L75:FW75),"")</f>
      </c>
      <c r="F75" s="39">
        <f t="shared" si="5" ref="F75:F99">IF(COUNT(L75:FW75)&gt;0,MIN(L75:FW75),"")</f>
      </c>
      <c r="G75" s="39">
        <f t="shared" si="7" ref="G75:G99">IF(COUNT(L75:FW75)&gt;0,MAX(L75:FW75),"")</f>
      </c>
      <c r="H75" s="39">
        <f t="shared" si="9" ref="H75:H99">IF(COUNT(L75:FW75)&gt;0,QUARTILE(L75:FW75,1),"")</f>
      </c>
      <c r="I75" s="39">
        <f t="shared" si="11" ref="I75:I99">IF(COUNT(L75:FW75)&gt;0,QUARTILE(L75:FW75,3),"")</f>
      </c>
      <c r="J75" s="39">
        <f t="shared" si="13" ref="J75:J99">IF(COUNT(L75:FW75)&gt;1,STDEV(L75:FW75),"")</f>
      </c>
      <c r="K75" s="37">
        <f t="shared" si="15" ref="K75:K99">IF(COUNT(L75:FW75)&gt;1,STDEV(L75:FW75)/AVERAGE(L75:FW75),"")</f>
      </c>
      <c r="M75" s="29">
        <v>1.1394325100418825</v>
      </c>
      <c r="N75" s="29">
        <v>1.1291717792159053</v>
      </c>
      <c r="O75" s="29">
        <v>1.5409193448820075</v>
      </c>
      <c r="P75" s="29">
        <v>1.863224382220023</v>
      </c>
      <c r="Q75" s="29">
        <v>2.278991473327161</v>
      </c>
      <c r="R75" s="29">
        <v>2.3508136686804844</v>
      </c>
      <c r="S75" s="29">
        <v>1.9510626707952365</v>
      </c>
      <c r="T75" s="29">
        <v>1.872079711714086</v>
      </c>
      <c r="U75" s="29">
        <v>2.2056000966578377</v>
      </c>
      <c r="V75" s="29">
        <v>2.2614459926757657</v>
      </c>
      <c r="W75" s="29">
        <v>2.53521158009693</v>
      </c>
      <c r="X75" s="29">
        <v>3.1107700945165515</v>
      </c>
      <c r="Y75" s="29">
        <v>3.4054896494500424</v>
      </c>
      <c r="Z75" s="29">
        <v>3.402454257420861</v>
      </c>
      <c r="AA75" s="29">
        <v>3.6069059428530603</v>
      </c>
      <c r="AB75" s="29">
        <v>3.622407723948214</v>
      </c>
      <c r="AC75" s="29">
        <v>3.961401192708746</v>
      </c>
      <c r="AD75" s="29">
        <v>3.4991360595217618</v>
      </c>
      <c r="AE75" s="29">
        <v>3.784169816614495</v>
      </c>
      <c r="AF75" s="29">
        <v>3.96701286281169</v>
      </c>
      <c r="AG75" s="29">
        <v>4.131876545255469</v>
      </c>
      <c r="AH75" s="29">
        <v>4.278447413975975</v>
      </c>
      <c r="AI75" s="29">
        <v>4.196005423551765</v>
      </c>
      <c r="AJ75" s="29">
        <v>4.072473362622631</v>
      </c>
      <c r="AK75" s="29">
        <v>4.542624585848073</v>
      </c>
      <c r="AL75" s="29">
        <v>4.039272148077675</v>
      </c>
      <c r="AM75" s="29">
        <v>4.066659650779164</v>
      </c>
      <c r="AN75" s="29">
        <v>4.071009687062128</v>
      </c>
      <c r="AO75" s="29">
        <v>4.371149239633519</v>
      </c>
      <c r="AP75" s="29">
        <v>3.953949393121676</v>
      </c>
      <c r="AQ75" s="29">
        <v>3.740655767412586</v>
      </c>
      <c r="AR75" s="29">
        <v>3.570037372877318</v>
      </c>
      <c r="AS75" s="29">
        <v>3.7934954817296376</v>
      </c>
      <c r="AT75" s="29">
        <v>3.707681816040166</v>
      </c>
      <c r="AU75" s="29">
        <v>3.811061521117374</v>
      </c>
      <c r="AV75" s="29">
        <v>3.7643039661526156</v>
      </c>
      <c r="AW75" s="29">
        <v>4.069620431354076</v>
      </c>
      <c r="AX75" s="29">
        <v>4.22369972281229</v>
      </c>
      <c r="AY75" s="29">
        <v>4.47915880096293</v>
      </c>
      <c r="AZ75" s="29">
        <v>4.346919883819373</v>
      </c>
      <c r="BA75" s="29">
        <v>4.302960494824963</v>
      </c>
      <c r="BB75" s="29">
        <v>4.861506295625201</v>
      </c>
      <c r="BC75" s="29">
        <v>5.052619706656067</v>
      </c>
      <c r="BD75" s="29">
        <v>4.550714504269004</v>
      </c>
      <c r="BE75" s="29">
        <v>4.123516713339352</v>
      </c>
      <c r="BF75" s="29">
        <v>4.06664210662951</v>
      </c>
      <c r="BG75" s="29">
        <v>4.103517015185608</v>
      </c>
      <c r="BH75" s="29">
        <v>4.30638046814354</v>
      </c>
      <c r="BI75" s="29">
        <v>4.119491576949464</v>
      </c>
      <c r="BJ75" s="29">
        <v>4.021914830237747</v>
      </c>
      <c r="BK75" s="29">
        <v>5.314467868196572</v>
      </c>
      <c r="BL75" s="29">
        <v>5.605821007177435</v>
      </c>
      <c r="BM75" s="29">
        <v>5.8321233331080435</v>
      </c>
      <c r="BN75" s="29">
        <v>5.542008505852202</v>
      </c>
      <c r="BO75" s="29">
        <v>5.26082044822758</v>
      </c>
      <c r="BP75" s="29">
        <v>6.61780772927249</v>
      </c>
      <c r="BQ75" s="29">
        <v>6.19037533607516</v>
      </c>
      <c r="BR75" s="29">
        <v>7.925486618705731</v>
      </c>
      <c r="BS75" s="29">
        <v>7.722719654572848</v>
      </c>
      <c r="BT75" s="29">
        <v>8.144388762222727</v>
      </c>
      <c r="BU75" s="29">
        <v>8.031416821370874</v>
      </c>
      <c r="BV75" s="29">
        <v>7.993300442787906</v>
      </c>
      <c r="BW75" s="29">
        <v>7.2278521748299625</v>
      </c>
      <c r="BX75" s="29">
        <v>7.4583444806476695</v>
      </c>
      <c r="BY75" s="29">
        <v>7.448592028135961</v>
      </c>
      <c r="BZ75" s="29">
        <v>6.377451597987581</v>
      </c>
      <c r="CA75" s="29">
        <v>6.9356958816318155</v>
      </c>
      <c r="CB75" s="29">
        <v>8.446120739836982</v>
      </c>
      <c r="CC75" s="29">
        <v>8.108889786759178</v>
      </c>
      <c r="CD75" s="29">
        <v>9.628420130808479</v>
      </c>
      <c r="CE75" s="29">
        <v>10.95902309521586</v>
      </c>
      <c r="CF75" s="29">
        <v>9.710282722223543</v>
      </c>
      <c r="CG75" s="29">
        <v>8.019192595790635</v>
      </c>
      <c r="CH75" s="29">
        <v>8.307516300547498</v>
      </c>
      <c r="CI75" s="29">
        <v>8.837243873855085</v>
      </c>
      <c r="CJ75" s="29">
        <v>8.355056838786009</v>
      </c>
      <c r="CK75" s="29">
        <v>7.905977415734613</v>
      </c>
      <c r="CL75" s="29">
        <v>11.308054140755509</v>
      </c>
      <c r="CM75" s="29">
        <v>11.201709700470971</v>
      </c>
      <c r="CN75" s="29">
        <v>13.55779468934421</v>
      </c>
      <c r="CO75" s="29">
        <v>11.534203134471209</v>
      </c>
      <c r="CP75" s="29">
        <v>11.950316506846567</v>
      </c>
      <c r="CQ75" s="29">
        <v>10.663197722765531</v>
      </c>
      <c r="CR75" s="29">
        <v>13.276372292211803</v>
      </c>
      <c r="CS75" s="29">
        <v>14.537018096735984</v>
      </c>
      <c r="CT75" s="29">
        <v>15.952941995670974</v>
      </c>
      <c r="CU75" s="29">
        <v>13.567178652350911</v>
      </c>
      <c r="CV75" s="29">
        <v>11.307327720037957</v>
      </c>
      <c r="CW75" s="29">
        <v>9.770947317491762</v>
      </c>
      <c r="CX75" s="29">
        <v>9.154134859313436</v>
      </c>
      <c r="CY75" s="29">
        <v>8.700173971959329</v>
      </c>
      <c r="CZ75" s="29">
        <v>10.52719867161598</v>
      </c>
      <c r="DA75" s="29">
        <v>16.17313448391103</v>
      </c>
      <c r="DB75" s="29">
        <v>16.632838161669348</v>
      </c>
      <c r="DC75" s="29">
        <v>11.647735743328926</v>
      </c>
      <c r="DD75" s="29">
        <v>15.383891672265822</v>
      </c>
      <c r="DE75" s="29">
        <v>12.900850140726952</v>
      </c>
      <c r="DF75" s="29">
        <v>13.647030610592168</v>
      </c>
      <c r="DG75" s="29">
        <v>16.921832235517442</v>
      </c>
      <c r="DH75" s="29">
        <v>25.47998184896282</v>
      </c>
      <c r="DI75" s="29">
        <v>25.315384173402922</v>
      </c>
      <c r="DJ75" s="29">
        <v>17.375287713723043</v>
      </c>
      <c r="DK75" s="29">
        <v>18.3093968901222</v>
      </c>
      <c r="DL75" s="29">
        <v>19.440350107312064</v>
      </c>
      <c r="DM75" s="29">
        <v>17.30343616194209</v>
      </c>
      <c r="DN75" s="29">
        <v>17.56020975797423</v>
      </c>
      <c r="DO75" s="29">
        <v>14.353836095661908</v>
      </c>
      <c r="DP75" s="29">
        <v>14.296154973307248</v>
      </c>
      <c r="DQ75" s="29">
        <v>12.04881567504445</v>
      </c>
      <c r="DR75" s="29">
        <v>10.659276092439619</v>
      </c>
      <c r="DS75" s="29">
        <v>16.290280831958405</v>
      </c>
      <c r="DT75" s="29">
        <v>12.808654043850296</v>
      </c>
      <c r="DU75" s="29">
        <v>12.307266873274132</v>
      </c>
      <c r="DV75" s="29">
        <v>13.02441025600295</v>
      </c>
      <c r="DW75" s="29">
        <v>11.052788925054518</v>
      </c>
      <c r="DX75" s="29">
        <v>10.087892877866643</v>
      </c>
      <c r="DY75" s="29">
        <v>8.50745130448366</v>
      </c>
      <c r="DZ75" s="29">
        <v>7.869963580072575</v>
      </c>
      <c r="EA75" s="29">
        <v>9.273437004109525</v>
      </c>
      <c r="EB75" s="29">
        <v>9.603795056543982</v>
      </c>
      <c r="EC75" s="29">
        <v>7.258982800873078</v>
      </c>
      <c r="ED75" s="29">
        <v>6.762482780804388</v>
      </c>
      <c r="EE75" s="29">
        <v>6.621838799761734</v>
      </c>
      <c r="EF75" s="29">
        <v>6.673138072765932</v>
      </c>
      <c r="EG75" s="29">
        <v>7.826044496626827</v>
      </c>
      <c r="EH75" s="29">
        <v>7.165872843561613</v>
      </c>
      <c r="EI75" s="29">
        <v>8.620000335733895</v>
      </c>
      <c r="EJ75" s="29">
        <v>7.809273620567944</v>
      </c>
      <c r="EK75" s="29">
        <v>8.32336597826043</v>
      </c>
      <c r="EL75" s="29">
        <v>6.7591031872412835</v>
      </c>
      <c r="EM75" s="29">
        <v>6.071739785119775</v>
      </c>
      <c r="EN75" s="29">
        <v>5.710174964163365</v>
      </c>
      <c r="EO75" s="29">
        <v>6.314036263006115</v>
      </c>
      <c r="EP75" s="29">
        <v>5.772273683264975</v>
      </c>
      <c r="EQ75" s="29">
        <v>5.59430727442658</v>
      </c>
      <c r="ER75" s="29">
        <v>6.007559161359916</v>
      </c>
      <c r="ES75" s="29">
        <v>5.612838252633556</v>
      </c>
      <c r="ET75" s="29">
        <v>5.059148353709307</v>
      </c>
      <c r="EU75" s="29">
        <v>5.111826822943466</v>
      </c>
      <c r="EV75" s="29">
        <v>6.4416983040811235</v>
      </c>
      <c r="EW75" s="29">
        <v>5.401812641629483</v>
      </c>
      <c r="EX75" s="29">
        <v>5.431309113722991</v>
      </c>
      <c r="EY75" s="29">
        <v>4.97050752496708</v>
      </c>
      <c r="EZ75" s="29">
        <v>4.718446475519645</v>
      </c>
      <c r="FA75" s="29">
        <v>4.287415705945888</v>
      </c>
      <c r="FB75" s="29">
        <v>3.738906019686333</v>
      </c>
      <c r="FC75" s="29">
        <v>4.047872143020699</v>
      </c>
      <c r="FD75" s="29">
        <v>4.609141185474991</v>
      </c>
      <c r="FE75" s="29">
        <v>4.080828829881561</v>
      </c>
      <c r="FF75" s="29">
        <v>3.8559819818803214</v>
      </c>
      <c r="FG75" s="29">
        <v>5.7270341861418235</v>
      </c>
      <c r="FH75" s="29">
        <v>4.609206331022539</v>
      </c>
      <c r="FI75" s="29">
        <v>4.48582597217562</v>
      </c>
      <c r="FJ75" s="29">
        <v>2.8821110889748254</v>
      </c>
      <c r="FK75" s="29">
        <v>3.3433407887192295</v>
      </c>
      <c r="FL75" s="29">
        <v>3.678037839102581</v>
      </c>
      <c r="FM75" s="29">
        <v>3.963815875794804</v>
      </c>
      <c r="FN75" s="29">
        <v>4.271999560351212</v>
      </c>
      <c r="FO75" s="29">
        <v>4.85997668036543</v>
      </c>
      <c r="FP75" s="29">
        <v>4.864337400030703</v>
      </c>
      <c r="FQ75" s="29">
        <v>4.988538293037278</v>
      </c>
      <c r="FR75" s="29">
        <v>5.0163962392417005</v>
      </c>
      <c r="FS75" s="29">
        <v>6.390153195096457</v>
      </c>
      <c r="FT75" s="29">
        <v>3.955274652884804</v>
      </c>
      <c r="FU75" s="29">
        <v>3.593315546997554</v>
      </c>
      <c r="FV75" s="29">
        <v>6.427971450713267</v>
      </c>
      <c r="FW75" s="29">
        <v>7.415271426833577</v>
      </c>
      <c r="FX75" s="10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</row>
    <row r="76">
      <c r="A76" s="12"/>
      <c r="B76" s="6"/>
      <c r="C76" s="42" t="s">
        <v>853</v>
      </c>
      <c r="D76" s="35">
        <f t="shared" si="1"/>
      </c>
      <c r="E76" s="35">
        <f t="shared" si="3"/>
      </c>
      <c r="F76" s="35">
        <f t="shared" si="5"/>
      </c>
      <c r="G76" s="35">
        <f t="shared" si="7"/>
      </c>
      <c r="H76" s="35">
        <f t="shared" si="9"/>
      </c>
      <c r="I76" s="35">
        <f t="shared" si="11"/>
      </c>
      <c r="J76" s="35">
        <f t="shared" si="13"/>
      </c>
      <c r="K76" s="41">
        <f t="shared" si="15"/>
      </c>
      <c r="L76" s="14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10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</row>
    <row r="77">
      <c r="A77" s="12"/>
      <c r="B77" s="6"/>
      <c r="C77" s="32" t="s">
        <v>854</v>
      </c>
      <c r="D77" s="39">
        <f t="shared" si="1"/>
      </c>
      <c r="E77" s="39">
        <f t="shared" si="3"/>
      </c>
      <c r="F77" s="39">
        <f t="shared" si="5"/>
      </c>
      <c r="G77" s="39">
        <f t="shared" si="7"/>
      </c>
      <c r="H77" s="39">
        <f t="shared" si="9"/>
      </c>
      <c r="I77" s="39">
        <f t="shared" si="11"/>
      </c>
      <c r="J77" s="39">
        <f t="shared" si="13"/>
      </c>
      <c r="K77" s="37">
        <f t="shared" si="15"/>
      </c>
      <c r="M77" s="29"/>
      <c r="N77" s="29"/>
      <c r="O77" s="29"/>
      <c r="P77" s="29">
        <v>2.1739130434782608</v>
      </c>
      <c r="Q77" s="29">
        <v>0.5208333333333334</v>
      </c>
      <c r="R77" s="29">
        <v>1.8499999999999999</v>
      </c>
      <c r="S77" s="29"/>
      <c r="T77" s="29"/>
      <c r="U77" s="29"/>
      <c r="V77" s="29">
        <v>0.7525773195876289</v>
      </c>
      <c r="W77" s="29">
        <v>0.44659442724458204</v>
      </c>
      <c r="X77" s="29">
        <v>0.30579399141630903</v>
      </c>
      <c r="Y77" s="29">
        <v>0.23380398671096347</v>
      </c>
      <c r="Z77" s="29">
        <v>0.28600823045267487</v>
      </c>
      <c r="AA77" s="29">
        <v>0.266504854368932</v>
      </c>
      <c r="AB77" s="29">
        <v>0.3011111111111111</v>
      </c>
      <c r="AC77" s="29">
        <v>0.30056179775280895</v>
      </c>
      <c r="AD77" s="29">
        <v>0.2672064777327935</v>
      </c>
      <c r="AE77" s="29">
        <v>0.256385068762279</v>
      </c>
      <c r="AF77" s="29">
        <v>0.23800738007380073</v>
      </c>
      <c r="AG77" s="29">
        <v>0.24757281553398058</v>
      </c>
      <c r="AH77" s="29">
        <v>0.267515923566879</v>
      </c>
      <c r="AI77" s="29">
        <v>0.29156908665105385</v>
      </c>
      <c r="AJ77" s="29">
        <v>0.286046511627907</v>
      </c>
      <c r="AK77" s="29">
        <v>0.27426636568848756</v>
      </c>
      <c r="AL77" s="29">
        <v>0.26785714285714285</v>
      </c>
      <c r="AM77" s="29">
        <v>0.3641304347826087</v>
      </c>
      <c r="AN77" s="29">
        <v>0.4103942652329749</v>
      </c>
      <c r="AO77" s="29">
        <v>0.48168103448275873</v>
      </c>
      <c r="AP77" s="29">
        <v>0.5414572864321607</v>
      </c>
      <c r="AQ77" s="29">
        <v>0.3736842105263158</v>
      </c>
      <c r="AR77" s="29">
        <v>0.40325670498084293</v>
      </c>
      <c r="AS77" s="29">
        <v>0.4521739130434783</v>
      </c>
      <c r="AT77" s="29">
        <v>0.49056603773584906</v>
      </c>
      <c r="AU77" s="29">
        <v>0.47887323943661975</v>
      </c>
      <c r="AV77" s="29">
        <v>0.48309178743961356</v>
      </c>
      <c r="AW77" s="29">
        <v>0.41702127659574467</v>
      </c>
      <c r="AX77" s="29">
        <v>0.41201716738197425</v>
      </c>
      <c r="AY77" s="29">
        <v>0.4073275862068966</v>
      </c>
      <c r="AZ77" s="29">
        <v>0.3957446808510638</v>
      </c>
      <c r="BA77" s="29">
        <v>0.3893617021276596</v>
      </c>
      <c r="BB77" s="29">
        <v>0.38961038961038963</v>
      </c>
      <c r="BC77" s="29">
        <v>0.42857142857142855</v>
      </c>
      <c r="BD77" s="29">
        <v>0.44554455445544555</v>
      </c>
      <c r="BE77" s="29">
        <v>0.48128342245989303</v>
      </c>
      <c r="BF77" s="29">
        <v>0.4761904761904762</v>
      </c>
      <c r="BG77" s="29">
        <v>0.48648648648648646</v>
      </c>
      <c r="BH77" s="29">
        <v>0.48648648648648646</v>
      </c>
      <c r="BI77" s="29">
        <v>0.4425</v>
      </c>
      <c r="BJ77" s="29">
        <v>0.4084507042253521</v>
      </c>
      <c r="BK77" s="29">
        <v>0.37336244541484714</v>
      </c>
      <c r="BL77" s="29">
        <v>0.3559322033898305</v>
      </c>
      <c r="BM77" s="29">
        <v>0.343728813559322</v>
      </c>
      <c r="BN77" s="29">
        <v>0.32736401673640164</v>
      </c>
      <c r="BO77" s="29">
        <v>0.31597402597402596</v>
      </c>
      <c r="BP77" s="29">
        <v>0.3093150684931507</v>
      </c>
      <c r="BQ77" s="29">
        <v>0.304046511627907</v>
      </c>
      <c r="BR77" s="29">
        <v>0.31343283582089554</v>
      </c>
      <c r="BS77" s="29">
        <v>0.33108108108108103</v>
      </c>
      <c r="BT77" s="29">
        <v>0.3562874251497006</v>
      </c>
      <c r="BU77" s="29">
        <v>0.5298165137614679</v>
      </c>
      <c r="BV77" s="29">
        <v>0.7272727272727273</v>
      </c>
      <c r="BW77" s="29">
        <v>1.3658536585365855</v>
      </c>
      <c r="BX77" s="29">
        <v>1.272727272727273</v>
      </c>
      <c r="BY77" s="29">
        <v>0.7088607594936709</v>
      </c>
      <c r="BZ77" s="29">
        <v>0.595108695652174</v>
      </c>
      <c r="CA77" s="29">
        <v>0.41269841269841273</v>
      </c>
      <c r="CB77" s="29">
        <v>0.4070247933884298</v>
      </c>
      <c r="CC77" s="29">
        <v>0.4008620689655173</v>
      </c>
      <c r="CD77" s="29">
        <v>0.38135593220338987</v>
      </c>
      <c r="CE77" s="29">
        <v>0.41666666666666663</v>
      </c>
      <c r="CF77" s="29">
        <v>0.4381443298969072</v>
      </c>
      <c r="CG77" s="29">
        <v>0.4532967032967033</v>
      </c>
      <c r="CH77" s="29">
        <v>0.4651162790697675</v>
      </c>
      <c r="CI77" s="29">
        <v>0.38</v>
      </c>
      <c r="CJ77" s="29">
        <v>0.3272727272727272</v>
      </c>
      <c r="CK77" s="29">
        <v>0.26562499999999994</v>
      </c>
      <c r="CL77" s="29">
        <v>0.2285714285714286</v>
      </c>
      <c r="CM77" s="29">
        <v>0.20895522388059704</v>
      </c>
      <c r="CN77" s="29">
        <v>0.18320610687022898</v>
      </c>
      <c r="CO77" s="29">
        <v>0.16</v>
      </c>
      <c r="CP77" s="29">
        <v>0.13793103448275865</v>
      </c>
      <c r="CQ77" s="29">
        <v>0.12280701754385967</v>
      </c>
      <c r="CR77" s="29">
        <v>0.10909090909090907</v>
      </c>
      <c r="CS77" s="29">
        <v>0.10309278350515465</v>
      </c>
      <c r="CT77" s="29">
        <v>0.09411764705882353</v>
      </c>
      <c r="CU77" s="29">
        <v>0.11594202898550726</v>
      </c>
      <c r="CV77" s="29">
        <v>0.1509433962264151</v>
      </c>
      <c r="CW77" s="29">
        <v>0.17021276595744683</v>
      </c>
      <c r="CX77" s="29">
        <v>0.17391304347826086</v>
      </c>
      <c r="CY77" s="29">
        <v>0.21052631578947367</v>
      </c>
      <c r="CZ77" s="29">
        <v>0.26666666666666666</v>
      </c>
      <c r="DA77" s="29">
        <v>0.3076923076923077</v>
      </c>
      <c r="DB77" s="29">
        <v>0.42105263157894735</v>
      </c>
      <c r="DC77" s="29">
        <v>0.18604651162790697</v>
      </c>
      <c r="DD77" s="29">
        <v>0.10256410256410256</v>
      </c>
      <c r="DE77" s="29">
        <v>0.07692307692307694</v>
      </c>
      <c r="DF77" s="29">
        <v>0.046357615894039736</v>
      </c>
      <c r="DG77" s="29">
        <v>0.048507462686567165</v>
      </c>
      <c r="DH77" s="29">
        <v>0.08955223880597014</v>
      </c>
      <c r="DI77" s="29">
        <v>0.10344827586206896</v>
      </c>
      <c r="DJ77" s="29">
        <v>0.10476190476190476</v>
      </c>
      <c r="DK77" s="29">
        <v>0.07518796992481203</v>
      </c>
      <c r="DL77" s="29">
        <v>0.06882591093117409</v>
      </c>
      <c r="DM77" s="29">
        <v>0.07567567567567568</v>
      </c>
      <c r="DN77" s="29">
        <v>0.07514450867052024</v>
      </c>
      <c r="DO77" s="29">
        <v>0.14814814814814814</v>
      </c>
      <c r="DP77" s="29">
        <v>0.14814814814814814</v>
      </c>
      <c r="DQ77" s="29">
        <v>0.15258278145695364</v>
      </c>
      <c r="DR77" s="29">
        <v>0.11381443298969073</v>
      </c>
      <c r="DS77" s="29">
        <v>0.12208092485549132</v>
      </c>
      <c r="DT77" s="29">
        <v>0.20783505154639176</v>
      </c>
      <c r="DU77" s="29">
        <v>0.21483146067415732</v>
      </c>
      <c r="DV77" s="29">
        <v>0.24767123287671236</v>
      </c>
      <c r="DW77" s="29">
        <v>0.29379310344827586</v>
      </c>
      <c r="DX77" s="29">
        <v>0.2962962962962963</v>
      </c>
      <c r="DY77" s="29">
        <v>0.2884615384615385</v>
      </c>
      <c r="DZ77" s="29">
        <v>0.2752941176470588</v>
      </c>
      <c r="EA77" s="29">
        <v>0.3151807228915663</v>
      </c>
      <c r="EB77" s="29">
        <v>0.3617910447761194</v>
      </c>
      <c r="EC77" s="29">
        <v>0.6147368421052631</v>
      </c>
      <c r="ED77" s="29">
        <v>0.6787878787878787</v>
      </c>
      <c r="EE77" s="29">
        <v>0.5955555555555556</v>
      </c>
      <c r="EF77" s="29">
        <v>0.5851428571428572</v>
      </c>
      <c r="EG77" s="29">
        <v>0.5851428571428572</v>
      </c>
      <c r="EH77" s="29">
        <v>0.616969696969697</v>
      </c>
      <c r="EI77" s="29">
        <v>0.7228571428571428</v>
      </c>
      <c r="EJ77" s="29">
        <v>0.7200000000000001</v>
      </c>
      <c r="EK77" s="29">
        <v>0.9090909090909092</v>
      </c>
      <c r="EL77" s="29">
        <v>0.625</v>
      </c>
      <c r="EM77" s="29">
        <v>0</v>
      </c>
      <c r="EN77" s="29">
        <v>0</v>
      </c>
      <c r="EO77" s="29">
        <v>0</v>
      </c>
      <c r="EP77" s="29">
        <v>0</v>
      </c>
      <c r="EQ77" s="29">
        <v>0</v>
      </c>
      <c r="ER77" s="29">
        <v>0</v>
      </c>
      <c r="ES77" s="29">
        <v>0</v>
      </c>
      <c r="ET77" s="29">
        <v>0</v>
      </c>
      <c r="EU77" s="29">
        <v>0</v>
      </c>
      <c r="EV77" s="29">
        <v>0</v>
      </c>
      <c r="EW77" s="29">
        <v>0</v>
      </c>
      <c r="EX77" s="29">
        <v>0</v>
      </c>
      <c r="EY77" s="29">
        <v>0</v>
      </c>
      <c r="EZ77" s="29">
        <v>0</v>
      </c>
      <c r="FA77" s="29">
        <v>0</v>
      </c>
      <c r="FB77" s="29">
        <v>0</v>
      </c>
      <c r="FC77" s="29">
        <v>0</v>
      </c>
      <c r="FD77" s="29">
        <v>0</v>
      </c>
      <c r="FE77" s="29">
        <v>0</v>
      </c>
      <c r="FF77" s="29">
        <v>0</v>
      </c>
      <c r="FG77" s="29">
        <v>0</v>
      </c>
      <c r="FH77" s="29"/>
      <c r="FI77" s="29"/>
      <c r="FJ77" s="29"/>
      <c r="FK77" s="29"/>
      <c r="FL77" s="29"/>
      <c r="FM77" s="29"/>
      <c r="FN77" s="29">
        <v>0</v>
      </c>
      <c r="FO77" s="29">
        <v>0</v>
      </c>
      <c r="FP77" s="29">
        <v>0</v>
      </c>
      <c r="FQ77" s="29">
        <v>0</v>
      </c>
      <c r="FR77" s="29">
        <v>0</v>
      </c>
      <c r="FS77" s="29">
        <v>0</v>
      </c>
      <c r="FT77" s="29">
        <v>0</v>
      </c>
      <c r="FU77" s="29">
        <v>0</v>
      </c>
      <c r="FV77" s="29">
        <v>0</v>
      </c>
      <c r="FW77" s="29">
        <v>0</v>
      </c>
      <c r="FX77" s="10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</row>
    <row r="78">
      <c r="A78" s="12"/>
      <c r="B78" s="6"/>
      <c r="C78" s="32" t="s">
        <v>855</v>
      </c>
      <c r="D78" s="39">
        <f t="shared" si="1"/>
      </c>
      <c r="E78" s="39">
        <f t="shared" si="3"/>
      </c>
      <c r="F78" s="39">
        <f t="shared" si="5"/>
      </c>
      <c r="G78" s="39">
        <f t="shared" si="7"/>
      </c>
      <c r="H78" s="39">
        <f t="shared" si="9"/>
      </c>
      <c r="I78" s="39">
        <f t="shared" si="11"/>
      </c>
      <c r="J78" s="39">
        <f t="shared" si="13"/>
      </c>
      <c r="K78" s="37">
        <f t="shared" si="15"/>
      </c>
      <c r="M78" s="29"/>
      <c r="N78" s="29"/>
      <c r="O78" s="29"/>
      <c r="P78" s="29">
        <v>0.46828948324172975</v>
      </c>
      <c r="Q78" s="29">
        <v>0.3968253968253968</v>
      </c>
      <c r="R78" s="29">
        <v>0.7047619047619047</v>
      </c>
      <c r="S78" s="29">
        <v>3.643055217817122</v>
      </c>
      <c r="T78" s="29">
        <v>1.9734832232043251</v>
      </c>
      <c r="U78" s="29">
        <v>1.9210526315789473</v>
      </c>
      <c r="V78" s="29">
        <v>0.7934782608695652</v>
      </c>
      <c r="W78" s="29">
        <v>0.5767540527923791</v>
      </c>
      <c r="X78" s="29">
        <v>0.42472721306012623</v>
      </c>
      <c r="Y78" s="29">
        <v>0.291407867494824</v>
      </c>
      <c r="Z78" s="29">
        <v>0.2622641509433962</v>
      </c>
      <c r="AA78" s="29">
        <v>0.25963372225196124</v>
      </c>
      <c r="AB78" s="29">
        <v>0.27477807610140687</v>
      </c>
      <c r="AC78" s="29">
        <v>0.26537698412698413</v>
      </c>
      <c r="AD78" s="29">
        <v>0.25882352941176473</v>
      </c>
      <c r="AE78" s="29">
        <v>0.24461160782747624</v>
      </c>
      <c r="AF78" s="29">
        <v>0.23074834188622773</v>
      </c>
      <c r="AG78" s="29">
        <v>0.2356746765249538</v>
      </c>
      <c r="AH78" s="29">
        <v>0.2535211267605634</v>
      </c>
      <c r="AI78" s="29">
        <v>0.2683189655172414</v>
      </c>
      <c r="AJ78" s="29">
        <v>0.2662337662337662</v>
      </c>
      <c r="AK78" s="29">
        <v>0.26355748373101945</v>
      </c>
      <c r="AL78" s="29">
        <v>0.26200873362445415</v>
      </c>
      <c r="AM78" s="29">
        <v>0.2676940639269407</v>
      </c>
      <c r="AN78" s="29">
        <v>0.28625</v>
      </c>
      <c r="AO78" s="29">
        <v>0.3036684782608696</v>
      </c>
      <c r="AP78" s="29">
        <v>0.31141618497109824</v>
      </c>
      <c r="AQ78" s="29">
        <v>0.33490566037735847</v>
      </c>
      <c r="AR78" s="29">
        <v>0.35437710437710435</v>
      </c>
      <c r="AS78" s="29">
        <v>0.36619718309859156</v>
      </c>
      <c r="AT78" s="29">
        <v>0.38235294117647056</v>
      </c>
      <c r="AU78" s="29">
        <v>0.3805970149253731</v>
      </c>
      <c r="AV78" s="29">
        <v>0.3921568627450981</v>
      </c>
      <c r="AW78" s="29">
        <v>0.3798449612403101</v>
      </c>
      <c r="AX78" s="29">
        <v>0.38554216867469876</v>
      </c>
      <c r="AY78" s="29">
        <v>0.37779766664184417</v>
      </c>
      <c r="AZ78" s="29">
        <v>0.36518068327747066</v>
      </c>
      <c r="BA78" s="29">
        <v>0.3650541505009841</v>
      </c>
      <c r="BB78" s="29">
        <v>0.36592956434888757</v>
      </c>
      <c r="BC78" s="29">
        <v>0.4011431523027855</v>
      </c>
      <c r="BD78" s="29">
        <v>0.4249846651605004</v>
      </c>
      <c r="BE78" s="29">
        <v>0.45687564159421346</v>
      </c>
      <c r="BF78" s="29">
        <v>0.4540037752987624</v>
      </c>
      <c r="BG78" s="29">
        <v>0.4591273308860286</v>
      </c>
      <c r="BH78" s="29">
        <v>0.4498822338595099</v>
      </c>
      <c r="BI78" s="29">
        <v>0.4146107313037928</v>
      </c>
      <c r="BJ78" s="29">
        <v>0.3883928571428571</v>
      </c>
      <c r="BK78" s="29">
        <v>0.35625</v>
      </c>
      <c r="BL78" s="29">
        <v>0.3387096774193548</v>
      </c>
      <c r="BM78" s="29">
        <v>0.3270967741935484</v>
      </c>
      <c r="BN78" s="29">
        <v>0.30924901185770753</v>
      </c>
      <c r="BO78" s="29">
        <v>0.30539748953974893</v>
      </c>
      <c r="BP78" s="29">
        <v>0.2898865549513222</v>
      </c>
      <c r="BQ78" s="29">
        <v>0.2856668527766355</v>
      </c>
      <c r="BR78" s="29">
        <v>0.3118811881188119</v>
      </c>
      <c r="BS78" s="29">
        <v>0.3112469138179189</v>
      </c>
      <c r="BT78" s="29">
        <v>0.3297708398345278</v>
      </c>
      <c r="BU78" s="29">
        <v>0.4700799257894305</v>
      </c>
      <c r="BV78" s="29">
        <v>0.5758679474073444</v>
      </c>
      <c r="BW78" s="29">
        <v>1.0992550794905445</v>
      </c>
      <c r="BX78" s="29">
        <v>1.1635935257910133</v>
      </c>
      <c r="BY78" s="29">
        <v>0.6536147138143286</v>
      </c>
      <c r="BZ78" s="29">
        <v>0.45109511249319023</v>
      </c>
      <c r="CA78" s="29">
        <v>0.3882049908885072</v>
      </c>
      <c r="CB78" s="29">
        <v>0.37935611556013127</v>
      </c>
      <c r="CC78" s="29">
        <v>0.36853200631715954</v>
      </c>
      <c r="CD78" s="29">
        <v>0.3612585796757594</v>
      </c>
      <c r="CE78" s="29">
        <v>0.4027162850996655</v>
      </c>
      <c r="CF78" s="29">
        <v>0.4302647782759667</v>
      </c>
      <c r="CG78" s="29">
        <v>0.45049690429745587</v>
      </c>
      <c r="CH78" s="29">
        <v>0.4674250603735326</v>
      </c>
      <c r="CI78" s="29">
        <v>0.3811459022643056</v>
      </c>
      <c r="CJ78" s="29">
        <v>0.3272727272727272</v>
      </c>
      <c r="CK78" s="29">
        <v>0.26562499999999994</v>
      </c>
      <c r="CL78" s="29">
        <v>0.2285714285714286</v>
      </c>
      <c r="CM78" s="29">
        <v>0.20895522388059704</v>
      </c>
      <c r="CN78" s="29">
        <v>0.1818181818181818</v>
      </c>
      <c r="CO78" s="29">
        <v>0.15873015873015875</v>
      </c>
      <c r="CP78" s="29">
        <v>0.13793103448275865</v>
      </c>
      <c r="CQ78" s="29">
        <v>0.12280701754385967</v>
      </c>
      <c r="CR78" s="29">
        <v>0.10909090909090907</v>
      </c>
      <c r="CS78" s="29">
        <v>0.10309278350515465</v>
      </c>
      <c r="CT78" s="29">
        <v>0.09411764705882353</v>
      </c>
      <c r="CU78" s="29">
        <v>0.11594202898550726</v>
      </c>
      <c r="CV78" s="29">
        <v>0.1509433962264151</v>
      </c>
      <c r="CW78" s="29">
        <v>0.17021276595744683</v>
      </c>
      <c r="CX78" s="29">
        <v>0.17391304347826086</v>
      </c>
      <c r="CY78" s="29">
        <v>0.21052631578947367</v>
      </c>
      <c r="CZ78" s="29">
        <v>0.26666666666666666</v>
      </c>
      <c r="DA78" s="29">
        <v>0.2962962962962963</v>
      </c>
      <c r="DB78" s="29">
        <v>0.42105263157894735</v>
      </c>
      <c r="DC78" s="29">
        <v>0.18604651162790697</v>
      </c>
      <c r="DD78" s="29">
        <v>0.10256410256410256</v>
      </c>
      <c r="DE78" s="29">
        <v>0.07692307692307694</v>
      </c>
      <c r="DF78" s="29">
        <v>0.046357615894039736</v>
      </c>
      <c r="DG78" s="29">
        <v>0.048507462686567165</v>
      </c>
      <c r="DH78" s="29">
        <v>0.08955223880597014</v>
      </c>
      <c r="DI78" s="29">
        <v>0.10344827586206896</v>
      </c>
      <c r="DJ78" s="29">
        <v>0.10476190476190476</v>
      </c>
      <c r="DK78" s="29">
        <v>0.07518796992481203</v>
      </c>
      <c r="DL78" s="29">
        <v>0.06882591093117409</v>
      </c>
      <c r="DM78" s="29">
        <v>0.07567567567567568</v>
      </c>
      <c r="DN78" s="29">
        <v>0.07514450867052024</v>
      </c>
      <c r="DO78" s="29">
        <v>0.14814814814814814</v>
      </c>
      <c r="DP78" s="29">
        <v>0.14814814814814814</v>
      </c>
      <c r="DQ78" s="29">
        <v>0.15258278145695364</v>
      </c>
      <c r="DR78" s="29">
        <v>0.11381443298969073</v>
      </c>
      <c r="DS78" s="29">
        <v>0.12208092485549132</v>
      </c>
      <c r="DT78" s="29">
        <v>0.20783505154639176</v>
      </c>
      <c r="DU78" s="29">
        <v>0.21483146067415732</v>
      </c>
      <c r="DV78" s="29">
        <v>0.24767123287671236</v>
      </c>
      <c r="DW78" s="29">
        <v>0.29379310344827586</v>
      </c>
      <c r="DX78" s="29">
        <v>0.2962962962962963</v>
      </c>
      <c r="DY78" s="29">
        <v>0.2884615384615385</v>
      </c>
      <c r="DZ78" s="29">
        <v>0.2752941176470588</v>
      </c>
      <c r="EA78" s="29">
        <v>0.3151807228915663</v>
      </c>
      <c r="EB78" s="29">
        <v>0.3617910447761194</v>
      </c>
      <c r="EC78" s="29">
        <v>0.6147368421052631</v>
      </c>
      <c r="ED78" s="29">
        <v>0.6787878787878787</v>
      </c>
      <c r="EE78" s="29">
        <v>0.5955555555555556</v>
      </c>
      <c r="EF78" s="29">
        <v>0.5851428571428572</v>
      </c>
      <c r="EG78" s="29">
        <v>0.5851428571428572</v>
      </c>
      <c r="EH78" s="29">
        <v>0.616969696969697</v>
      </c>
      <c r="EI78" s="29">
        <v>0.7228571428571428</v>
      </c>
      <c r="EJ78" s="29">
        <v>0.7200000000000001</v>
      </c>
      <c r="EK78" s="29">
        <v>0.9090909090909092</v>
      </c>
      <c r="EL78" s="29">
        <v>0.625</v>
      </c>
      <c r="EM78" s="29">
        <v>0</v>
      </c>
      <c r="EN78" s="29">
        <v>0</v>
      </c>
      <c r="EO78" s="29">
        <v>0</v>
      </c>
      <c r="EP78" s="29">
        <v>0</v>
      </c>
      <c r="EQ78" s="29">
        <v>0</v>
      </c>
      <c r="ER78" s="29">
        <v>0</v>
      </c>
      <c r="ES78" s="29">
        <v>0</v>
      </c>
      <c r="ET78" s="29">
        <v>0</v>
      </c>
      <c r="EU78" s="29">
        <v>0</v>
      </c>
      <c r="EV78" s="29">
        <v>0</v>
      </c>
      <c r="EW78" s="29">
        <v>0</v>
      </c>
      <c r="EX78" s="29">
        <v>0</v>
      </c>
      <c r="EY78" s="29">
        <v>0</v>
      </c>
      <c r="EZ78" s="29">
        <v>0</v>
      </c>
      <c r="FA78" s="29">
        <v>0</v>
      </c>
      <c r="FB78" s="29">
        <v>0</v>
      </c>
      <c r="FC78" s="29">
        <v>0</v>
      </c>
      <c r="FD78" s="29">
        <v>0</v>
      </c>
      <c r="FE78" s="29">
        <v>0</v>
      </c>
      <c r="FF78" s="29">
        <v>0</v>
      </c>
      <c r="FG78" s="29">
        <v>0</v>
      </c>
      <c r="FH78" s="29">
        <v>0</v>
      </c>
      <c r="FI78" s="29">
        <v>0</v>
      </c>
      <c r="FJ78" s="29">
        <v>0</v>
      </c>
      <c r="FK78" s="29">
        <v>0</v>
      </c>
      <c r="FL78" s="29">
        <v>0</v>
      </c>
      <c r="FM78" s="29">
        <v>0</v>
      </c>
      <c r="FN78" s="29">
        <v>0</v>
      </c>
      <c r="FO78" s="29">
        <v>0</v>
      </c>
      <c r="FP78" s="29">
        <v>0</v>
      </c>
      <c r="FQ78" s="29">
        <v>0</v>
      </c>
      <c r="FR78" s="29">
        <v>0</v>
      </c>
      <c r="FS78" s="29">
        <v>0</v>
      </c>
      <c r="FT78" s="29">
        <v>0</v>
      </c>
      <c r="FU78" s="29">
        <v>0</v>
      </c>
      <c r="FV78" s="29">
        <v>0</v>
      </c>
      <c r="FW78" s="29">
        <v>0</v>
      </c>
      <c r="FX78" s="10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</row>
    <row r="79">
      <c r="A79" s="12"/>
      <c r="B79" s="6"/>
      <c r="C79" s="32" t="s">
        <v>856</v>
      </c>
      <c r="D79" s="38">
        <f t="shared" si="1"/>
      </c>
      <c r="E79" s="38">
        <f t="shared" si="3"/>
      </c>
      <c r="F79" s="38">
        <f t="shared" si="5"/>
      </c>
      <c r="G79" s="38">
        <f t="shared" si="7"/>
      </c>
      <c r="H79" s="38">
        <f t="shared" si="9"/>
      </c>
      <c r="I79" s="38">
        <f t="shared" si="11"/>
      </c>
      <c r="J79" s="38">
        <f t="shared" si="13"/>
      </c>
      <c r="K79" s="37">
        <f t="shared" si="15"/>
      </c>
      <c r="M79" s="28">
        <v>-0.19586917735744536</v>
      </c>
      <c r="N79" s="28">
        <v>-0.19354267073305176</v>
      </c>
      <c r="O79" s="28">
        <v>-0.17087923667799992</v>
      </c>
      <c r="P79" s="28">
        <v>-0.010784083883890393</v>
      </c>
      <c r="Q79" s="28">
        <v>0.018891800352911763</v>
      </c>
      <c r="R79" s="28">
        <v>-0.014007050951628113</v>
      </c>
      <c r="S79" s="28">
        <v>-0.05674284869418414</v>
      </c>
      <c r="T79" s="28">
        <v>-0.05934493369555444</v>
      </c>
      <c r="U79" s="28">
        <v>-0.08746805859644194</v>
      </c>
      <c r="V79" s="28">
        <v>0.020039480264887374</v>
      </c>
      <c r="W79" s="28">
        <v>0.0753795182420224</v>
      </c>
      <c r="X79" s="28">
        <v>0.14004559312325549</v>
      </c>
      <c r="Y79" s="28">
        <v>0.2084837439308952</v>
      </c>
      <c r="Z79" s="28">
        <v>0.1646205968895466</v>
      </c>
      <c r="AA79" s="28">
        <v>0.188872516786608</v>
      </c>
      <c r="AB79" s="28">
        <v>0.1616724496015814</v>
      </c>
      <c r="AC79" s="28">
        <v>0.165006646375464</v>
      </c>
      <c r="AD79" s="28">
        <v>0.19566825674850244</v>
      </c>
      <c r="AE79" s="28">
        <v>0.21209697191785343</v>
      </c>
      <c r="AF79" s="28">
        <v>0.2349840104267729</v>
      </c>
      <c r="AG79" s="28">
        <v>0.2285119894953381</v>
      </c>
      <c r="AH79" s="28">
        <v>0.20643308741818825</v>
      </c>
      <c r="AI79" s="28">
        <v>0.1861118816032235</v>
      </c>
      <c r="AJ79" s="28">
        <v>0.19384224841931846</v>
      </c>
      <c r="AK79" s="28">
        <v>0.20824204430827808</v>
      </c>
      <c r="AL79" s="28">
        <v>0.21841425111937363</v>
      </c>
      <c r="AM79" s="28">
        <v>0.1383695764242215</v>
      </c>
      <c r="AN79" s="28">
        <v>0.11344744355869642</v>
      </c>
      <c r="AO79" s="28">
        <v>0.08431528911837935</v>
      </c>
      <c r="AP79" s="28">
        <v>0.06626398849682867</v>
      </c>
      <c r="AQ79" s="28">
        <v>0.13159504923506204</v>
      </c>
      <c r="AR79" s="28">
        <v>0.1177982165241373</v>
      </c>
      <c r="AS79" s="28">
        <v>0.098555651029955</v>
      </c>
      <c r="AT79" s="28">
        <v>0.08605884301258393</v>
      </c>
      <c r="AU79" s="28">
        <v>0.09175206463264661</v>
      </c>
      <c r="AV79" s="28">
        <v>0.08953807351859827</v>
      </c>
      <c r="AW79" s="28">
        <v>0.11671614003686112</v>
      </c>
      <c r="AX79" s="28">
        <v>0.1198616541386661</v>
      </c>
      <c r="AY79" s="28">
        <v>0.12393588823919852</v>
      </c>
      <c r="AZ79" s="28">
        <v>0.12795347927222503</v>
      </c>
      <c r="BA79" s="28">
        <v>0.1293983931370733</v>
      </c>
      <c r="BB79" s="28">
        <v>0.1269461661533702</v>
      </c>
      <c r="BC79" s="28">
        <v>0.10848807169767234</v>
      </c>
      <c r="BD79" s="28">
        <v>0.10203157226686381</v>
      </c>
      <c r="BE79" s="28">
        <v>0.09065179350041604</v>
      </c>
      <c r="BF79" s="28">
        <v>0.09560353704239528</v>
      </c>
      <c r="BG79" s="28">
        <v>0.0960951386848931</v>
      </c>
      <c r="BH79" s="28">
        <v>0.09876403466741589</v>
      </c>
      <c r="BI79" s="28">
        <v>0.11829568032549109</v>
      </c>
      <c r="BJ79" s="28">
        <v>0.13711485110657326</v>
      </c>
      <c r="BK79" s="28">
        <v>0.1614263957303733</v>
      </c>
      <c r="BL79" s="28">
        <v>0.17306442404112363</v>
      </c>
      <c r="BM79" s="28">
        <v>0.1798286326462521</v>
      </c>
      <c r="BN79" s="28">
        <v>0.18674816888622628</v>
      </c>
      <c r="BO79" s="28">
        <v>0.18516425692540525</v>
      </c>
      <c r="BP79" s="28">
        <v>0.17862530033557214</v>
      </c>
      <c r="BQ79" s="28">
        <v>0.18278671681160533</v>
      </c>
      <c r="BR79" s="28">
        <v>0.17415068155714455</v>
      </c>
      <c r="BS79" s="28">
        <v>0.1656738521145462</v>
      </c>
      <c r="BT79" s="28">
        <v>0.14967719507012625</v>
      </c>
      <c r="BU79" s="28">
        <v>0.07595581060115876</v>
      </c>
      <c r="BV79" s="28">
        <v>0.03218404976394981</v>
      </c>
      <c r="BW79" s="28">
        <v>-0.021366170454407713</v>
      </c>
      <c r="BX79" s="28">
        <v>-0.017051640958376274</v>
      </c>
      <c r="BY79" s="28">
        <v>0.03256247998140219</v>
      </c>
      <c r="BZ79" s="28">
        <v>0.05359936673801398</v>
      </c>
      <c r="CA79" s="28">
        <v>0.10680539782195346</v>
      </c>
      <c r="CB79" s="28">
        <v>0.10400470587769611</v>
      </c>
      <c r="CC79" s="28">
        <v>0.10141612931408753</v>
      </c>
      <c r="CD79" s="28">
        <v>0.11021408726008589</v>
      </c>
      <c r="CE79" s="28">
        <v>0.0966590468186909</v>
      </c>
      <c r="CF79" s="28">
        <v>0.08899216066487264</v>
      </c>
      <c r="CG79" s="28">
        <v>0.08221978841770575</v>
      </c>
      <c r="CH79" s="28">
        <v>0.07700779079267657</v>
      </c>
      <c r="CI79" s="28">
        <v>0.10586262076605985</v>
      </c>
      <c r="CJ79" s="28">
        <v>0.12533098423075328</v>
      </c>
      <c r="CK79" s="28">
        <v>0.15792018741970967</v>
      </c>
      <c r="CL79" s="28">
        <v>0.17945035279915575</v>
      </c>
      <c r="CM79" s="28">
        <v>0.1733332713423849</v>
      </c>
      <c r="CN79" s="28">
        <v>0.17535971917723522</v>
      </c>
      <c r="CO79" s="28">
        <v>0.17368297814166872</v>
      </c>
      <c r="CP79" s="28">
        <v>0.16859975556336146</v>
      </c>
      <c r="CQ79" s="28">
        <v>0.17456086854139444</v>
      </c>
      <c r="CR79" s="28">
        <v>0.17292917800250038</v>
      </c>
      <c r="CS79" s="28">
        <v>0.1571578400683986</v>
      </c>
      <c r="CT79" s="28">
        <v>0.140198151038323</v>
      </c>
      <c r="CU79" s="28">
        <v>0.11166843928871346</v>
      </c>
      <c r="CV79" s="28">
        <v>0.08540138938160277</v>
      </c>
      <c r="CW79" s="28">
        <v>0.07264334035120032</v>
      </c>
      <c r="CX79" s="28">
        <v>0.07281209032661488</v>
      </c>
      <c r="CY79" s="28">
        <v>0.056104504399438655</v>
      </c>
      <c r="CZ79" s="28">
        <v>0.040942532111794404</v>
      </c>
      <c r="DA79" s="28">
        <v>0.03331080866304663</v>
      </c>
      <c r="DB79" s="28">
        <v>0.020214751214336506</v>
      </c>
      <c r="DC79" s="28">
        <v>0.06738391033147652</v>
      </c>
      <c r="DD79" s="28">
        <v>0.13062422315180264</v>
      </c>
      <c r="DE79" s="28">
        <v>0.16915472510915544</v>
      </c>
      <c r="DF79" s="28">
        <v>0.2790258090381532</v>
      </c>
      <c r="DG79" s="28">
        <v>0.25882086249285174</v>
      </c>
      <c r="DH79" s="28">
        <v>0.1336620248482393</v>
      </c>
      <c r="DI79" s="28">
        <v>0.12042635257975588</v>
      </c>
      <c r="DJ79" s="28">
        <v>0.1216301543492407</v>
      </c>
      <c r="DK79" s="28">
        <v>0.1734397615135906</v>
      </c>
      <c r="DL79" s="28">
        <v>0.17111308423838115</v>
      </c>
      <c r="DM79" s="28">
        <v>0.13179204261776428</v>
      </c>
      <c r="DN79" s="28">
        <v>0.12952730475000732</v>
      </c>
      <c r="DO79" s="28">
        <v>0.05921797130803933</v>
      </c>
      <c r="DP79" s="28">
        <v>0.06238969308448328</v>
      </c>
      <c r="DQ79" s="28">
        <v>0.062038189521731915</v>
      </c>
      <c r="DR79" s="28">
        <v>0.08657129832940622</v>
      </c>
      <c r="DS79" s="28">
        <v>0.0815555708826238</v>
      </c>
      <c r="DT79" s="28">
        <v>0.044891201886599896</v>
      </c>
      <c r="DU79" s="28">
        <v>0.04331259114846009</v>
      </c>
      <c r="DV79" s="28">
        <v>0.03537281471609672</v>
      </c>
      <c r="DW79" s="28">
        <v>0.02782920750607076</v>
      </c>
      <c r="DX79" s="28">
        <v>0.02920632332363916</v>
      </c>
      <c r="DY79" s="28">
        <v>0.029778782106030452</v>
      </c>
      <c r="DZ79" s="28">
        <v>0.03104150162885934</v>
      </c>
      <c r="EA79" s="28">
        <v>0.02431361910544085</v>
      </c>
      <c r="EB79" s="28">
        <v>0.019573188643635366</v>
      </c>
      <c r="EC79" s="28">
        <v>0.007773791870328964</v>
      </c>
      <c r="ED79" s="28">
        <v>0.006248356068742076</v>
      </c>
      <c r="EE79" s="28">
        <v>0.008778141628530042</v>
      </c>
      <c r="EF79" s="28">
        <v>0.00948525581959568</v>
      </c>
      <c r="EG79" s="28">
        <v>0.010068337560894819</v>
      </c>
      <c r="EH79" s="28">
        <v>0.009552807220659506</v>
      </c>
      <c r="EI79" s="28">
        <v>0.005474068091530878</v>
      </c>
      <c r="EJ79" s="28">
        <v>0.0044345768026139544</v>
      </c>
      <c r="EK79" s="28">
        <v>0.001</v>
      </c>
      <c r="EL79" s="28">
        <v>0.002553349590513706</v>
      </c>
      <c r="EM79" s="28">
        <v>0.005762916464366009</v>
      </c>
      <c r="EN79" s="28">
        <v>0.005521190154508009</v>
      </c>
      <c r="EO79" s="28">
        <v>0.006188897365416739</v>
      </c>
      <c r="EP79" s="28">
        <v>0.006478602944217556</v>
      </c>
      <c r="EQ79" s="28">
        <v>0.006780894896945556</v>
      </c>
      <c r="ER79" s="28">
        <v>0.007170483292342827</v>
      </c>
      <c r="ES79" s="28">
        <v>0.007112063826586545</v>
      </c>
      <c r="ET79" s="28">
        <v>0.006949948965072035</v>
      </c>
      <c r="EU79" s="28">
        <v>0.006731250024481463</v>
      </c>
      <c r="EV79" s="28">
        <v>0.006451710378143254</v>
      </c>
      <c r="EW79" s="28">
        <v>0.006715071905488534</v>
      </c>
      <c r="EX79" s="28">
        <v>0.005477733281098197</v>
      </c>
      <c r="EY79" s="28">
        <v>0.005629158397210763</v>
      </c>
      <c r="EZ79" s="28">
        <v>0.007441256021279995</v>
      </c>
      <c r="FA79" s="28"/>
      <c r="FB79" s="28">
        <v>0.009336597092952793</v>
      </c>
      <c r="FC79" s="28"/>
      <c r="FD79" s="28"/>
      <c r="FE79" s="28"/>
      <c r="FF79" s="28">
        <v>0.005339428271842638</v>
      </c>
      <c r="FG79" s="28"/>
      <c r="FH79" s="28"/>
      <c r="FI79" s="28"/>
      <c r="FJ79" s="28">
        <v>-0.0034640324784397498</v>
      </c>
      <c r="FK79" s="28"/>
      <c r="FL79" s="28"/>
      <c r="FM79" s="28"/>
      <c r="FN79" s="28">
        <v>0.001</v>
      </c>
      <c r="FO79" s="28"/>
      <c r="FP79" s="28"/>
      <c r="FQ79" s="28"/>
      <c r="FR79" s="28">
        <v>0.0035972658108707036</v>
      </c>
      <c r="FS79" s="28">
        <v>0.0037190111392548684</v>
      </c>
      <c r="FT79" s="28">
        <v>0.001</v>
      </c>
      <c r="FU79" s="28">
        <v>0.001</v>
      </c>
      <c r="FV79" s="28">
        <v>0.0034409674288890363</v>
      </c>
      <c r="FW79" s="28">
        <v>0.00136204327176781</v>
      </c>
      <c r="FX79" s="10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</row>
    <row r="80">
      <c r="A80" s="12"/>
      <c r="B80" s="6"/>
      <c r="C80" s="32" t="s">
        <v>857</v>
      </c>
      <c r="D80" s="38">
        <f t="shared" si="1"/>
      </c>
      <c r="E80" s="38">
        <f t="shared" si="3"/>
      </c>
      <c r="F80" s="38">
        <f t="shared" si="5"/>
      </c>
      <c r="G80" s="38">
        <f t="shared" si="7"/>
      </c>
      <c r="H80" s="38">
        <f t="shared" si="9"/>
      </c>
      <c r="I80" s="38">
        <f t="shared" si="11"/>
      </c>
      <c r="J80" s="38">
        <f t="shared" si="13"/>
      </c>
      <c r="K80" s="37">
        <f t="shared" si="15"/>
      </c>
      <c r="M80" s="28">
        <v>-0.01780628885067685</v>
      </c>
      <c r="N80" s="28">
        <v>-0.020555004988473426</v>
      </c>
      <c r="O80" s="28">
        <v>-0.022802724060454083</v>
      </c>
      <c r="P80" s="28">
        <v>0.022675159117763112</v>
      </c>
      <c r="Q80" s="28">
        <v>0.03121253971350639</v>
      </c>
      <c r="R80" s="28">
        <v>0.012771134691190341</v>
      </c>
      <c r="S80" s="28">
        <v>-0.02944808962043597</v>
      </c>
      <c r="T80" s="28">
        <v>-0.024801389914617212</v>
      </c>
      <c r="U80" s="28">
        <v>-0.02861104720444362</v>
      </c>
      <c r="V80" s="28">
        <v>0.015540821429912664</v>
      </c>
      <c r="W80" s="28">
        <v>0.04414616951965572</v>
      </c>
      <c r="X80" s="28">
        <v>0.08278751913068415</v>
      </c>
      <c r="Y80" s="28">
        <v>0.15336606418129797</v>
      </c>
      <c r="Z80" s="28">
        <v>0.18390472395375065</v>
      </c>
      <c r="AA80" s="28">
        <v>0.19363666957479003</v>
      </c>
      <c r="AB80" s="28">
        <v>0.1821043962536309</v>
      </c>
      <c r="AC80" s="28">
        <v>0.19441117206210196</v>
      </c>
      <c r="AD80" s="28">
        <v>0.20208360942878115</v>
      </c>
      <c r="AE80" s="28">
        <v>0.2223012375129969</v>
      </c>
      <c r="AF80" s="28">
        <v>0.24060718026822225</v>
      </c>
      <c r="AG80" s="28">
        <v>0.2389120294723699</v>
      </c>
      <c r="AH80" s="28">
        <v>0.21819565650184572</v>
      </c>
      <c r="AI80" s="28">
        <v>0.20547962212778656</v>
      </c>
      <c r="AJ80" s="28">
        <v>0.2099441604285909</v>
      </c>
      <c r="AK80" s="28">
        <v>0.2152151416823757</v>
      </c>
      <c r="AL80" s="28">
        <v>0.21906236462417888</v>
      </c>
      <c r="AM80" s="28">
        <v>0.21159495417434585</v>
      </c>
      <c r="AN80" s="28">
        <v>0.19108699195284856</v>
      </c>
      <c r="AO80" s="28">
        <v>0.17388968077734174</v>
      </c>
      <c r="AP80" s="28">
        <v>0.16402488581163047</v>
      </c>
      <c r="AQ80" s="28">
        <v>0.14843921553715</v>
      </c>
      <c r="AR80" s="28">
        <v>0.13878837492167945</v>
      </c>
      <c r="AS80" s="28">
        <v>0.13338358786008947</v>
      </c>
      <c r="AT80" s="28">
        <v>0.12682355812380788</v>
      </c>
      <c r="AU80" s="28">
        <v>0.1290749383815198</v>
      </c>
      <c r="AV80" s="28">
        <v>0.122817711463564</v>
      </c>
      <c r="AW80" s="28">
        <v>0.1296846000409568</v>
      </c>
      <c r="AX80" s="28">
        <v>0.12647471091873044</v>
      </c>
      <c r="AY80" s="28">
        <v>0.1316629651913757</v>
      </c>
      <c r="AZ80" s="28">
        <v>0.1369936500895229</v>
      </c>
      <c r="BA80" s="28">
        <v>0.1359304462506365</v>
      </c>
      <c r="BB80" s="28">
        <v>0.1328666043617219</v>
      </c>
      <c r="BC80" s="28">
        <v>0.11568514392049704</v>
      </c>
      <c r="BD80" s="28">
        <v>0.10619336775919815</v>
      </c>
      <c r="BE80" s="28">
        <v>0.09602820546961623</v>
      </c>
      <c r="BF80" s="28">
        <v>0.09949776051505095</v>
      </c>
      <c r="BG80" s="28">
        <v>0.10087520817857545</v>
      </c>
      <c r="BH80" s="28">
        <v>0.10761598540832527</v>
      </c>
      <c r="BI80" s="28">
        <v>0.12579938222799358</v>
      </c>
      <c r="BJ80" s="28">
        <v>0.1412386060270717</v>
      </c>
      <c r="BK80" s="28">
        <v>0.16462295802206384</v>
      </c>
      <c r="BL80" s="28">
        <v>0.1773910346421517</v>
      </c>
      <c r="BM80" s="28">
        <v>0.1842448564342249</v>
      </c>
      <c r="BN80" s="28">
        <v>0.19454047445491715</v>
      </c>
      <c r="BO80" s="28">
        <v>0.18742221993894595</v>
      </c>
      <c r="BP80" s="28">
        <v>0.18968806519336465</v>
      </c>
      <c r="BQ80" s="28">
        <v>0.19322811369634796</v>
      </c>
      <c r="BR80" s="28">
        <v>0.16927933382128038</v>
      </c>
      <c r="BS80" s="28">
        <v>0.17306577867888734</v>
      </c>
      <c r="BT80" s="28">
        <v>0.16089077662368748</v>
      </c>
      <c r="BU80" s="28">
        <v>0.08949924570881537</v>
      </c>
      <c r="BV80" s="28">
        <v>0.0577137202253996</v>
      </c>
      <c r="BW80" s="28">
        <v>-0.007202407960321769</v>
      </c>
      <c r="BX80" s="28">
        <v>-0.011187621806362465</v>
      </c>
      <c r="BY80" s="28">
        <v>0.042016055696152764</v>
      </c>
      <c r="BZ80" s="28">
        <v>0.09335580298817135</v>
      </c>
      <c r="CA80" s="28">
        <v>0.11516692432237872</v>
      </c>
      <c r="CB80" s="28">
        <v>0.1136298912604419</v>
      </c>
      <c r="CC80" s="28">
        <v>0.11461646200336106</v>
      </c>
      <c r="CD80" s="28">
        <v>0.11692173960175287</v>
      </c>
      <c r="CE80" s="28">
        <v>0.09916114146152463</v>
      </c>
      <c r="CF80" s="28">
        <v>0.08863995082360353</v>
      </c>
      <c r="CG80" s="28">
        <v>0.08151594987898253</v>
      </c>
      <c r="CH80" s="28">
        <v>0.07467333225138315</v>
      </c>
      <c r="CI80" s="28">
        <v>0.10205711325943123</v>
      </c>
      <c r="CJ80" s="28">
        <v>0.12203280043520714</v>
      </c>
      <c r="CK80" s="28">
        <v>0.15463018351513239</v>
      </c>
      <c r="CL80" s="28">
        <v>0.17618761911189837</v>
      </c>
      <c r="CM80" s="28">
        <v>0.1733332713423849</v>
      </c>
      <c r="CN80" s="28">
        <v>0.17699859505739632</v>
      </c>
      <c r="CO80" s="28">
        <v>0.17533710174301795</v>
      </c>
      <c r="CP80" s="28">
        <v>0.1669304510528331</v>
      </c>
      <c r="CQ80" s="28">
        <v>0.1694765713994121</v>
      </c>
      <c r="CR80" s="28">
        <v>0.16947059444245038</v>
      </c>
      <c r="CS80" s="28">
        <v>0.15362620321292897</v>
      </c>
      <c r="CT80" s="28">
        <v>0.138400738845524</v>
      </c>
      <c r="CU80" s="28">
        <v>0.11166843928871346</v>
      </c>
      <c r="CV80" s="28">
        <v>0.08354483743852445</v>
      </c>
      <c r="CW80" s="28">
        <v>0.07264334035120032</v>
      </c>
      <c r="CX80" s="28">
        <v>0.07094511365157348</v>
      </c>
      <c r="CY80" s="28">
        <v>0.056104504399438655</v>
      </c>
      <c r="CZ80" s="28">
        <v>0.040942532111794404</v>
      </c>
      <c r="DA80" s="28">
        <v>0.03516140914432699</v>
      </c>
      <c r="DB80" s="28">
        <v>0.020214751214336506</v>
      </c>
      <c r="DC80" s="28">
        <v>0.06374153680004535</v>
      </c>
      <c r="DD80" s="28">
        <v>0.126995772508697</v>
      </c>
      <c r="DE80" s="28">
        <v>0.16369812107337622</v>
      </c>
      <c r="DF80" s="28">
        <v>0.26786477667662706</v>
      </c>
      <c r="DG80" s="28">
        <v>0.24811774411908719</v>
      </c>
      <c r="DH80" s="28">
        <v>0.1273966174334781</v>
      </c>
      <c r="DI80" s="28">
        <v>0.11704991278780014</v>
      </c>
      <c r="DJ80" s="28">
        <v>0.1154872172608952</v>
      </c>
      <c r="DK80" s="28">
        <v>0.1641006974320896</v>
      </c>
      <c r="DL80" s="28">
        <v>0.1633029434640152</v>
      </c>
      <c r="DM80" s="28">
        <v>0.12520244048687607</v>
      </c>
      <c r="DN80" s="28">
        <v>0.1226294009467525</v>
      </c>
      <c r="DO80" s="28">
        <v>0.05448053360339619</v>
      </c>
      <c r="DP80" s="28">
        <v>0.05664327398459666</v>
      </c>
      <c r="DQ80" s="28">
        <v>0.05476273959161711</v>
      </c>
      <c r="DR80" s="28">
        <v>0.07754969575235263</v>
      </c>
      <c r="DS80" s="28">
        <v>0.07206574415669598</v>
      </c>
      <c r="DT80" s="28">
        <v>0.0392695805210193</v>
      </c>
      <c r="DU80" s="28">
        <v>0.03789038394409603</v>
      </c>
      <c r="DV80" s="28">
        <v>0.0318889524656604</v>
      </c>
      <c r="DW80" s="28">
        <v>0.02593003501930524</v>
      </c>
      <c r="DX80" s="28">
        <v>0.02581023921623926</v>
      </c>
      <c r="DY80" s="28">
        <v>0.026873535071295772</v>
      </c>
      <c r="DZ80" s="28">
        <v>0.028711058563629658</v>
      </c>
      <c r="EA80" s="28">
        <v>0.0234871874567175</v>
      </c>
      <c r="EB80" s="28">
        <v>0.018698604700666855</v>
      </c>
      <c r="EC80" s="28">
        <v>0.006839441885914424</v>
      </c>
      <c r="ED80" s="28">
        <v>0.005256553518148097</v>
      </c>
      <c r="EE80" s="28">
        <v>0.007717979596098877</v>
      </c>
      <c r="EF80" s="28">
        <v>0.008336919763954554</v>
      </c>
      <c r="EG80" s="28">
        <v>0.008849410495411183</v>
      </c>
      <c r="EH80" s="28">
        <v>0.008247778911826244</v>
      </c>
      <c r="EI80" s="28">
        <v>0.005474068091530878</v>
      </c>
      <c r="EJ80" s="28">
        <v>0.0044345768026139544</v>
      </c>
      <c r="EK80" s="28">
        <v>0.001</v>
      </c>
      <c r="EL80" s="28">
        <v>0.002553349590513706</v>
      </c>
      <c r="EM80" s="28">
        <v>0.005762916464366009</v>
      </c>
      <c r="EN80" s="28">
        <v>0.005521190154508009</v>
      </c>
      <c r="EO80" s="28">
        <v>0.006188897365416739</v>
      </c>
      <c r="EP80" s="28">
        <v>0.006478602944217556</v>
      </c>
      <c r="EQ80" s="28">
        <v>0.006258517318125974</v>
      </c>
      <c r="ER80" s="28">
        <v>0.006618229042711109</v>
      </c>
      <c r="ES80" s="28">
        <v>0.006518759994571196</v>
      </c>
      <c r="ET80" s="28">
        <v>0.006317216554930224</v>
      </c>
      <c r="EU80" s="28">
        <v>0.006731250024481463</v>
      </c>
      <c r="EV80" s="28">
        <v>0.006451710378143254</v>
      </c>
      <c r="EW80" s="28">
        <v>0.006715071905488534</v>
      </c>
      <c r="EX80" s="28">
        <v>0.005477733281098197</v>
      </c>
      <c r="EY80" s="28">
        <v>0.004823890308395878</v>
      </c>
      <c r="EZ80" s="28">
        <v>0.00661327410351937</v>
      </c>
      <c r="FA80" s="28"/>
      <c r="FB80" s="28">
        <v>0.008297722265333091</v>
      </c>
      <c r="FC80" s="28"/>
      <c r="FD80" s="28"/>
      <c r="FE80" s="28"/>
      <c r="FF80" s="28">
        <v>0.005339428271842638</v>
      </c>
      <c r="FG80" s="28"/>
      <c r="FH80" s="28"/>
      <c r="FI80" s="28"/>
      <c r="FJ80" s="28">
        <v>-0.0034640324784397498</v>
      </c>
      <c r="FK80" s="28"/>
      <c r="FL80" s="28"/>
      <c r="FM80" s="28"/>
      <c r="FN80" s="28">
        <v>0.001</v>
      </c>
      <c r="FO80" s="28"/>
      <c r="FP80" s="28"/>
      <c r="FQ80" s="28"/>
      <c r="FR80" s="28">
        <v>0.0035972658108707036</v>
      </c>
      <c r="FS80" s="28">
        <v>0.0037190111392548684</v>
      </c>
      <c r="FT80" s="28">
        <v>0.001</v>
      </c>
      <c r="FU80" s="28">
        <v>0.001</v>
      </c>
      <c r="FV80" s="28">
        <v>0.0034409674288890363</v>
      </c>
      <c r="FW80" s="28">
        <v>0.00136204327176781</v>
      </c>
      <c r="FX80" s="10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</row>
    <row r="81">
      <c r="A81" s="12"/>
      <c r="B81" s="6"/>
      <c r="C81" s="32" t="s">
        <v>858</v>
      </c>
      <c r="D81" s="38">
        <f t="shared" si="1"/>
      </c>
      <c r="E81" s="38">
        <f t="shared" si="3"/>
      </c>
      <c r="F81" s="38">
        <f t="shared" si="5"/>
      </c>
      <c r="G81" s="38">
        <f t="shared" si="7"/>
      </c>
      <c r="H81" s="38">
        <f t="shared" si="9"/>
      </c>
      <c r="I81" s="38">
        <f t="shared" si="11"/>
      </c>
      <c r="J81" s="38">
        <f t="shared" si="13"/>
      </c>
      <c r="K81" s="37">
        <f t="shared" si="15"/>
      </c>
      <c r="M81" s="28">
        <v>1</v>
      </c>
      <c r="N81" s="28">
        <v>1</v>
      </c>
      <c r="O81" s="28">
        <v>1</v>
      </c>
      <c r="P81" s="28">
        <v>-1.1739130434782608</v>
      </c>
      <c r="Q81" s="28">
        <v>0.47916666666666663</v>
      </c>
      <c r="R81" s="28">
        <v>-0.8499999999999999</v>
      </c>
      <c r="S81" s="28">
        <v>1</v>
      </c>
      <c r="T81" s="28">
        <v>1</v>
      </c>
      <c r="U81" s="28">
        <v>1</v>
      </c>
      <c r="V81" s="28">
        <v>0.24742268041237114</v>
      </c>
      <c r="W81" s="28">
        <v>0.5534055727554179</v>
      </c>
      <c r="X81" s="28">
        <v>0.694206008583691</v>
      </c>
      <c r="Y81" s="28">
        <v>0.7661960132890365</v>
      </c>
      <c r="Z81" s="28">
        <v>0.7139917695473251</v>
      </c>
      <c r="AA81" s="28">
        <v>0.733495145631068</v>
      </c>
      <c r="AB81" s="28">
        <v>0.6988888888888889</v>
      </c>
      <c r="AC81" s="28">
        <v>0.699438202247191</v>
      </c>
      <c r="AD81" s="28">
        <v>0.7327935222672065</v>
      </c>
      <c r="AE81" s="28">
        <v>0.7436149312377209</v>
      </c>
      <c r="AF81" s="28">
        <v>0.7619926199261993</v>
      </c>
      <c r="AG81" s="28">
        <v>0.7524271844660194</v>
      </c>
      <c r="AH81" s="28">
        <v>0.7324840764331211</v>
      </c>
      <c r="AI81" s="28">
        <v>0.7084309133489461</v>
      </c>
      <c r="AJ81" s="28">
        <v>0.713953488372093</v>
      </c>
      <c r="AK81" s="28">
        <v>0.7257336343115124</v>
      </c>
      <c r="AL81" s="28">
        <v>0.7321428571428572</v>
      </c>
      <c r="AM81" s="28">
        <v>0.6358695652173914</v>
      </c>
      <c r="AN81" s="28">
        <v>0.5896057347670252</v>
      </c>
      <c r="AO81" s="28">
        <v>0.5183189655172413</v>
      </c>
      <c r="AP81" s="28">
        <v>0.45854271356783927</v>
      </c>
      <c r="AQ81" s="28">
        <v>0.6263157894736842</v>
      </c>
      <c r="AR81" s="28">
        <v>0.5967432950191571</v>
      </c>
      <c r="AS81" s="28">
        <v>0.5478260869565217</v>
      </c>
      <c r="AT81" s="28">
        <v>0.5094339622641509</v>
      </c>
      <c r="AU81" s="28">
        <v>0.5211267605633803</v>
      </c>
      <c r="AV81" s="28">
        <v>0.5169082125603864</v>
      </c>
      <c r="AW81" s="28">
        <v>0.5829787234042554</v>
      </c>
      <c r="AX81" s="28">
        <v>0.5879828326180258</v>
      </c>
      <c r="AY81" s="28">
        <v>0.5926724137931034</v>
      </c>
      <c r="AZ81" s="28">
        <v>0.6042553191489362</v>
      </c>
      <c r="BA81" s="28">
        <v>0.6106382978723404</v>
      </c>
      <c r="BB81" s="28">
        <v>0.6103896103896104</v>
      </c>
      <c r="BC81" s="28">
        <v>0.5714285714285714</v>
      </c>
      <c r="BD81" s="28">
        <v>0.5544554455445545</v>
      </c>
      <c r="BE81" s="28">
        <v>0.518716577540107</v>
      </c>
      <c r="BF81" s="28">
        <v>0.5238095238095237</v>
      </c>
      <c r="BG81" s="28">
        <v>0.5135135135135136</v>
      </c>
      <c r="BH81" s="28">
        <v>0.5135135135135136</v>
      </c>
      <c r="BI81" s="28">
        <v>0.5575</v>
      </c>
      <c r="BJ81" s="28">
        <v>0.5915492957746479</v>
      </c>
      <c r="BK81" s="28">
        <v>0.6266375545851528</v>
      </c>
      <c r="BL81" s="28">
        <v>0.6440677966101696</v>
      </c>
      <c r="BM81" s="28">
        <v>0.6562711864406781</v>
      </c>
      <c r="BN81" s="28">
        <v>0.6726359832635984</v>
      </c>
      <c r="BO81" s="28">
        <v>0.684025974025974</v>
      </c>
      <c r="BP81" s="28">
        <v>0.6906849315068493</v>
      </c>
      <c r="BQ81" s="28">
        <v>0.695953488372093</v>
      </c>
      <c r="BR81" s="28">
        <v>0.6865671641791045</v>
      </c>
      <c r="BS81" s="28">
        <v>0.668918918918919</v>
      </c>
      <c r="BT81" s="28">
        <v>0.6437125748502994</v>
      </c>
      <c r="BU81" s="28">
        <v>0.4701834862385321</v>
      </c>
      <c r="BV81" s="28">
        <v>0.2727272727272727</v>
      </c>
      <c r="BW81" s="28">
        <v>-0.36585365853658547</v>
      </c>
      <c r="BX81" s="28">
        <v>-0.27272727272727293</v>
      </c>
      <c r="BY81" s="28">
        <v>0.2911392405063291</v>
      </c>
      <c r="BZ81" s="28">
        <v>0.40489130434782605</v>
      </c>
      <c r="CA81" s="28">
        <v>0.5873015873015872</v>
      </c>
      <c r="CB81" s="28">
        <v>0.5929752066115702</v>
      </c>
      <c r="CC81" s="28">
        <v>0.5991379310344827</v>
      </c>
      <c r="CD81" s="28">
        <v>0.6186440677966101</v>
      </c>
      <c r="CE81" s="28">
        <v>0.5833333333333334</v>
      </c>
      <c r="CF81" s="28">
        <v>0.5618556701030928</v>
      </c>
      <c r="CG81" s="28">
        <v>0.5467032967032968</v>
      </c>
      <c r="CH81" s="28">
        <v>0.5348837209302325</v>
      </c>
      <c r="CI81" s="28">
        <v>0.62</v>
      </c>
      <c r="CJ81" s="28">
        <v>0.6727272727272728</v>
      </c>
      <c r="CK81" s="28">
        <v>0.734375</v>
      </c>
      <c r="CL81" s="28">
        <v>0.7714285714285714</v>
      </c>
      <c r="CM81" s="28">
        <v>0.7910447761194029</v>
      </c>
      <c r="CN81" s="28">
        <v>0.816793893129771</v>
      </c>
      <c r="CO81" s="28">
        <v>0.84</v>
      </c>
      <c r="CP81" s="28">
        <v>0.8620689655172413</v>
      </c>
      <c r="CQ81" s="28">
        <v>0.8771929824561403</v>
      </c>
      <c r="CR81" s="28">
        <v>0.8909090909090909</v>
      </c>
      <c r="CS81" s="28">
        <v>0.8969072164948454</v>
      </c>
      <c r="CT81" s="28">
        <v>0.9058823529411765</v>
      </c>
      <c r="CU81" s="28">
        <v>0.8840579710144927</v>
      </c>
      <c r="CV81" s="28">
        <v>0.8490566037735849</v>
      </c>
      <c r="CW81" s="28">
        <v>0.8297872340425532</v>
      </c>
      <c r="CX81" s="28">
        <v>0.8260869565217391</v>
      </c>
      <c r="CY81" s="28">
        <v>0.7894736842105263</v>
      </c>
      <c r="CZ81" s="28">
        <v>0.7333333333333334</v>
      </c>
      <c r="DA81" s="28">
        <v>0.6923076923076923</v>
      </c>
      <c r="DB81" s="28">
        <v>0.5789473684210527</v>
      </c>
      <c r="DC81" s="28">
        <v>0.813953488372093</v>
      </c>
      <c r="DD81" s="28">
        <v>0.8974358974358975</v>
      </c>
      <c r="DE81" s="28">
        <v>0.923076923076923</v>
      </c>
      <c r="DF81" s="28">
        <v>0.9536423841059603</v>
      </c>
      <c r="DG81" s="28">
        <v>0.9514925373134329</v>
      </c>
      <c r="DH81" s="28">
        <v>0.9104477611940298</v>
      </c>
      <c r="DI81" s="28">
        <v>0.896551724137931</v>
      </c>
      <c r="DJ81" s="28">
        <v>0.8952380952380953</v>
      </c>
      <c r="DK81" s="28">
        <v>0.924812030075188</v>
      </c>
      <c r="DL81" s="28">
        <v>0.9311740890688259</v>
      </c>
      <c r="DM81" s="28">
        <v>0.9243243243243243</v>
      </c>
      <c r="DN81" s="28">
        <v>0.9248554913294798</v>
      </c>
      <c r="DO81" s="28">
        <v>0.8518518518518519</v>
      </c>
      <c r="DP81" s="28">
        <v>0.8518518518518519</v>
      </c>
      <c r="DQ81" s="28">
        <v>0.8474172185430464</v>
      </c>
      <c r="DR81" s="28">
        <v>0.8861855670103093</v>
      </c>
      <c r="DS81" s="28">
        <v>0.8779190751445087</v>
      </c>
      <c r="DT81" s="28">
        <v>0.7921649484536082</v>
      </c>
      <c r="DU81" s="28">
        <v>0.7851685393258427</v>
      </c>
      <c r="DV81" s="28">
        <v>0.7523287671232877</v>
      </c>
      <c r="DW81" s="28">
        <v>0.7062068965517241</v>
      </c>
      <c r="DX81" s="28">
        <v>0.7037037037037037</v>
      </c>
      <c r="DY81" s="28">
        <v>0.7115384615384615</v>
      </c>
      <c r="DZ81" s="28">
        <v>0.7247058823529412</v>
      </c>
      <c r="EA81" s="28">
        <v>0.6848192771084337</v>
      </c>
      <c r="EB81" s="28">
        <v>0.6382089552238805</v>
      </c>
      <c r="EC81" s="28">
        <v>0.38526315789473686</v>
      </c>
      <c r="ED81" s="28">
        <v>0.3212121212121213</v>
      </c>
      <c r="EE81" s="28">
        <v>0.4044444444444444</v>
      </c>
      <c r="EF81" s="28">
        <v>0.4148571428571428</v>
      </c>
      <c r="EG81" s="28">
        <v>0.4148571428571428</v>
      </c>
      <c r="EH81" s="28">
        <v>0.38303030303030305</v>
      </c>
      <c r="EI81" s="28">
        <v>0.27714285714285725</v>
      </c>
      <c r="EJ81" s="28">
        <v>0.2799999999999999</v>
      </c>
      <c r="EK81" s="28">
        <v>0.09090909090909083</v>
      </c>
      <c r="EL81" s="28">
        <v>0.375</v>
      </c>
      <c r="EM81" s="28">
        <v>1</v>
      </c>
      <c r="EN81" s="28">
        <v>1</v>
      </c>
      <c r="EO81" s="28">
        <v>1</v>
      </c>
      <c r="EP81" s="28">
        <v>1</v>
      </c>
      <c r="EQ81" s="28">
        <v>1</v>
      </c>
      <c r="ER81" s="28">
        <v>1</v>
      </c>
      <c r="ES81" s="28">
        <v>1</v>
      </c>
      <c r="ET81" s="28">
        <v>1</v>
      </c>
      <c r="EU81" s="28">
        <v>1</v>
      </c>
      <c r="EV81" s="28">
        <v>1</v>
      </c>
      <c r="EW81" s="28">
        <v>1</v>
      </c>
      <c r="EX81" s="28">
        <v>1</v>
      </c>
      <c r="EY81" s="28">
        <v>1</v>
      </c>
      <c r="EZ81" s="28">
        <v>1</v>
      </c>
      <c r="FA81" s="28">
        <v>1</v>
      </c>
      <c r="FB81" s="28">
        <v>1</v>
      </c>
      <c r="FC81" s="28">
        <v>1</v>
      </c>
      <c r="FD81" s="28">
        <v>1</v>
      </c>
      <c r="FE81" s="28">
        <v>1</v>
      </c>
      <c r="FF81" s="28">
        <v>1</v>
      </c>
      <c r="FG81" s="28">
        <v>1</v>
      </c>
      <c r="FH81" s="28">
        <v>1</v>
      </c>
      <c r="FI81" s="28">
        <v>1</v>
      </c>
      <c r="FJ81" s="28">
        <v>1</v>
      </c>
      <c r="FK81" s="28">
        <v>1</v>
      </c>
      <c r="FL81" s="28">
        <v>1</v>
      </c>
      <c r="FM81" s="28">
        <v>1</v>
      </c>
      <c r="FN81" s="28">
        <v>1</v>
      </c>
      <c r="FO81" s="28">
        <v>1</v>
      </c>
      <c r="FP81" s="28">
        <v>1</v>
      </c>
      <c r="FQ81" s="28">
        <v>1</v>
      </c>
      <c r="FR81" s="28">
        <v>1</v>
      </c>
      <c r="FS81" s="28">
        <v>1</v>
      </c>
      <c r="FT81" s="28">
        <v>1</v>
      </c>
      <c r="FU81" s="28">
        <v>1</v>
      </c>
      <c r="FV81" s="28">
        <v>1</v>
      </c>
      <c r="FW81" s="28">
        <v>1</v>
      </c>
      <c r="FX81" s="10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</row>
    <row r="82">
      <c r="A82" s="12"/>
      <c r="B82" s="6"/>
      <c r="C82" s="32" t="s">
        <v>859</v>
      </c>
      <c r="D82" s="38">
        <f t="shared" si="1"/>
      </c>
      <c r="E82" s="38">
        <f t="shared" si="3"/>
      </c>
      <c r="F82" s="38">
        <f t="shared" si="5"/>
      </c>
      <c r="G82" s="38">
        <f t="shared" si="7"/>
      </c>
      <c r="H82" s="38">
        <f t="shared" si="9"/>
      </c>
      <c r="I82" s="38">
        <f t="shared" si="11"/>
      </c>
      <c r="J82" s="38">
        <f t="shared" si="13"/>
      </c>
      <c r="K82" s="37">
        <f t="shared" si="15"/>
      </c>
      <c r="M82" s="28">
        <v>1</v>
      </c>
      <c r="N82" s="28">
        <v>1</v>
      </c>
      <c r="O82" s="28">
        <v>1</v>
      </c>
      <c r="P82" s="28">
        <v>0.5317105167582703</v>
      </c>
      <c r="Q82" s="28">
        <v>0.6031746031746033</v>
      </c>
      <c r="R82" s="28">
        <v>0.2952380952380953</v>
      </c>
      <c r="S82" s="28">
        <v>-2.643055217817122</v>
      </c>
      <c r="T82" s="28">
        <v>-0.9734832232043251</v>
      </c>
      <c r="U82" s="28">
        <v>-0.9210526315789473</v>
      </c>
      <c r="V82" s="28">
        <v>0.2065217391304348</v>
      </c>
      <c r="W82" s="28">
        <v>0.4232459472076209</v>
      </c>
      <c r="X82" s="28">
        <v>0.5752727869398737</v>
      </c>
      <c r="Y82" s="28">
        <v>0.708592132505176</v>
      </c>
      <c r="Z82" s="28">
        <v>0.7377358490566037</v>
      </c>
      <c r="AA82" s="28">
        <v>0.7403662777480388</v>
      </c>
      <c r="AB82" s="28">
        <v>0.7252219238985931</v>
      </c>
      <c r="AC82" s="28">
        <v>0.7346230158730158</v>
      </c>
      <c r="AD82" s="28">
        <v>0.7411764705882353</v>
      </c>
      <c r="AE82" s="28">
        <v>0.7553883921725237</v>
      </c>
      <c r="AF82" s="28">
        <v>0.7692516581137723</v>
      </c>
      <c r="AG82" s="28">
        <v>0.7643253234750462</v>
      </c>
      <c r="AH82" s="28">
        <v>0.7464788732394366</v>
      </c>
      <c r="AI82" s="28">
        <v>0.7316810344827587</v>
      </c>
      <c r="AJ82" s="28">
        <v>0.7337662337662338</v>
      </c>
      <c r="AK82" s="28">
        <v>0.7364425162689805</v>
      </c>
      <c r="AL82" s="28">
        <v>0.7379912663755459</v>
      </c>
      <c r="AM82" s="28">
        <v>0.7323059360730593</v>
      </c>
      <c r="AN82" s="28">
        <v>0.71375</v>
      </c>
      <c r="AO82" s="28">
        <v>0.6963315217391304</v>
      </c>
      <c r="AP82" s="28">
        <v>0.6885838150289018</v>
      </c>
      <c r="AQ82" s="28">
        <v>0.6650943396226415</v>
      </c>
      <c r="AR82" s="28">
        <v>0.6456228956228957</v>
      </c>
      <c r="AS82" s="28">
        <v>0.6338028169014085</v>
      </c>
      <c r="AT82" s="28">
        <v>0.6176470588235294</v>
      </c>
      <c r="AU82" s="28">
        <v>0.6194029850746269</v>
      </c>
      <c r="AV82" s="28">
        <v>0.6078431372549019</v>
      </c>
      <c r="AW82" s="28">
        <v>0.6201550387596899</v>
      </c>
      <c r="AX82" s="28">
        <v>0.6144578313253013</v>
      </c>
      <c r="AY82" s="28">
        <v>0.6222023333581559</v>
      </c>
      <c r="AZ82" s="28">
        <v>0.6348193167225293</v>
      </c>
      <c r="BA82" s="28">
        <v>0.6349458494990159</v>
      </c>
      <c r="BB82" s="28">
        <v>0.6340704356511124</v>
      </c>
      <c r="BC82" s="28">
        <v>0.5988568476972145</v>
      </c>
      <c r="BD82" s="28">
        <v>0.5750153348394996</v>
      </c>
      <c r="BE82" s="28">
        <v>0.5431243584057865</v>
      </c>
      <c r="BF82" s="28">
        <v>0.5459962247012375</v>
      </c>
      <c r="BG82" s="28">
        <v>0.5408726691139714</v>
      </c>
      <c r="BH82" s="28">
        <v>0.5501177661404901</v>
      </c>
      <c r="BI82" s="28">
        <v>0.5853892686962072</v>
      </c>
      <c r="BJ82" s="28">
        <v>0.6116071428571429</v>
      </c>
      <c r="BK82" s="28">
        <v>0.64375</v>
      </c>
      <c r="BL82" s="28">
        <v>0.6612903225806452</v>
      </c>
      <c r="BM82" s="28">
        <v>0.6729032258064516</v>
      </c>
      <c r="BN82" s="28">
        <v>0.6907509881422924</v>
      </c>
      <c r="BO82" s="28">
        <v>0.6946025104602511</v>
      </c>
      <c r="BP82" s="28">
        <v>0.7101134450486778</v>
      </c>
      <c r="BQ82" s="28">
        <v>0.7143331472233645</v>
      </c>
      <c r="BR82" s="28">
        <v>0.6881188118811881</v>
      </c>
      <c r="BS82" s="28">
        <v>0.6887530861820811</v>
      </c>
      <c r="BT82" s="28">
        <v>0.6702291601654722</v>
      </c>
      <c r="BU82" s="28">
        <v>0.5299200742105695</v>
      </c>
      <c r="BV82" s="28">
        <v>0.42413205259265563</v>
      </c>
      <c r="BW82" s="28">
        <v>-0.09925507949054446</v>
      </c>
      <c r="BX82" s="28">
        <v>-0.16359352579101327</v>
      </c>
      <c r="BY82" s="28">
        <v>0.34638528618567144</v>
      </c>
      <c r="BZ82" s="28">
        <v>0.5489048875068098</v>
      </c>
      <c r="CA82" s="28">
        <v>0.6117950091114928</v>
      </c>
      <c r="CB82" s="28">
        <v>0.6206438844398687</v>
      </c>
      <c r="CC82" s="28">
        <v>0.6314679936828405</v>
      </c>
      <c r="CD82" s="28">
        <v>0.6387414203242405</v>
      </c>
      <c r="CE82" s="28">
        <v>0.5972837149003345</v>
      </c>
      <c r="CF82" s="28">
        <v>0.5697352217240332</v>
      </c>
      <c r="CG82" s="28">
        <v>0.5495030957025442</v>
      </c>
      <c r="CH82" s="28">
        <v>0.5325749396264674</v>
      </c>
      <c r="CI82" s="28">
        <v>0.6188540977356944</v>
      </c>
      <c r="CJ82" s="28">
        <v>0.6727272727272728</v>
      </c>
      <c r="CK82" s="28">
        <v>0.734375</v>
      </c>
      <c r="CL82" s="28">
        <v>0.7714285714285714</v>
      </c>
      <c r="CM82" s="28">
        <v>0.7910447761194029</v>
      </c>
      <c r="CN82" s="28">
        <v>0.8181818181818182</v>
      </c>
      <c r="CO82" s="28">
        <v>0.8412698412698413</v>
      </c>
      <c r="CP82" s="28">
        <v>0.8620689655172413</v>
      </c>
      <c r="CQ82" s="28">
        <v>0.8771929824561403</v>
      </c>
      <c r="CR82" s="28">
        <v>0.8909090909090909</v>
      </c>
      <c r="CS82" s="28">
        <v>0.8969072164948454</v>
      </c>
      <c r="CT82" s="28">
        <v>0.9058823529411765</v>
      </c>
      <c r="CU82" s="28">
        <v>0.8840579710144927</v>
      </c>
      <c r="CV82" s="28">
        <v>0.8490566037735849</v>
      </c>
      <c r="CW82" s="28">
        <v>0.8297872340425532</v>
      </c>
      <c r="CX82" s="28">
        <v>0.8260869565217391</v>
      </c>
      <c r="CY82" s="28">
        <v>0.7894736842105263</v>
      </c>
      <c r="CZ82" s="28">
        <v>0.7333333333333334</v>
      </c>
      <c r="DA82" s="28">
        <v>0.7037037037037037</v>
      </c>
      <c r="DB82" s="28">
        <v>0.5789473684210527</v>
      </c>
      <c r="DC82" s="28">
        <v>0.813953488372093</v>
      </c>
      <c r="DD82" s="28">
        <v>0.8974358974358975</v>
      </c>
      <c r="DE82" s="28">
        <v>0.923076923076923</v>
      </c>
      <c r="DF82" s="28">
        <v>0.9536423841059603</v>
      </c>
      <c r="DG82" s="28">
        <v>0.9514925373134329</v>
      </c>
      <c r="DH82" s="28">
        <v>0.9104477611940298</v>
      </c>
      <c r="DI82" s="28">
        <v>0.896551724137931</v>
      </c>
      <c r="DJ82" s="28">
        <v>0.8952380952380953</v>
      </c>
      <c r="DK82" s="28">
        <v>0.924812030075188</v>
      </c>
      <c r="DL82" s="28">
        <v>0.9311740890688259</v>
      </c>
      <c r="DM82" s="28">
        <v>0.9243243243243243</v>
      </c>
      <c r="DN82" s="28">
        <v>0.9248554913294798</v>
      </c>
      <c r="DO82" s="28">
        <v>0.8518518518518519</v>
      </c>
      <c r="DP82" s="28">
        <v>0.8518518518518519</v>
      </c>
      <c r="DQ82" s="28">
        <v>0.8474172185430464</v>
      </c>
      <c r="DR82" s="28">
        <v>0.8861855670103093</v>
      </c>
      <c r="DS82" s="28">
        <v>0.8779190751445087</v>
      </c>
      <c r="DT82" s="28">
        <v>0.7921649484536082</v>
      </c>
      <c r="DU82" s="28">
        <v>0.7851685393258427</v>
      </c>
      <c r="DV82" s="28">
        <v>0.7523287671232877</v>
      </c>
      <c r="DW82" s="28">
        <v>0.7062068965517241</v>
      </c>
      <c r="DX82" s="28">
        <v>0.7037037037037037</v>
      </c>
      <c r="DY82" s="28">
        <v>0.7115384615384615</v>
      </c>
      <c r="DZ82" s="28">
        <v>0.7247058823529412</v>
      </c>
      <c r="EA82" s="28">
        <v>0.6848192771084337</v>
      </c>
      <c r="EB82" s="28">
        <v>0.6382089552238805</v>
      </c>
      <c r="EC82" s="28">
        <v>0.38526315789473686</v>
      </c>
      <c r="ED82" s="28">
        <v>0.3212121212121213</v>
      </c>
      <c r="EE82" s="28">
        <v>0.4044444444444444</v>
      </c>
      <c r="EF82" s="28">
        <v>0.4148571428571428</v>
      </c>
      <c r="EG82" s="28">
        <v>0.4148571428571428</v>
      </c>
      <c r="EH82" s="28">
        <v>0.38303030303030305</v>
      </c>
      <c r="EI82" s="28">
        <v>0.27714285714285725</v>
      </c>
      <c r="EJ82" s="28">
        <v>0.2799999999999999</v>
      </c>
      <c r="EK82" s="28">
        <v>0.09090909090909083</v>
      </c>
      <c r="EL82" s="28">
        <v>0.375</v>
      </c>
      <c r="EM82" s="28">
        <v>1</v>
      </c>
      <c r="EN82" s="28">
        <v>1</v>
      </c>
      <c r="EO82" s="28">
        <v>1</v>
      </c>
      <c r="EP82" s="28">
        <v>1</v>
      </c>
      <c r="EQ82" s="28">
        <v>1</v>
      </c>
      <c r="ER82" s="28">
        <v>1</v>
      </c>
      <c r="ES82" s="28">
        <v>1</v>
      </c>
      <c r="ET82" s="28">
        <v>1</v>
      </c>
      <c r="EU82" s="28">
        <v>1</v>
      </c>
      <c r="EV82" s="28">
        <v>1</v>
      </c>
      <c r="EW82" s="28">
        <v>1</v>
      </c>
      <c r="EX82" s="28">
        <v>1</v>
      </c>
      <c r="EY82" s="28">
        <v>1</v>
      </c>
      <c r="EZ82" s="28">
        <v>1</v>
      </c>
      <c r="FA82" s="28">
        <v>1</v>
      </c>
      <c r="FB82" s="28">
        <v>1</v>
      </c>
      <c r="FC82" s="28">
        <v>1</v>
      </c>
      <c r="FD82" s="28">
        <v>1</v>
      </c>
      <c r="FE82" s="28">
        <v>1</v>
      </c>
      <c r="FF82" s="28">
        <v>1</v>
      </c>
      <c r="FG82" s="28">
        <v>1</v>
      </c>
      <c r="FH82" s="28">
        <v>1</v>
      </c>
      <c r="FI82" s="28">
        <v>1</v>
      </c>
      <c r="FJ82" s="28">
        <v>1</v>
      </c>
      <c r="FK82" s="28">
        <v>1</v>
      </c>
      <c r="FL82" s="28">
        <v>1</v>
      </c>
      <c r="FM82" s="28">
        <v>1</v>
      </c>
      <c r="FN82" s="28">
        <v>1</v>
      </c>
      <c r="FO82" s="28">
        <v>1</v>
      </c>
      <c r="FP82" s="28">
        <v>1</v>
      </c>
      <c r="FQ82" s="28">
        <v>1</v>
      </c>
      <c r="FR82" s="28">
        <v>1</v>
      </c>
      <c r="FS82" s="28">
        <v>1</v>
      </c>
      <c r="FT82" s="28">
        <v>1</v>
      </c>
      <c r="FU82" s="28">
        <v>1</v>
      </c>
      <c r="FV82" s="28">
        <v>1</v>
      </c>
      <c r="FW82" s="28">
        <v>1</v>
      </c>
      <c r="FX82" s="10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</row>
    <row r="83">
      <c r="A83" s="12"/>
      <c r="B83" s="6"/>
      <c r="C83" s="32" t="s">
        <v>860</v>
      </c>
      <c r="D83" s="38">
        <f t="shared" si="1"/>
      </c>
      <c r="E83" s="38">
        <f t="shared" si="3"/>
      </c>
      <c r="F83" s="38">
        <f t="shared" si="5"/>
      </c>
      <c r="G83" s="38">
        <f t="shared" si="7"/>
      </c>
      <c r="H83" s="38">
        <f t="shared" si="9"/>
      </c>
      <c r="I83" s="38">
        <f t="shared" si="11"/>
      </c>
      <c r="J83" s="38">
        <f t="shared" si="13"/>
      </c>
      <c r="K83" s="37">
        <f t="shared" si="15"/>
      </c>
      <c r="M83" s="28">
        <v>-0.1893470063106049</v>
      </c>
      <c r="N83" s="28">
        <v>-0.18296441740202513</v>
      </c>
      <c r="O83" s="28">
        <v>-0.15545208913596284</v>
      </c>
      <c r="P83" s="28">
        <v>-0.009741566298391978</v>
      </c>
      <c r="Q83" s="28">
        <v>0.01872898990214368</v>
      </c>
      <c r="R83" s="28">
        <v>-0.01401599127390717</v>
      </c>
      <c r="S83" s="28">
        <v>-0.016387991166813023</v>
      </c>
      <c r="T83" s="28">
        <v>-0.009340074401617219</v>
      </c>
      <c r="U83" s="28">
        <v>-0.02842843558239581</v>
      </c>
      <c r="V83" s="28">
        <v>0.019794189725098738</v>
      </c>
      <c r="W83" s="28">
        <v>0.07515409433631888</v>
      </c>
      <c r="X83" s="28">
        <v>0.13959702039191957</v>
      </c>
      <c r="Y83" s="28">
        <v>0.2079208718065913</v>
      </c>
      <c r="Z83" s="28">
        <v>0.16436387362832544</v>
      </c>
      <c r="AA83" s="28">
        <v>0.18844020427797403</v>
      </c>
      <c r="AB83" s="28">
        <v>0.1610453053695498</v>
      </c>
      <c r="AC83" s="28">
        <v>0.16518630652950514</v>
      </c>
      <c r="AD83" s="28">
        <v>0.19560940864791226</v>
      </c>
      <c r="AE83" s="28">
        <v>0.2121347058195498</v>
      </c>
      <c r="AF83" s="28">
        <v>0.23411478534442695</v>
      </c>
      <c r="AG83" s="28">
        <v>0.22705161609037972</v>
      </c>
      <c r="AH83" s="28">
        <v>0.2056098395213385</v>
      </c>
      <c r="AI83" s="28">
        <v>0.1856842714795216</v>
      </c>
      <c r="AJ83" s="28">
        <v>0.1932778574968995</v>
      </c>
      <c r="AK83" s="28">
        <v>0.20741497474002127</v>
      </c>
      <c r="AL83" s="28">
        <v>0.21692656112594638</v>
      </c>
      <c r="AM83" s="28">
        <v>0.13716446998312304</v>
      </c>
      <c r="AN83" s="28">
        <v>0.11232010208546923</v>
      </c>
      <c r="AO83" s="28">
        <v>0.08317214446281167</v>
      </c>
      <c r="AP83" s="28">
        <v>0.06442951255619529</v>
      </c>
      <c r="AQ83" s="28">
        <v>0.12918208532954265</v>
      </c>
      <c r="AR83" s="28">
        <v>0.11628350199866216</v>
      </c>
      <c r="AS83" s="28">
        <v>0.09654496747785817</v>
      </c>
      <c r="AT83" s="28">
        <v>0.08395966275544996</v>
      </c>
      <c r="AU83" s="28">
        <v>0.0889046321849236</v>
      </c>
      <c r="AV83" s="28">
        <v>0.08745684125010526</v>
      </c>
      <c r="AW83" s="28">
        <v>0.11454915441973502</v>
      </c>
      <c r="AX83" s="28">
        <v>0.11711824821391191</v>
      </c>
      <c r="AY83" s="28">
        <v>0.12065809896858043</v>
      </c>
      <c r="AZ83" s="28">
        <v>0.12429854946341452</v>
      </c>
      <c r="BA83" s="28">
        <v>0.1264269939989857</v>
      </c>
      <c r="BB83" s="28">
        <v>0.12425255409960378</v>
      </c>
      <c r="BC83" s="28">
        <v>0.10617767342701678</v>
      </c>
      <c r="BD83" s="28">
        <v>0.10025954760428842</v>
      </c>
      <c r="BE83" s="28">
        <v>0.08906714844856416</v>
      </c>
      <c r="BF83" s="28">
        <v>0.09333470927499339</v>
      </c>
      <c r="BG83" s="28">
        <v>0.09310652247446675</v>
      </c>
      <c r="BH83" s="28">
        <v>0.09577198174638057</v>
      </c>
      <c r="BI83" s="28">
        <v>0.11627879694989988</v>
      </c>
      <c r="BJ83" s="28">
        <v>0.1345474987805987</v>
      </c>
      <c r="BK83" s="28">
        <v>0.1573896491010565</v>
      </c>
      <c r="BL83" s="28">
        <v>0.1689011850562832</v>
      </c>
      <c r="BM83" s="28">
        <v>0.17492368334832006</v>
      </c>
      <c r="BN83" s="28">
        <v>0.18324537732912663</v>
      </c>
      <c r="BO83" s="28">
        <v>0.18238596578817626</v>
      </c>
      <c r="BP83" s="28">
        <v>0.17696274930089642</v>
      </c>
      <c r="BQ83" s="28">
        <v>0.1817650889164731</v>
      </c>
      <c r="BR83" s="28">
        <v>0.17293077699155984</v>
      </c>
      <c r="BS83" s="28">
        <v>0.16272199474378374</v>
      </c>
      <c r="BT83" s="28">
        <v>0.14612221426945893</v>
      </c>
      <c r="BU83" s="28">
        <v>0.07203725221381639</v>
      </c>
      <c r="BV83" s="28">
        <v>0.030029775460584857</v>
      </c>
      <c r="BW83" s="28">
        <v>-0.021706083850885603</v>
      </c>
      <c r="BX83" s="28">
        <v>-0.01716585442192134</v>
      </c>
      <c r="BY83" s="28">
        <v>0.03283238606912748</v>
      </c>
      <c r="BZ83" s="28">
        <v>0.052973812861172254</v>
      </c>
      <c r="CA83" s="28">
        <v>0.10570770873036142</v>
      </c>
      <c r="CB83" s="28">
        <v>0.10308298190607383</v>
      </c>
      <c r="CC83" s="28">
        <v>0.10081847962289121</v>
      </c>
      <c r="CD83" s="28">
        <v>0.10917984762571221</v>
      </c>
      <c r="CE83" s="28">
        <v>0.09532022082378859</v>
      </c>
      <c r="CF83" s="28">
        <v>0.0873710344555245</v>
      </c>
      <c r="CG83" s="28">
        <v>0.081538749120243</v>
      </c>
      <c r="CH83" s="28">
        <v>0.07616819085774237</v>
      </c>
      <c r="CI83" s="28">
        <v>0.10499748628755741</v>
      </c>
      <c r="CJ83" s="28">
        <v>0.1252754460530618</v>
      </c>
      <c r="CK83" s="28">
        <v>0.15776464260084036</v>
      </c>
      <c r="CL83" s="28">
        <v>0.1789351458770291</v>
      </c>
      <c r="CM83" s="28">
        <v>0.17461441303613043</v>
      </c>
      <c r="CN83" s="28">
        <v>0.17657965852932903</v>
      </c>
      <c r="CO83" s="28">
        <v>0.17495240287047303</v>
      </c>
      <c r="CP83" s="28">
        <v>0.1693291016978509</v>
      </c>
      <c r="CQ83" s="28">
        <v>0.1745572737503789</v>
      </c>
      <c r="CR83" s="28">
        <v>0.1739269428543708</v>
      </c>
      <c r="CS83" s="28">
        <v>0.15717105092316083</v>
      </c>
      <c r="CT83" s="28">
        <v>0.14072244673951004</v>
      </c>
      <c r="CU83" s="28">
        <v>0.11152758676268004</v>
      </c>
      <c r="CV83" s="28">
        <v>0.08493152784776897</v>
      </c>
      <c r="CW83" s="28">
        <v>0.07231953418035944</v>
      </c>
      <c r="CX83" s="28">
        <v>0.07231073727086582</v>
      </c>
      <c r="CY83" s="28">
        <v>0.05688418009372178</v>
      </c>
      <c r="CZ83" s="28">
        <v>0.04059807681618587</v>
      </c>
      <c r="DA83" s="28">
        <v>0.03326933262711865</v>
      </c>
      <c r="DB83" s="28">
        <v>0.020453753287493267</v>
      </c>
      <c r="DC83" s="28">
        <v>0.06570364318197137</v>
      </c>
      <c r="DD83" s="28">
        <v>0.13035130127136194</v>
      </c>
      <c r="DE83" s="28">
        <v>0.2080407083981065</v>
      </c>
      <c r="DF83" s="28">
        <v>0.2786316808541002</v>
      </c>
      <c r="DG83" s="28">
        <v>0.2888000527150186</v>
      </c>
      <c r="DH83" s="28">
        <v>0.2675627378640342</v>
      </c>
      <c r="DI83" s="28">
        <v>0.24261494757627333</v>
      </c>
      <c r="DJ83" s="28">
        <v>0.24198664475990556</v>
      </c>
      <c r="DK83" s="28">
        <v>0.26989400184040174</v>
      </c>
      <c r="DL83" s="28">
        <v>0.2930518333885385</v>
      </c>
      <c r="DM83" s="28">
        <v>0.27732995316461134</v>
      </c>
      <c r="DN83" s="28">
        <v>0.260324482154361</v>
      </c>
      <c r="DO83" s="28">
        <v>0.2345576090281815</v>
      </c>
      <c r="DP83" s="28">
        <v>0.24550444507429453</v>
      </c>
      <c r="DQ83" s="28">
        <v>0.27709494218669467</v>
      </c>
      <c r="DR83" s="28">
        <v>0.33955436916628584</v>
      </c>
      <c r="DS83" s="28">
        <v>0.3617641873567573</v>
      </c>
      <c r="DT83" s="28">
        <v>0.33815651076272</v>
      </c>
      <c r="DU83" s="28">
        <v>0.3237968741584607</v>
      </c>
      <c r="DV83" s="28">
        <v>0.2741453238404485</v>
      </c>
      <c r="DW83" s="28">
        <v>0.22343575885670944</v>
      </c>
      <c r="DX83" s="28">
        <v>0.21632184244589134</v>
      </c>
      <c r="DY83" s="28">
        <v>0.22350977693512128</v>
      </c>
      <c r="DZ83" s="28">
        <v>0.24285349450923643</v>
      </c>
      <c r="EA83" s="28">
        <v>0.20980865540014765</v>
      </c>
      <c r="EB83" s="28">
        <v>0.1887477933339999</v>
      </c>
      <c r="EC83" s="28">
        <v>0.11008501698929887</v>
      </c>
      <c r="ED83" s="28">
        <v>0.0868941489906753</v>
      </c>
      <c r="EE83" s="28">
        <v>0.12678445892632584</v>
      </c>
      <c r="EF83" s="28">
        <v>0.13510063136528588</v>
      </c>
      <c r="EG83" s="28">
        <v>0.1383766385857438</v>
      </c>
      <c r="EH83" s="28">
        <v>0.13424902266278332</v>
      </c>
      <c r="EI83" s="28">
        <v>0.09735761784131008</v>
      </c>
      <c r="EJ83" s="28">
        <v>0.08932500615968031</v>
      </c>
      <c r="EK83" s="28">
        <v>0.024742460552114758</v>
      </c>
      <c r="EL83" s="28">
        <v>0.08223447589843927</v>
      </c>
      <c r="EM83" s="28">
        <v>0.1779533321852936</v>
      </c>
      <c r="EN83" s="28">
        <v>0.1768909771227591</v>
      </c>
      <c r="EO83" s="28">
        <v>0.18812871152974597</v>
      </c>
      <c r="EP83" s="28">
        <v>0.20155909133438718</v>
      </c>
      <c r="EQ83" s="28">
        <v>0.20543159267713235</v>
      </c>
      <c r="ER83" s="28">
        <v>0.21054256046209133</v>
      </c>
      <c r="ES83" s="28">
        <v>0.20983502954205346</v>
      </c>
      <c r="ET83" s="28">
        <v>0.21004114907333837</v>
      </c>
      <c r="EU83" s="28">
        <v>0.2129690493839247</v>
      </c>
      <c r="EV83" s="28">
        <v>0.19317000629737255</v>
      </c>
      <c r="EW83" s="28">
        <v>0.17490836088333117</v>
      </c>
      <c r="EX83" s="28">
        <v>0.1672423195782585</v>
      </c>
      <c r="EY83" s="28">
        <v>0.15615399314998016</v>
      </c>
      <c r="EZ83" s="28">
        <v>0.19346464761471024</v>
      </c>
      <c r="FA83" s="28"/>
      <c r="FB83" s="28">
        <v>0.2674737930016241</v>
      </c>
      <c r="FC83" s="28"/>
      <c r="FD83" s="28"/>
      <c r="FE83" s="28"/>
      <c r="FF83" s="28">
        <v>0.13596219398822434</v>
      </c>
      <c r="FG83" s="28"/>
      <c r="FH83" s="28"/>
      <c r="FI83" s="28"/>
      <c r="FJ83" s="28">
        <v>-0.13594393147179887</v>
      </c>
      <c r="FK83" s="28"/>
      <c r="FL83" s="28"/>
      <c r="FM83" s="28"/>
      <c r="FN83" s="28">
        <v>0.001150375669554589</v>
      </c>
      <c r="FO83" s="28"/>
      <c r="FP83" s="28"/>
      <c r="FQ83" s="28"/>
      <c r="FR83" s="28">
        <v>0.1597163463475563</v>
      </c>
      <c r="FS83" s="28">
        <v>0.13874282982791586</v>
      </c>
      <c r="FT83" s="28">
        <v>0.05770895450610753</v>
      </c>
      <c r="FU83" s="28">
        <v>0.05951993048767242</v>
      </c>
      <c r="FV83" s="28">
        <v>0.26273604129873657</v>
      </c>
      <c r="FW83" s="28">
        <v>0.25659630606860157</v>
      </c>
      <c r="FX83" s="10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</row>
    <row r="84">
      <c r="A84" s="12"/>
      <c r="B84" s="6"/>
      <c r="C84" s="42" t="s">
        <v>861</v>
      </c>
      <c r="D84" s="35">
        <f t="shared" si="1"/>
      </c>
      <c r="E84" s="35">
        <f t="shared" si="3"/>
      </c>
      <c r="F84" s="35">
        <f t="shared" si="5"/>
      </c>
      <c r="G84" s="35">
        <f t="shared" si="7"/>
      </c>
      <c r="H84" s="35">
        <f t="shared" si="9"/>
      </c>
      <c r="I84" s="35">
        <f t="shared" si="11"/>
      </c>
      <c r="J84" s="35">
        <f t="shared" si="13"/>
      </c>
      <c r="K84" s="41">
        <f t="shared" si="15"/>
      </c>
      <c r="L84" s="14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P84" s="35"/>
      <c r="FQ84" s="35"/>
      <c r="FR84" s="35"/>
      <c r="FS84" s="35"/>
      <c r="FT84" s="35"/>
      <c r="FU84" s="35"/>
      <c r="FV84" s="35"/>
      <c r="FW84" s="35"/>
      <c r="FX84" s="10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</row>
    <row r="85">
      <c r="A85" s="12"/>
      <c r="B85" s="6"/>
      <c r="C85" s="32" t="s">
        <v>862</v>
      </c>
      <c r="D85" s="38">
        <f t="shared" si="1"/>
      </c>
      <c r="E85" s="38">
        <f t="shared" si="3"/>
      </c>
      <c r="F85" s="38">
        <f t="shared" si="5"/>
      </c>
      <c r="G85" s="38">
        <f t="shared" si="7"/>
      </c>
      <c r="H85" s="38">
        <f t="shared" si="9"/>
      </c>
      <c r="I85" s="38">
        <f t="shared" si="11"/>
      </c>
      <c r="J85" s="38">
        <f t="shared" si="13"/>
      </c>
      <c r="K85" s="37">
        <f t="shared" si="15"/>
      </c>
      <c r="M85" s="28">
        <v>-0.24379792071687073</v>
      </c>
      <c r="N85" s="28">
        <v>-0.42618719022937734</v>
      </c>
      <c r="O85" s="28">
        <v>0.5199946569067647</v>
      </c>
      <c r="P85" s="28">
        <v>-0.013559907576898522</v>
      </c>
      <c r="Q85" s="28">
        <v>0.09796149267253436</v>
      </c>
      <c r="R85" s="28">
        <v>0.22660567490396963</v>
      </c>
      <c r="S85" s="28">
        <v>-0.14042144180751065</v>
      </c>
      <c r="T85" s="28">
        <v>-0.06516397784819589</v>
      </c>
      <c r="U85" s="28">
        <v>-0.3102467719784683</v>
      </c>
      <c r="V85" s="28">
        <v>-0.2045838147444687</v>
      </c>
      <c r="W85" s="28">
        <v>-0.15276431534197496</v>
      </c>
      <c r="X85" s="28">
        <v>-0.17989310690261315</v>
      </c>
      <c r="Y85" s="28">
        <v>-0.05885302850676405</v>
      </c>
      <c r="Z85" s="28">
        <v>-0.0235694098220626</v>
      </c>
      <c r="AA85" s="28">
        <v>0.01196516534075953</v>
      </c>
      <c r="AB85" s="28">
        <v>0.012913890217181596</v>
      </c>
      <c r="AC85" s="28">
        <v>-0.018461030704358915</v>
      </c>
      <c r="AD85" s="28">
        <v>-0.02523629249362157</v>
      </c>
      <c r="AE85" s="28">
        <v>-0.005836114870311294</v>
      </c>
      <c r="AF85" s="28">
        <v>0.04883844652129049</v>
      </c>
      <c r="AG85" s="28">
        <v>0.10862123856002386</v>
      </c>
      <c r="AH85" s="28">
        <v>0.07377103517749566</v>
      </c>
      <c r="AI85" s="28">
        <v>0.005941261854124335</v>
      </c>
      <c r="AJ85" s="28">
        <v>-0.03075049371760538</v>
      </c>
      <c r="AK85" s="28">
        <v>0.06118251557639366</v>
      </c>
      <c r="AL85" s="28">
        <v>0.036397332844389695</v>
      </c>
      <c r="AM85" s="28">
        <v>0.09426244396916923</v>
      </c>
      <c r="AN85" s="28">
        <v>0.02682750820335388</v>
      </c>
      <c r="AO85" s="28">
        <v>0.08132010897480792</v>
      </c>
      <c r="AP85" s="28">
        <v>0.039585865892850354</v>
      </c>
      <c r="AQ85" s="28">
        <v>0.016177430000958108</v>
      </c>
      <c r="AR85" s="28">
        <v>0.051599757012726476</v>
      </c>
      <c r="AS85" s="28">
        <v>0.039313975037946154</v>
      </c>
      <c r="AT85" s="28">
        <v>-0.0055655668209842355</v>
      </c>
      <c r="AU85" s="28">
        <v>0.013232753171225227</v>
      </c>
      <c r="AV85" s="28">
        <v>-0.023614199872121273</v>
      </c>
      <c r="AW85" s="28">
        <v>-0.001202040521201972</v>
      </c>
      <c r="AX85" s="28">
        <v>-0.002537073865700569</v>
      </c>
      <c r="AY85" s="28">
        <v>-0.0020329426010668025</v>
      </c>
      <c r="AZ85" s="28">
        <v>-0.017564945277765722</v>
      </c>
      <c r="BA85" s="28">
        <v>0.015503769427294754</v>
      </c>
      <c r="BB85" s="28">
        <v>0.06394085581381422</v>
      </c>
      <c r="BC85" s="28">
        <v>0.05131452349237598</v>
      </c>
      <c r="BD85" s="28">
        <v>0.06292933214942084</v>
      </c>
      <c r="BE85" s="28">
        <v>0.007237492993514162</v>
      </c>
      <c r="BF85" s="28">
        <v>0.009517845307267793</v>
      </c>
      <c r="BG85" s="28">
        <v>-0.0018760439119350856</v>
      </c>
      <c r="BH85" s="28">
        <v>-0.03879537240514372</v>
      </c>
      <c r="BI85" s="28">
        <v>-0.03866345196457664</v>
      </c>
      <c r="BJ85" s="28">
        <v>-0.04967472885820086</v>
      </c>
      <c r="BK85" s="28">
        <v>-0.01382991788172678</v>
      </c>
      <c r="BL85" s="28">
        <v>0.029025114683060238</v>
      </c>
      <c r="BM85" s="28">
        <v>0.03858417283302417</v>
      </c>
      <c r="BN85" s="28">
        <v>0.032200277661779624</v>
      </c>
      <c r="BO85" s="28">
        <v>0.06286070915287681</v>
      </c>
      <c r="BP85" s="28">
        <v>0.017905422040042956</v>
      </c>
      <c r="BQ85" s="28">
        <v>0.0924638998717861</v>
      </c>
      <c r="BR85" s="28">
        <v>0.05020358945250241</v>
      </c>
      <c r="BS85" s="28">
        <v>0.07863646304007825</v>
      </c>
      <c r="BT85" s="28">
        <v>0.27946426344565484</v>
      </c>
      <c r="BU85" s="28">
        <v>0.18972623130809624</v>
      </c>
      <c r="BV85" s="28">
        <v>0.30494095835759394</v>
      </c>
      <c r="BW85" s="28">
        <v>0.02621200258210315</v>
      </c>
      <c r="BX85" s="28">
        <v>-0.2018143008138483</v>
      </c>
      <c r="BY85" s="28">
        <v>-0.18781689250963768</v>
      </c>
      <c r="BZ85" s="28">
        <v>-0.08984888830281704</v>
      </c>
      <c r="CA85" s="28">
        <v>0.025606784572710657</v>
      </c>
      <c r="CB85" s="28">
        <v>0.04400606260362774</v>
      </c>
      <c r="CC85" s="28">
        <v>0.03729192954719144</v>
      </c>
      <c r="CD85" s="28">
        <v>0.09401551830893856</v>
      </c>
      <c r="CE85" s="28">
        <v>0.05355158295635333</v>
      </c>
      <c r="CF85" s="28">
        <v>0.028077143799621226</v>
      </c>
      <c r="CG85" s="28">
        <v>0.013073286693705772</v>
      </c>
      <c r="CH85" s="28">
        <v>-0.08483158087470055</v>
      </c>
      <c r="CI85" s="28">
        <v>-0.07863412342791358</v>
      </c>
      <c r="CJ85" s="28">
        <v>-0.0751605527275877</v>
      </c>
      <c r="CK85" s="28">
        <v>-0.0645888103281352</v>
      </c>
      <c r="CL85" s="28">
        <v>0.030982303440799983</v>
      </c>
      <c r="CM85" s="28">
        <v>0.056359872381150776</v>
      </c>
      <c r="CN85" s="28">
        <v>0.027941094533977917</v>
      </c>
      <c r="CO85" s="28">
        <v>0.05542168637836909</v>
      </c>
      <c r="CP85" s="28">
        <v>0.038490323428273784</v>
      </c>
      <c r="CQ85" s="28">
        <v>0.014478730046948975</v>
      </c>
      <c r="CR85" s="28">
        <v>0.08106386882564552</v>
      </c>
      <c r="CS85" s="28">
        <v>0.09508927132270177</v>
      </c>
      <c r="CT85" s="28">
        <v>0.09765231016314323</v>
      </c>
      <c r="CU85" s="28">
        <v>0.13823629288919123</v>
      </c>
      <c r="CV85" s="28">
        <v>0.06445863598438903</v>
      </c>
      <c r="CW85" s="28">
        <v>0.005882307399165052</v>
      </c>
      <c r="CX85" s="28">
        <v>0.02941938553137324</v>
      </c>
      <c r="CY85" s="28">
        <v>0.049270077901705525</v>
      </c>
      <c r="CZ85" s="28">
        <v>0.006172951361885983</v>
      </c>
      <c r="DA85" s="28">
        <v>0.022920504868081094</v>
      </c>
      <c r="DB85" s="28">
        <v>-0.19074115404970077</v>
      </c>
      <c r="DC85" s="28">
        <v>-0.22093394500398525</v>
      </c>
      <c r="DD85" s="28">
        <v>-0.21764738567539024</v>
      </c>
      <c r="DE85" s="28">
        <v>-0.09906888265919112</v>
      </c>
      <c r="DF85" s="28">
        <v>1.0139509894968446</v>
      </c>
      <c r="DG85" s="28">
        <v>0.0973328136310484</v>
      </c>
      <c r="DH85" s="28">
        <v>0.1621691580922798</v>
      </c>
      <c r="DI85" s="28">
        <v>0.042360876897133234</v>
      </c>
      <c r="DJ85" s="28">
        <v>0.04498224576226185</v>
      </c>
      <c r="DK85" s="28">
        <v>0.01675859142978355</v>
      </c>
      <c r="DL85" s="28">
        <v>0.07421192556019757</v>
      </c>
      <c r="DM85" s="28">
        <v>0.09708333333333329</v>
      </c>
      <c r="DN85" s="28">
        <v>1.1733633635512233</v>
      </c>
      <c r="DO85" s="28">
        <v>0.005441084649005416</v>
      </c>
      <c r="DP85" s="28">
        <v>-0.055199730321928174</v>
      </c>
      <c r="DQ85" s="28">
        <v>-0.07664773169403155</v>
      </c>
      <c r="DR85" s="28">
        <v>0.9359416747200272</v>
      </c>
      <c r="DS85" s="28">
        <v>0.03834901557681668</v>
      </c>
      <c r="DT85" s="28">
        <v>0.08735276416473223</v>
      </c>
      <c r="DU85" s="28">
        <v>0.18417837507635906</v>
      </c>
      <c r="DV85" s="28">
        <v>0.20911240929592112</v>
      </c>
      <c r="DW85" s="28">
        <v>0.0900148228001618</v>
      </c>
      <c r="DX85" s="28">
        <v>0.04846001695394173</v>
      </c>
      <c r="DY85" s="28">
        <v>0.008693173720963343</v>
      </c>
      <c r="DZ85" s="28">
        <v>1.2517436455519968</v>
      </c>
      <c r="EA85" s="28">
        <v>0.09371671991480296</v>
      </c>
      <c r="EB85" s="28">
        <v>0.09038126572479191</v>
      </c>
      <c r="EC85" s="28">
        <v>0.11118279569892467</v>
      </c>
      <c r="ED85" s="28">
        <v>-0.04564512323331599</v>
      </c>
      <c r="EE85" s="28">
        <v>0.05356760231412032</v>
      </c>
      <c r="EF85" s="28">
        <v>0.04617798699843088</v>
      </c>
      <c r="EG85" s="28">
        <v>0.050388509536143135</v>
      </c>
      <c r="EH85" s="28">
        <v>-0.1635674620221998</v>
      </c>
      <c r="EI85" s="28">
        <v>1.9925496173527801</v>
      </c>
      <c r="EJ85" s="28">
        <v>0.22964314981747755</v>
      </c>
      <c r="EK85" s="28">
        <v>0.28634403449928125</v>
      </c>
      <c r="EL85" s="28">
        <v>-0.9632548045597015</v>
      </c>
      <c r="EM85" s="28">
        <v>0.06022764906765806</v>
      </c>
      <c r="EN85" s="28">
        <v>-0.02145232213943923</v>
      </c>
      <c r="EO85" s="28">
        <v>-0.004144989907898935</v>
      </c>
      <c r="EP85" s="28">
        <v>0.030513037807375902</v>
      </c>
      <c r="EQ85" s="28">
        <v>0.017989215688633157</v>
      </c>
      <c r="ER85" s="28">
        <v>0.08541365435113987</v>
      </c>
      <c r="ES85" s="28">
        <v>0.0756506714210485</v>
      </c>
      <c r="ET85" s="28">
        <v>0.043826801988404565</v>
      </c>
      <c r="EU85" s="28">
        <v>0.1459030576957079</v>
      </c>
      <c r="EV85" s="28">
        <v>0.11152028299773908</v>
      </c>
      <c r="EW85" s="28">
        <v>0.0825903240977368</v>
      </c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10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</row>
    <row r="86">
      <c r="A86" s="12"/>
      <c r="B86" s="6"/>
      <c r="C86" s="32" t="s">
        <v>863</v>
      </c>
      <c r="D86" s="38">
        <f t="shared" si="1"/>
      </c>
      <c r="E86" s="38">
        <f t="shared" si="3"/>
      </c>
      <c r="F86" s="38">
        <f t="shared" si="5"/>
      </c>
      <c r="G86" s="38">
        <f t="shared" si="7"/>
      </c>
      <c r="H86" s="38">
        <f t="shared" si="9"/>
      </c>
      <c r="I86" s="38">
        <f t="shared" si="11"/>
      </c>
      <c r="J86" s="38">
        <f t="shared" si="13"/>
      </c>
      <c r="K86" s="37">
        <f t="shared" si="15"/>
      </c>
      <c r="M86" s="28">
        <v>-0.024820604481985586</v>
      </c>
      <c r="N86" s="28">
        <v>-0.19960054959021642</v>
      </c>
      <c r="O86" s="28">
        <v>-0.31968795610747797</v>
      </c>
      <c r="P86" s="28">
        <v>-0.1031154449404923</v>
      </c>
      <c r="Q86" s="28">
        <v>0.20252300236810994</v>
      </c>
      <c r="R86" s="28">
        <v>0.8050317412401189</v>
      </c>
      <c r="S86" s="28">
        <v>-0.32197945823530283</v>
      </c>
      <c r="T86" s="28">
        <v>0.1255697100102696</v>
      </c>
      <c r="U86" s="28">
        <v>-0.4331775784381959</v>
      </c>
      <c r="V86" s="28">
        <v>-0.3765396403551962</v>
      </c>
      <c r="W86" s="28">
        <v>-0.14414342596622093</v>
      </c>
      <c r="X86" s="28">
        <v>-0.1492212101624879</v>
      </c>
      <c r="Y86" s="28">
        <v>-0.053957569840601495</v>
      </c>
      <c r="Z86" s="28">
        <v>0.005721222106632492</v>
      </c>
      <c r="AA86" s="28">
        <v>0.06901363109315406</v>
      </c>
      <c r="AB86" s="28">
        <v>0.017834593365655925</v>
      </c>
      <c r="AC86" s="28">
        <v>-0.013093462810165718</v>
      </c>
      <c r="AD86" s="28">
        <v>-0.05570788107989351</v>
      </c>
      <c r="AE86" s="28">
        <v>-0.014202952190617391</v>
      </c>
      <c r="AF86" s="28">
        <v>0.04384182935802208</v>
      </c>
      <c r="AG86" s="28">
        <v>0.09835982034893771</v>
      </c>
      <c r="AH86" s="28">
        <v>0.0849572646679933</v>
      </c>
      <c r="AI86" s="28">
        <v>0.001311703899341586</v>
      </c>
      <c r="AJ86" s="28">
        <v>0.001</v>
      </c>
      <c r="AK86" s="28">
        <v>0.02101353801726055</v>
      </c>
      <c r="AL86" s="28">
        <v>0.35735105924875266</v>
      </c>
      <c r="AM86" s="28">
        <v>0.18722449824557427</v>
      </c>
      <c r="AN86" s="28">
        <v>0.15692169675306167</v>
      </c>
      <c r="AO86" s="28">
        <v>0.07273581478112762</v>
      </c>
      <c r="AP86" s="28">
        <v>-0.2131273271607357</v>
      </c>
      <c r="AQ86" s="28">
        <v>-0.003169586500649423</v>
      </c>
      <c r="AR86" s="28">
        <v>0.021948964497041368</v>
      </c>
      <c r="AS86" s="28">
        <v>0.046387711969518096</v>
      </c>
      <c r="AT86" s="28">
        <v>-0.07423273030347591</v>
      </c>
      <c r="AU86" s="28">
        <v>0.028616383125184337</v>
      </c>
      <c r="AV86" s="28">
        <v>0.0011272521838611162</v>
      </c>
      <c r="AW86" s="28">
        <v>0.0071899528636991065</v>
      </c>
      <c r="AX86" s="28">
        <v>0.02404593661769605</v>
      </c>
      <c r="AY86" s="28">
        <v>-0.012493329854251623</v>
      </c>
      <c r="AZ86" s="28">
        <v>-0.004472654672277865</v>
      </c>
      <c r="BA86" s="28">
        <v>0.013191877923316157</v>
      </c>
      <c r="BB86" s="28">
        <v>0.06204754756991286</v>
      </c>
      <c r="BC86" s="28">
        <v>0.04846337053431463</v>
      </c>
      <c r="BD86" s="28">
        <v>0.060918579663105654</v>
      </c>
      <c r="BE86" s="28">
        <v>-0.0072450559429319775</v>
      </c>
      <c r="BF86" s="28">
        <v>0.0025480432258337</v>
      </c>
      <c r="BG86" s="28">
        <v>-0.010946558563810842</v>
      </c>
      <c r="BH86" s="28">
        <v>-0.043631362321469226</v>
      </c>
      <c r="BI86" s="28">
        <v>-0.014491054258040046</v>
      </c>
      <c r="BJ86" s="28">
        <v>-0.037278649726973666</v>
      </c>
      <c r="BK86" s="28">
        <v>-0.026045073975357026</v>
      </c>
      <c r="BL86" s="28">
        <v>0.012993459646440969</v>
      </c>
      <c r="BM86" s="28">
        <v>0.027046679833041584</v>
      </c>
      <c r="BN86" s="28">
        <v>0.06843041413814326</v>
      </c>
      <c r="BO86" s="28">
        <v>0.09962628377642727</v>
      </c>
      <c r="BP86" s="28">
        <v>0.061737638803509264</v>
      </c>
      <c r="BQ86" s="28">
        <v>0.04650040855069701</v>
      </c>
      <c r="BR86" s="28">
        <v>0.04036214804523802</v>
      </c>
      <c r="BS86" s="28">
        <v>0.03911416427644131</v>
      </c>
      <c r="BT86" s="28">
        <v>0.20487985955933144</v>
      </c>
      <c r="BU86" s="28">
        <v>0.13409304425382204</v>
      </c>
      <c r="BV86" s="28">
        <v>0.10131326829118194</v>
      </c>
      <c r="BW86" s="28">
        <v>-0.0077928876956699054</v>
      </c>
      <c r="BX86" s="28">
        <v>-0.12875266182654083</v>
      </c>
      <c r="BY86" s="28">
        <v>-0.04411392695389461</v>
      </c>
      <c r="BZ86" s="28">
        <v>-0.05631869628361695</v>
      </c>
      <c r="CA86" s="28">
        <v>0.05968872182477585</v>
      </c>
      <c r="CB86" s="28">
        <v>0.02377420684305599</v>
      </c>
      <c r="CC86" s="28">
        <v>-0.001</v>
      </c>
      <c r="CD86" s="28">
        <v>0.04770189652879574</v>
      </c>
      <c r="CE86" s="28">
        <v>0.02512050375888529</v>
      </c>
      <c r="CF86" s="28">
        <v>0.06571602972733166</v>
      </c>
      <c r="CG86" s="28">
        <v>0.01589463079792998</v>
      </c>
      <c r="CH86" s="28">
        <v>-0.024477156142746415</v>
      </c>
      <c r="CI86" s="28">
        <v>-0.027478612950071053</v>
      </c>
      <c r="CJ86" s="28">
        <v>-0.07835749628960506</v>
      </c>
      <c r="CK86" s="28">
        <v>-0.03515701884593634</v>
      </c>
      <c r="CL86" s="28">
        <v>0.0057252723859627505</v>
      </c>
      <c r="CM86" s="28">
        <v>0.03251702804321247</v>
      </c>
      <c r="CN86" s="28">
        <v>0.022845000699798564</v>
      </c>
      <c r="CO86" s="28">
        <v>0.042981265744592545</v>
      </c>
      <c r="CP86" s="28">
        <v>-0.04980268011259042</v>
      </c>
      <c r="CQ86" s="28">
        <v>-0.01838266993622977</v>
      </c>
      <c r="CR86" s="28">
        <v>0.04899968158807801</v>
      </c>
      <c r="CS86" s="28">
        <v>0.05836335642876889</v>
      </c>
      <c r="CT86" s="28">
        <v>0.16243901120883328</v>
      </c>
      <c r="CU86" s="28">
        <v>0.11908611206859111</v>
      </c>
      <c r="CV86" s="28">
        <v>0.008816186666074175</v>
      </c>
      <c r="CW86" s="28">
        <v>0.014982061783027951</v>
      </c>
      <c r="CX86" s="28">
        <v>-0.011559907632593146</v>
      </c>
      <c r="CY86" s="28">
        <v>0.02137431809572375</v>
      </c>
      <c r="CZ86" s="28">
        <v>0.05833495640381176</v>
      </c>
      <c r="DA86" s="28">
        <v>0.03860266954310355</v>
      </c>
      <c r="DB86" s="28">
        <v>-0.10276913131809158</v>
      </c>
      <c r="DC86" s="28">
        <v>-0.08461629542466147</v>
      </c>
      <c r="DD86" s="28">
        <v>-0.031182795698924858</v>
      </c>
      <c r="DE86" s="28">
        <v>-0.10712857028562278</v>
      </c>
      <c r="DF86" s="28">
        <v>1.1288811165899248</v>
      </c>
      <c r="DG86" s="28">
        <v>0.04703347993896419</v>
      </c>
      <c r="DH86" s="28">
        <v>-0.013022678951098637</v>
      </c>
      <c r="DI86" s="28">
        <v>0.08601116028477979</v>
      </c>
      <c r="DJ86" s="28">
        <v>0.02002161941349669</v>
      </c>
      <c r="DK86" s="28">
        <v>0.02450153754587829</v>
      </c>
      <c r="DL86" s="28">
        <v>0.04325778743661395</v>
      </c>
      <c r="DM86" s="28">
        <v>0.042394822006472536</v>
      </c>
      <c r="DN86" s="28">
        <v>1.1962193677295927</v>
      </c>
      <c r="DO86" s="28">
        <v>0.01460025903685396</v>
      </c>
      <c r="DP86" s="28">
        <v>-0.028149673875729503</v>
      </c>
      <c r="DQ86" s="28">
        <v>-0.04668921130140725</v>
      </c>
      <c r="DR86" s="28">
        <v>0.977625781053028</v>
      </c>
      <c r="DS86" s="28">
        <v>-0.01195991811227241</v>
      </c>
      <c r="DT86" s="28">
        <v>0.07743208729974478</v>
      </c>
      <c r="DU86" s="28">
        <v>0.15577619750436048</v>
      </c>
      <c r="DV86" s="28">
        <v>0.1126712622286436</v>
      </c>
      <c r="DW86" s="28">
        <v>0.14644207631488487</v>
      </c>
      <c r="DX86" s="28">
        <v>0.03707664884135473</v>
      </c>
      <c r="DY86" s="28">
        <v>0.023349142648668286</v>
      </c>
      <c r="DZ86" s="28">
        <v>1.354468473214321</v>
      </c>
      <c r="EA86" s="28">
        <v>0.11046792088760246</v>
      </c>
      <c r="EB86" s="28">
        <v>0.12236058473199793</v>
      </c>
      <c r="EC86" s="28">
        <v>0.12347931873479312</v>
      </c>
      <c r="ED86" s="28">
        <v>-0.046798014984252595</v>
      </c>
      <c r="EE86" s="28">
        <v>0.035703659625111614</v>
      </c>
      <c r="EF86" s="28">
        <v>0.04508706467661689</v>
      </c>
      <c r="EG86" s="28">
        <v>0.04517387065323371</v>
      </c>
      <c r="EH86" s="28">
        <v>-0.1862363297401718</v>
      </c>
      <c r="EI86" s="28">
        <v>1.9947538291951963</v>
      </c>
      <c r="EJ86" s="28">
        <v>0.18448334056608312</v>
      </c>
      <c r="EK86" s="28">
        <v>0.24185628742514986</v>
      </c>
      <c r="EL86" s="28">
        <v>-0.9639051704069241</v>
      </c>
      <c r="EM86" s="28">
        <v>0.058748057496960035</v>
      </c>
      <c r="EN86" s="28">
        <v>0.01226294763155648</v>
      </c>
      <c r="EO86" s="28">
        <v>0.006136856795302123</v>
      </c>
      <c r="EP86" s="28">
        <v>0.025247440759933053</v>
      </c>
      <c r="EQ86" s="28">
        <v>0.03942733181166953</v>
      </c>
      <c r="ER86" s="28">
        <v>0.09125480950191277</v>
      </c>
      <c r="ES86" s="28">
        <v>0.08489499351407358</v>
      </c>
      <c r="ET86" s="28">
        <v>0.07731991384493622</v>
      </c>
      <c r="EU86" s="28">
        <v>0.10409619538069298</v>
      </c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10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</row>
    <row r="87">
      <c r="A87" s="12"/>
      <c r="B87" s="6"/>
      <c r="C87" s="32" t="s">
        <v>864</v>
      </c>
      <c r="D87" s="38">
        <f t="shared" si="1"/>
      </c>
      <c r="E87" s="38">
        <f t="shared" si="3"/>
      </c>
      <c r="F87" s="38">
        <f t="shared" si="5"/>
      </c>
      <c r="G87" s="38">
        <f t="shared" si="7"/>
      </c>
      <c r="H87" s="38">
        <f t="shared" si="9"/>
      </c>
      <c r="I87" s="38">
        <f t="shared" si="11"/>
      </c>
      <c r="J87" s="38">
        <f t="shared" si="13"/>
      </c>
      <c r="K87" s="37">
        <f t="shared" si="15"/>
      </c>
      <c r="M87" s="28">
        <v>-0.3333333333333333</v>
      </c>
      <c r="N87" s="28">
        <v>-0.25</v>
      </c>
      <c r="O87" s="28">
        <v>0</v>
      </c>
      <c r="P87" s="28">
        <v>0</v>
      </c>
      <c r="Q87" s="28">
        <v>-0.32432432432432434</v>
      </c>
      <c r="R87" s="28">
        <v>-0.24489795918367346</v>
      </c>
      <c r="S87" s="28">
        <v>-0.19672131147540983</v>
      </c>
      <c r="T87" s="28">
        <v>-0.1643835616438356</v>
      </c>
      <c r="U87" s="28">
        <v>0</v>
      </c>
      <c r="V87" s="28">
        <v>0.012131715771230553</v>
      </c>
      <c r="W87" s="28">
        <v>0.012280701754385859</v>
      </c>
      <c r="X87" s="28">
        <v>0.012433392539964526</v>
      </c>
      <c r="Y87" s="28">
        <v>0.012589928057554009</v>
      </c>
      <c r="Z87" s="28">
        <v>0.012750455373406246</v>
      </c>
      <c r="AA87" s="28">
        <v>0.012915129151291402</v>
      </c>
      <c r="AB87" s="28">
        <v>0.013084112149532765</v>
      </c>
      <c r="AC87" s="28">
        <v>0.013257575757575642</v>
      </c>
      <c r="AD87" s="28">
        <v>0.011494252873563142</v>
      </c>
      <c r="AE87" s="28">
        <v>0.011627906976744281</v>
      </c>
      <c r="AF87" s="28">
        <v>0.011764705882352863</v>
      </c>
      <c r="AG87" s="28">
        <v>0.011904761904762003</v>
      </c>
      <c r="AH87" s="28">
        <v>0.012048192771084439</v>
      </c>
      <c r="AI87" s="28">
        <v>0.012195121951219433</v>
      </c>
      <c r="AJ87" s="28">
        <v>0.012345679012345782</v>
      </c>
      <c r="AK87" s="28">
        <v>0.01249999999999992</v>
      </c>
      <c r="AL87" s="28">
        <v>0.023454157782515868</v>
      </c>
      <c r="AM87" s="28">
        <v>0.024017467248908367</v>
      </c>
      <c r="AN87" s="28">
        <v>0.0246085011185681</v>
      </c>
      <c r="AO87" s="28">
        <v>0.03712296983758725</v>
      </c>
      <c r="AP87" s="28">
        <v>0.011737089201877894</v>
      </c>
      <c r="AQ87" s="28">
        <v>0.01187648456057003</v>
      </c>
      <c r="AR87" s="28">
        <v>0.012019230769230727</v>
      </c>
      <c r="AS87" s="28">
        <v>0</v>
      </c>
      <c r="AT87" s="28">
        <v>0.01960784313725492</v>
      </c>
      <c r="AU87" s="28">
        <v>0.020000000000000018</v>
      </c>
      <c r="AV87" s="28">
        <v>0.02040816326530614</v>
      </c>
      <c r="AW87" s="28">
        <v>0.020833333333333353</v>
      </c>
      <c r="AX87" s="28">
        <v>0.01587301587301589</v>
      </c>
      <c r="AY87" s="28">
        <v>0.016129032258064533</v>
      </c>
      <c r="AZ87" s="28">
        <v>0.016393442622950713</v>
      </c>
      <c r="BA87" s="28">
        <v>0.01666666666666668</v>
      </c>
      <c r="BB87" s="28">
        <v>0</v>
      </c>
      <c r="BC87" s="28">
        <v>0</v>
      </c>
      <c r="BD87" s="28">
        <v>0</v>
      </c>
      <c r="BE87" s="28">
        <v>0</v>
      </c>
      <c r="BF87" s="28">
        <v>0</v>
      </c>
      <c r="BG87" s="28">
        <v>0</v>
      </c>
      <c r="BH87" s="28">
        <v>0.016949152542372895</v>
      </c>
      <c r="BI87" s="28">
        <v>0.017241379310344845</v>
      </c>
      <c r="BJ87" s="28">
        <v>0.017543859649122823</v>
      </c>
      <c r="BK87" s="28">
        <v>0.017857142857142873</v>
      </c>
      <c r="BL87" s="28">
        <v>0.03550295857988172</v>
      </c>
      <c r="BM87" s="28">
        <v>0.036809815950920165</v>
      </c>
      <c r="BN87" s="28">
        <v>0.07192766132346895</v>
      </c>
      <c r="BO87" s="28">
        <v>0.07750221434898139</v>
      </c>
      <c r="BP87" s="28">
        <v>0.03625516291876999</v>
      </c>
      <c r="BQ87" s="28">
        <v>0.037619047619047705</v>
      </c>
      <c r="BR87" s="28">
        <v>0.028571428571428692</v>
      </c>
      <c r="BS87" s="28">
        <v>0.029411764705882287</v>
      </c>
      <c r="BT87" s="28">
        <v>0.030303030303030234</v>
      </c>
      <c r="BU87" s="28">
        <v>0.031249999999999927</v>
      </c>
      <c r="BV87" s="28">
        <v>0</v>
      </c>
      <c r="BW87" s="28">
        <v>0</v>
      </c>
      <c r="BX87" s="28">
        <v>0</v>
      </c>
      <c r="BY87" s="28">
        <v>0.022831050228310418</v>
      </c>
      <c r="BZ87" s="28">
        <v>0.05288461538461554</v>
      </c>
      <c r="CA87" s="28">
        <v>0.05583756345177658</v>
      </c>
      <c r="CB87" s="28">
        <v>0.05913978494623661</v>
      </c>
      <c r="CC87" s="28">
        <v>0.03333333333333336</v>
      </c>
      <c r="CD87" s="28">
        <v>0.0285714285714286</v>
      </c>
      <c r="CE87" s="28">
        <v>0.02941176470588238</v>
      </c>
      <c r="CF87" s="28">
        <v>0.030303030303030193</v>
      </c>
      <c r="CG87" s="28">
        <v>0.03125000000000003</v>
      </c>
      <c r="CH87" s="28">
        <v>0.05263157894736847</v>
      </c>
      <c r="CI87" s="28">
        <v>0.05555555555555561</v>
      </c>
      <c r="CJ87" s="28">
        <v>0.05882352941176476</v>
      </c>
      <c r="CK87" s="28">
        <v>0.06249999999999988</v>
      </c>
      <c r="CL87" s="28">
        <v>0.14285714285714277</v>
      </c>
      <c r="CM87" s="28">
        <v>0.16666666666666682</v>
      </c>
      <c r="CN87" s="28">
        <v>0.1999999999999999</v>
      </c>
      <c r="CO87" s="28">
        <v>0.25000000000000006</v>
      </c>
      <c r="CP87" s="28">
        <v>0.14285714285714277</v>
      </c>
      <c r="CQ87" s="28">
        <v>0.16666666666666682</v>
      </c>
      <c r="CR87" s="28">
        <v>0.1999999999999999</v>
      </c>
      <c r="CS87" s="28">
        <v>0.25000000000000006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  <c r="CY87" s="28">
        <v>0</v>
      </c>
      <c r="CZ87" s="28">
        <v>0</v>
      </c>
      <c r="DA87" s="28">
        <v>0</v>
      </c>
      <c r="DB87" s="28">
        <v>0</v>
      </c>
      <c r="DC87" s="28">
        <v>0</v>
      </c>
      <c r="DD87" s="28">
        <v>0.06666666666666653</v>
      </c>
      <c r="DE87" s="28">
        <v>0.07142857142857148</v>
      </c>
      <c r="DF87" s="28">
        <v>0.07692307692307698</v>
      </c>
      <c r="DG87" s="28">
        <v>0.08333333333333341</v>
      </c>
      <c r="DH87" s="28">
        <v>0</v>
      </c>
      <c r="DI87" s="28">
        <v>0.09090909090909087</v>
      </c>
      <c r="DJ87" s="28">
        <v>0.09999999999999995</v>
      </c>
      <c r="DK87" s="28">
        <v>0.1764705882352941</v>
      </c>
      <c r="DL87" s="28">
        <v>0.21428571428571425</v>
      </c>
      <c r="DM87" s="28">
        <v>0.07692307692307698</v>
      </c>
      <c r="DN87" s="28">
        <v>0.08333333333333341</v>
      </c>
      <c r="DO87" s="28">
        <v>0</v>
      </c>
      <c r="DP87" s="28">
        <v>0.04166666666666666</v>
      </c>
      <c r="DQ87" s="28">
        <v>0.04347826086956521</v>
      </c>
      <c r="DR87" s="28">
        <v>0.04545454545454544</v>
      </c>
      <c r="DS87" s="28">
        <v>0.0476190476190476</v>
      </c>
      <c r="DT87" s="28">
        <v>0.054393305439330505</v>
      </c>
      <c r="DU87" s="28">
        <v>0.05752212389380526</v>
      </c>
      <c r="DV87" s="28">
        <v>0.061032863849765376</v>
      </c>
      <c r="DW87" s="28">
        <v>0.06499999999999995</v>
      </c>
      <c r="DX87" s="28">
        <v>0.06666666666666653</v>
      </c>
      <c r="DY87" s="28">
        <v>0.06837606837606856</v>
      </c>
      <c r="DZ87" s="28">
        <v>0.07339449541284401</v>
      </c>
      <c r="EA87" s="28">
        <v>0.07920792079207918</v>
      </c>
      <c r="EB87" s="28">
        <v>0.03767123287671234</v>
      </c>
      <c r="EC87" s="28">
        <v>0.042857142857142844</v>
      </c>
      <c r="ED87" s="28">
        <v>0.04477611940298506</v>
      </c>
      <c r="EE87" s="28">
        <v>0.046874999999999986</v>
      </c>
      <c r="EF87" s="28">
        <v>0</v>
      </c>
      <c r="EG87" s="28">
        <v>0.005893909626719089</v>
      </c>
      <c r="EH87" s="28">
        <v>0.005928853754940744</v>
      </c>
      <c r="EI87" s="28">
        <v>0.3386243386243386</v>
      </c>
      <c r="EJ87" s="28">
        <v>0.5119999999999999</v>
      </c>
      <c r="EK87" s="28">
        <v>1</v>
      </c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10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</row>
    <row r="88">
      <c r="A88" s="12"/>
      <c r="B88" s="6"/>
      <c r="C88" s="32" t="s">
        <v>865</v>
      </c>
      <c r="D88" s="38">
        <f t="shared" si="1"/>
      </c>
      <c r="E88" s="38">
        <f t="shared" si="3"/>
      </c>
      <c r="F88" s="38">
        <f t="shared" si="5"/>
      </c>
      <c r="G88" s="38">
        <f t="shared" si="7"/>
      </c>
      <c r="H88" s="38">
        <f t="shared" si="9"/>
      </c>
      <c r="I88" s="38">
        <f t="shared" si="11"/>
      </c>
      <c r="J88" s="38">
        <f t="shared" si="13"/>
      </c>
      <c r="K88" s="37">
        <f t="shared" si="15"/>
      </c>
      <c r="M88" s="28"/>
      <c r="N88" s="28"/>
      <c r="O88" s="28">
        <v>-0.8015487161833772</v>
      </c>
      <c r="P88" s="28">
        <v>-0.08204889195293386</v>
      </c>
      <c r="Q88" s="28">
        <v>0.06509394239359424</v>
      </c>
      <c r="R88" s="28">
        <v>0.38765272218099966</v>
      </c>
      <c r="S88" s="28">
        <v>-0.099049153028483</v>
      </c>
      <c r="T88" s="28">
        <v>-0.10494150963483084</v>
      </c>
      <c r="U88" s="28">
        <v>-0.5815402127082443</v>
      </c>
      <c r="V88" s="28">
        <v>-0.22613232549919166</v>
      </c>
      <c r="W88" s="28">
        <v>-0.20768246713490723</v>
      </c>
      <c r="X88" s="28">
        <v>-0.16331082042021186</v>
      </c>
      <c r="Y88" s="28">
        <v>0.17962985022737452</v>
      </c>
      <c r="Z88" s="28">
        <v>-0.05995572324833619</v>
      </c>
      <c r="AA88" s="28">
        <v>0.05581132537416031</v>
      </c>
      <c r="AB88" s="28">
        <v>0.001</v>
      </c>
      <c r="AC88" s="28">
        <v>-0.060878805254104516</v>
      </c>
      <c r="AD88" s="28">
        <v>0.0030799430526386733</v>
      </c>
      <c r="AE88" s="28">
        <v>-0.015879717710987635</v>
      </c>
      <c r="AF88" s="28">
        <v>0.06278924671909364</v>
      </c>
      <c r="AG88" s="28">
        <v>0.08783523727633784</v>
      </c>
      <c r="AH88" s="28">
        <v>0.10603921804966876</v>
      </c>
      <c r="AI88" s="28">
        <v>0.010982742986322172</v>
      </c>
      <c r="AJ88" s="28">
        <v>0.001</v>
      </c>
      <c r="AK88" s="28">
        <v>0.010510858018961665</v>
      </c>
      <c r="AL88" s="28">
        <v>0.00588155503138195</v>
      </c>
      <c r="AM88" s="28">
        <v>0.05359752048964914</v>
      </c>
      <c r="AN88" s="28">
        <v>0.04133132578724929</v>
      </c>
      <c r="AO88" s="28">
        <v>0.05365746124935992</v>
      </c>
      <c r="AP88" s="28">
        <v>0.07081461977372946</v>
      </c>
      <c r="AQ88" s="28">
        <v>0.06923686885230279</v>
      </c>
      <c r="AR88" s="28">
        <v>0.12864881637204406</v>
      </c>
      <c r="AS88" s="28">
        <v>0.05392066656965256</v>
      </c>
      <c r="AT88" s="28">
        <v>-0.004021423260984201</v>
      </c>
      <c r="AU88" s="28">
        <v>-0.01127244050656402</v>
      </c>
      <c r="AV88" s="28">
        <v>-0.06192127206845115</v>
      </c>
      <c r="AW88" s="28">
        <v>-0.0024646110713360562</v>
      </c>
      <c r="AX88" s="28">
        <v>-0.010088417026364184</v>
      </c>
      <c r="AY88" s="28">
        <v>0.00206648652240735</v>
      </c>
      <c r="AZ88" s="28">
        <v>-0.02653541250328983</v>
      </c>
      <c r="BA88" s="28">
        <v>0.014403291772522921</v>
      </c>
      <c r="BB88" s="28">
        <v>0.06585519447237094</v>
      </c>
      <c r="BC88" s="28">
        <v>0.03813940905781799</v>
      </c>
      <c r="BD88" s="28">
        <v>0.06536537498559992</v>
      </c>
      <c r="BE88" s="28">
        <v>0.004048042984948255</v>
      </c>
      <c r="BF88" s="28">
        <v>0.015289472006943389</v>
      </c>
      <c r="BG88" s="28">
        <v>0.011049142726186886</v>
      </c>
      <c r="BH88" s="28">
        <v>-0.04486966335646954</v>
      </c>
      <c r="BI88" s="28">
        <v>-0.04147549537658726</v>
      </c>
      <c r="BJ88" s="28">
        <v>-0.03464965116444995</v>
      </c>
      <c r="BK88" s="28">
        <v>-0.01574503183362014</v>
      </c>
      <c r="BL88" s="28">
        <v>0.02699759289943077</v>
      </c>
      <c r="BM88" s="28">
        <v>0.01140058743108479</v>
      </c>
      <c r="BN88" s="28">
        <v>0.058438572081382374</v>
      </c>
      <c r="BO88" s="28">
        <v>0.06407018404443142</v>
      </c>
      <c r="BP88" s="28">
        <v>0.016823409228961597</v>
      </c>
      <c r="BQ88" s="28">
        <v>0.06331346383819182</v>
      </c>
      <c r="BR88" s="28">
        <v>0.07691823491430776</v>
      </c>
      <c r="BS88" s="28">
        <v>0.08957570505203681</v>
      </c>
      <c r="BT88" s="28">
        <v>0.30635866583009597</v>
      </c>
      <c r="BU88" s="28">
        <v>0.25557899122094874</v>
      </c>
      <c r="BV88" s="28">
        <v>0.24563018963590794</v>
      </c>
      <c r="BW88" s="28">
        <v>-0.01906218605940476</v>
      </c>
      <c r="BX88" s="28">
        <v>-0.19648348788103454</v>
      </c>
      <c r="BY88" s="28">
        <v>-0.06280737976374558</v>
      </c>
      <c r="BZ88" s="28">
        <v>-0.21404831181096892</v>
      </c>
      <c r="CA88" s="28">
        <v>0.03188947405325572</v>
      </c>
      <c r="CB88" s="28">
        <v>0.052784136505333056</v>
      </c>
      <c r="CC88" s="28">
        <v>0.014968164801077398</v>
      </c>
      <c r="CD88" s="28">
        <v>0.07808870175241898</v>
      </c>
      <c r="CE88" s="28">
        <v>0.042546938253626834</v>
      </c>
      <c r="CF88" s="28">
        <v>0.020712732705166943</v>
      </c>
      <c r="CG88" s="28">
        <v>0.006428233631707096</v>
      </c>
      <c r="CH88" s="28">
        <v>-0.08388892841161931</v>
      </c>
      <c r="CI88" s="28">
        <v>-0.076885270120321</v>
      </c>
      <c r="CJ88" s="28">
        <v>-0.0751605527275877</v>
      </c>
      <c r="CK88" s="28">
        <v>-0.0645888103281352</v>
      </c>
      <c r="CL88" s="28">
        <v>0.030982303440799983</v>
      </c>
      <c r="CM88" s="28">
        <v>0.056359872381150776</v>
      </c>
      <c r="CN88" s="28">
        <v>0.027941094533977917</v>
      </c>
      <c r="CO88" s="28">
        <v>0.05542168637836909</v>
      </c>
      <c r="CP88" s="28">
        <v>0.038490323428273784</v>
      </c>
      <c r="CQ88" s="28">
        <v>0.014478730046948975</v>
      </c>
      <c r="CR88" s="28">
        <v>0.08106386882564552</v>
      </c>
      <c r="CS88" s="28">
        <v>0.09508927132270177</v>
      </c>
      <c r="CT88" s="28">
        <v>0.09765231016314323</v>
      </c>
      <c r="CU88" s="28">
        <v>0.13823629288919123</v>
      </c>
      <c r="CV88" s="28">
        <v>0.06445863598438903</v>
      </c>
      <c r="CW88" s="28">
        <v>0.005882307399165052</v>
      </c>
      <c r="CX88" s="28">
        <v>0.02941938553137324</v>
      </c>
      <c r="CY88" s="28">
        <v>0.049270077901705525</v>
      </c>
      <c r="CZ88" s="28">
        <v>0.006172951361885983</v>
      </c>
      <c r="DA88" s="28">
        <v>0.022920504868081094</v>
      </c>
      <c r="DB88" s="28">
        <v>-0.19074115404970077</v>
      </c>
      <c r="DC88" s="28">
        <v>-0.22093394500398525</v>
      </c>
      <c r="DD88" s="28">
        <v>-0.21764738567539024</v>
      </c>
      <c r="DE88" s="28">
        <v>-0.09906888265919112</v>
      </c>
      <c r="DF88" s="28">
        <v>1.0139509894968446</v>
      </c>
      <c r="DG88" s="28">
        <v>0.0973328136310484</v>
      </c>
      <c r="DH88" s="28">
        <v>0.1621691580922798</v>
      </c>
      <c r="DI88" s="28">
        <v>0.042360876897133234</v>
      </c>
      <c r="DJ88" s="28">
        <v>0.04498224576226185</v>
      </c>
      <c r="DK88" s="28">
        <v>0.01675859142978355</v>
      </c>
      <c r="DL88" s="28">
        <v>0.07421192556019757</v>
      </c>
      <c r="DM88" s="28">
        <v>0.09708333333333329</v>
      </c>
      <c r="DN88" s="28">
        <v>1.1733633635512233</v>
      </c>
      <c r="DO88" s="28">
        <v>0.005441084649005416</v>
      </c>
      <c r="DP88" s="28">
        <v>-0.055199730321928174</v>
      </c>
      <c r="DQ88" s="28">
        <v>-0.07664773169403155</v>
      </c>
      <c r="DR88" s="28">
        <v>0.9359416747200272</v>
      </c>
      <c r="DS88" s="28">
        <v>0.03834901557681668</v>
      </c>
      <c r="DT88" s="28">
        <v>0.08735276416473223</v>
      </c>
      <c r="DU88" s="28">
        <v>0.18417837507635906</v>
      </c>
      <c r="DV88" s="28">
        <v>0.20911240929592112</v>
      </c>
      <c r="DW88" s="28">
        <v>0.0900148228001618</v>
      </c>
      <c r="DX88" s="28">
        <v>0.04846001695394173</v>
      </c>
      <c r="DY88" s="28">
        <v>0.008693173720963343</v>
      </c>
      <c r="DZ88" s="28">
        <v>1.2517436455519968</v>
      </c>
      <c r="EA88" s="28">
        <v>0.09371671991480296</v>
      </c>
      <c r="EB88" s="28">
        <v>0.09038126572479191</v>
      </c>
      <c r="EC88" s="28">
        <v>0.11118279569892467</v>
      </c>
      <c r="ED88" s="28">
        <v>-0.04564512323331599</v>
      </c>
      <c r="EE88" s="28">
        <v>0.05356760231412032</v>
      </c>
      <c r="EF88" s="28">
        <v>0.04617798699843088</v>
      </c>
      <c r="EG88" s="28">
        <v>0.050388509536143135</v>
      </c>
      <c r="EH88" s="28">
        <v>-0.1635674620221998</v>
      </c>
      <c r="EI88" s="28">
        <v>1.9925496173527801</v>
      </c>
      <c r="EJ88" s="28">
        <v>0.22964314981747755</v>
      </c>
      <c r="EK88" s="28">
        <v>0.28634403449928125</v>
      </c>
      <c r="EL88" s="28">
        <v>-0.9632548045597015</v>
      </c>
      <c r="EM88" s="28">
        <v>0.06022764906765806</v>
      </c>
      <c r="EN88" s="28">
        <v>-0.02145232213943923</v>
      </c>
      <c r="EO88" s="28">
        <v>-0.004144989907898935</v>
      </c>
      <c r="EP88" s="28">
        <v>0.030513037807375902</v>
      </c>
      <c r="EQ88" s="28">
        <v>0.017989215688633157</v>
      </c>
      <c r="ER88" s="28">
        <v>0.08541365435113987</v>
      </c>
      <c r="ES88" s="28">
        <v>0.0756506714210485</v>
      </c>
      <c r="ET88" s="28">
        <v>0.043826801988404565</v>
      </c>
      <c r="EU88" s="28">
        <v>0.1459030576957079</v>
      </c>
      <c r="EV88" s="28">
        <v>0.11152028299773908</v>
      </c>
      <c r="EW88" s="28">
        <v>0.0825903240977368</v>
      </c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10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</row>
    <row r="89">
      <c r="A89" s="12"/>
      <c r="B89" s="6"/>
      <c r="C89" s="32" t="s">
        <v>866</v>
      </c>
      <c r="D89" s="38">
        <f t="shared" si="1"/>
      </c>
      <c r="E89" s="38">
        <f t="shared" si="3"/>
      </c>
      <c r="F89" s="38">
        <f t="shared" si="5"/>
      </c>
      <c r="G89" s="38">
        <f t="shared" si="7"/>
      </c>
      <c r="H89" s="38">
        <f t="shared" si="9"/>
      </c>
      <c r="I89" s="38">
        <f t="shared" si="11"/>
      </c>
      <c r="J89" s="38">
        <f t="shared" si="13"/>
      </c>
      <c r="K89" s="37">
        <f t="shared" si="15"/>
      </c>
      <c r="M89" s="28">
        <v>-0.006932062891007791</v>
      </c>
      <c r="N89" s="28">
        <v>-0.02175454187655672</v>
      </c>
      <c r="O89" s="28">
        <v>-0.020975484230284662</v>
      </c>
      <c r="P89" s="28">
        <v>-0.007025047308694594</v>
      </c>
      <c r="Q89" s="28">
        <v>0.013313911148049286</v>
      </c>
      <c r="R89" s="28">
        <v>0.014538205977559815</v>
      </c>
      <c r="S89" s="28">
        <v>-0.02623677645763299</v>
      </c>
      <c r="T89" s="28">
        <v>-0.04487455463639759</v>
      </c>
      <c r="U89" s="28">
        <v>-0.10781744505091898</v>
      </c>
      <c r="V89" s="28">
        <v>-0.09491945999597794</v>
      </c>
      <c r="W89" s="28">
        <v>-0.05492846161269955</v>
      </c>
      <c r="X89" s="28">
        <v>-0.058285543264655494</v>
      </c>
      <c r="Y89" s="28">
        <v>-0.01736448244417198</v>
      </c>
      <c r="Z89" s="28">
        <v>0.008732177533393202</v>
      </c>
      <c r="AA89" s="28">
        <v>0.01871770236582815</v>
      </c>
      <c r="AB89" s="28">
        <v>0.010849085941253184</v>
      </c>
      <c r="AC89" s="28">
        <v>0.010908542897675524</v>
      </c>
      <c r="AD89" s="28">
        <v>0.011766926385108406</v>
      </c>
      <c r="AE89" s="28">
        <v>0.0020441115576704093</v>
      </c>
      <c r="AF89" s="28">
        <v>0.0568166042944594</v>
      </c>
      <c r="AG89" s="28">
        <v>0.067378388303838</v>
      </c>
      <c r="AH89" s="28">
        <v>0.03626496503817107</v>
      </c>
      <c r="AI89" s="28">
        <v>0.012129462336748721</v>
      </c>
      <c r="AJ89" s="28">
        <v>0.005674810425386694</v>
      </c>
      <c r="AK89" s="28">
        <v>0.012093494111547925</v>
      </c>
      <c r="AL89" s="28">
        <v>0.032577749070949</v>
      </c>
      <c r="AM89" s="28">
        <v>0.05492905495213486</v>
      </c>
      <c r="AN89" s="28">
        <v>0.03979859028553052</v>
      </c>
      <c r="AO89" s="28">
        <v>0.02505867855956131</v>
      </c>
      <c r="AP89" s="28">
        <v>0.015693883963788458</v>
      </c>
      <c r="AQ89" s="28">
        <v>0.008962986631142686</v>
      </c>
      <c r="AR89" s="28">
        <v>0.021279394791003485</v>
      </c>
      <c r="AS89" s="28">
        <v>0.01810827598277378</v>
      </c>
      <c r="AT89" s="28">
        <v>0.02478353967172643</v>
      </c>
      <c r="AU89" s="28">
        <v>0.023192143286113062</v>
      </c>
      <c r="AV89" s="28">
        <v>0.008328618120678888</v>
      </c>
      <c r="AW89" s="28">
        <v>0.01866748883107673</v>
      </c>
      <c r="AX89" s="28">
        <v>0.0067282716789439515</v>
      </c>
      <c r="AY89" s="28">
        <v>0.006980633841132922</v>
      </c>
      <c r="AZ89" s="28">
        <v>-0.001</v>
      </c>
      <c r="BA89" s="28">
        <v>0.010446716646465225</v>
      </c>
      <c r="BB89" s="28">
        <v>0.024372255624695947</v>
      </c>
      <c r="BC89" s="28">
        <v>0.0225669405578083</v>
      </c>
      <c r="BD89" s="28">
        <v>0.018436921261626</v>
      </c>
      <c r="BE89" s="28">
        <v>0.0016731018189494874</v>
      </c>
      <c r="BF89" s="28">
        <v>0.006523056343916913</v>
      </c>
      <c r="BG89" s="28">
        <v>0.003049432851175966</v>
      </c>
      <c r="BH89" s="28">
        <v>-0.008474880345950581</v>
      </c>
      <c r="BI89" s="28">
        <v>-0.001</v>
      </c>
      <c r="BJ89" s="28">
        <v>-0.001</v>
      </c>
      <c r="BK89" s="28">
        <v>-0.005079847419664615</v>
      </c>
      <c r="BL89" s="28">
        <v>0.020598067354332533</v>
      </c>
      <c r="BM89" s="28">
        <v>0.020614626095594987</v>
      </c>
      <c r="BN89" s="28">
        <v>0.06903715053124358</v>
      </c>
      <c r="BO89" s="28">
        <v>0.08145424550956692</v>
      </c>
      <c r="BP89" s="28">
        <v>0.06139240034739234</v>
      </c>
      <c r="BQ89" s="28">
        <v>0.06190511655473429</v>
      </c>
      <c r="BR89" s="28">
        <v>0.01862870275791617</v>
      </c>
      <c r="BS89" s="28">
        <v>0.03827577921062662</v>
      </c>
      <c r="BT89" s="28">
        <v>0.07004151467571305</v>
      </c>
      <c r="BU89" s="28">
        <v>0.08752481190271652</v>
      </c>
      <c r="BV89" s="28">
        <v>0.07009167907307283</v>
      </c>
      <c r="BW89" s="28">
        <v>-0.021476695348372144</v>
      </c>
      <c r="BX89" s="28">
        <v>-0.036033472879817875</v>
      </c>
      <c r="BY89" s="28">
        <v>-0.05721285890005085</v>
      </c>
      <c r="BZ89" s="28">
        <v>-0.04714810791862045</v>
      </c>
      <c r="CA89" s="28">
        <v>0.015076476826870371</v>
      </c>
      <c r="CB89" s="28">
        <v>0.02514026880817407</v>
      </c>
      <c r="CC89" s="28">
        <v>0.021201974618101884</v>
      </c>
      <c r="CD89" s="28">
        <v>0.022002211786912602</v>
      </c>
      <c r="CE89" s="28">
        <v>0.031678530440799775</v>
      </c>
      <c r="CF89" s="28">
        <v>0.01692928099951056</v>
      </c>
      <c r="CG89" s="28">
        <v>0.001</v>
      </c>
      <c r="CH89" s="28">
        <v>-0.00515678728232905</v>
      </c>
      <c r="CI89" s="28">
        <v>-0.020189006707935612</v>
      </c>
      <c r="CJ89" s="28">
        <v>-0.017908735985687593</v>
      </c>
      <c r="CK89" s="28">
        <v>0.001</v>
      </c>
      <c r="CL89" s="28">
        <v>0.027038490712275494</v>
      </c>
      <c r="CM89" s="28">
        <v>0.052861487879937885</v>
      </c>
      <c r="CN89" s="28">
        <v>0.04726510123324652</v>
      </c>
      <c r="CO89" s="28">
        <v>0.053493983682799284</v>
      </c>
      <c r="CP89" s="28">
        <v>0.03817327495247561</v>
      </c>
      <c r="CQ89" s="28">
        <v>0.02663716405817814</v>
      </c>
      <c r="CR89" s="28">
        <v>0.04002996764370402</v>
      </c>
      <c r="CS89" s="28">
        <v>0.04390588477494903</v>
      </c>
      <c r="CT89" s="28">
        <v>0.054998503139361714</v>
      </c>
      <c r="CU89" s="28">
        <v>0.05225116808320121</v>
      </c>
      <c r="CV89" s="28">
        <v>0.02714208713578753</v>
      </c>
      <c r="CW89" s="28">
        <v>0.008239503932728778</v>
      </c>
      <c r="CX89" s="28">
        <v>0.013806309598928134</v>
      </c>
      <c r="CY89" s="28">
        <v>0.0044742046527182205</v>
      </c>
      <c r="CZ89" s="28">
        <v>0.002574835546220178</v>
      </c>
      <c r="DA89" s="28">
        <v>0.005307104940826722</v>
      </c>
      <c r="DB89" s="28">
        <v>-0.057897005054592554</v>
      </c>
      <c r="DC89" s="28">
        <v>-0.06030324179940439</v>
      </c>
      <c r="DD89" s="28">
        <v>-0.06066029003394007</v>
      </c>
      <c r="DE89" s="28">
        <v>-0.0390203403902034</v>
      </c>
      <c r="DF89" s="28">
        <v>1.0161227497720196</v>
      </c>
      <c r="DG89" s="28">
        <v>0.04407375993465916</v>
      </c>
      <c r="DH89" s="28">
        <v>0.05132269890022773</v>
      </c>
      <c r="DI89" s="28">
        <v>0.03028343938208171</v>
      </c>
      <c r="DJ89" s="28">
        <v>0.03459637612898772</v>
      </c>
      <c r="DK89" s="28">
        <v>0.021174718025111693</v>
      </c>
      <c r="DL89" s="28">
        <v>0.02991780821917812</v>
      </c>
      <c r="DM89" s="28">
        <v>0.0419442012712671</v>
      </c>
      <c r="DN89" s="28">
        <v>1.1313145485090739</v>
      </c>
      <c r="DO89" s="28">
        <v>0.023424156161041137</v>
      </c>
      <c r="DP89" s="28">
        <v>-0.0013402103724160265</v>
      </c>
      <c r="DQ89" s="28">
        <v>-0.017830075787794275</v>
      </c>
      <c r="DR89" s="28">
        <v>0.9835741159528822</v>
      </c>
      <c r="DS89" s="28">
        <v>0.04222592746977916</v>
      </c>
      <c r="DT89" s="28">
        <v>0.059114387885744475</v>
      </c>
      <c r="DU89" s="28">
        <v>0.086535232887226</v>
      </c>
      <c r="DV89" s="28">
        <v>0.0933237947255171</v>
      </c>
      <c r="DW89" s="28">
        <v>0.05389653641207827</v>
      </c>
      <c r="DX89" s="28">
        <v>0.04204985829139914</v>
      </c>
      <c r="DY89" s="28">
        <v>0.06709048265646207</v>
      </c>
      <c r="DZ89" s="28">
        <v>1.1574032938738823</v>
      </c>
      <c r="EA89" s="28">
        <v>0.0965883916703589</v>
      </c>
      <c r="EB89" s="28">
        <v>0.09051377033338699</v>
      </c>
      <c r="EC89" s="28">
        <v>0.07785782484159352</v>
      </c>
      <c r="ED89" s="28">
        <v>0.08841559423089045</v>
      </c>
      <c r="EE89" s="28">
        <v>0.061934585942936604</v>
      </c>
      <c r="EF89" s="28">
        <v>0.0679477651555367</v>
      </c>
      <c r="EG89" s="28">
        <v>0.07253473012981108</v>
      </c>
      <c r="EH89" s="28">
        <v>-0.18604771080755678</v>
      </c>
      <c r="EI89" s="28">
        <v>1.8229539982719825</v>
      </c>
      <c r="EJ89" s="28">
        <v>0.12212715227790594</v>
      </c>
      <c r="EK89" s="28">
        <v>0.13393223819301858</v>
      </c>
      <c r="EL89" s="28">
        <v>-0.966363311466102</v>
      </c>
      <c r="EM89" s="28">
        <v>0.0417451947898118</v>
      </c>
      <c r="EN89" s="28">
        <v>0.0074849640927855095</v>
      </c>
      <c r="EO89" s="28">
        <v>0.01638675987520932</v>
      </c>
      <c r="EP89" s="28">
        <v>0.026988726632087304</v>
      </c>
      <c r="EQ89" s="28">
        <v>0.031858485338609244</v>
      </c>
      <c r="ER89" s="28">
        <v>0.06051549105867924</v>
      </c>
      <c r="ES89" s="28">
        <v>0.052912304654026104</v>
      </c>
      <c r="ET89" s="28">
        <v>0.020142294266317914</v>
      </c>
      <c r="EU89" s="28">
        <v>0.047384452695563906</v>
      </c>
      <c r="EV89" s="28">
        <v>0.04551317428122815</v>
      </c>
      <c r="EW89" s="28">
        <v>0.036436109129954125</v>
      </c>
      <c r="EX89" s="28">
        <v>0.03873954754830862</v>
      </c>
      <c r="EY89" s="28">
        <v>-0.021625703272052533</v>
      </c>
      <c r="EZ89" s="28">
        <v>-0.010640396219087795</v>
      </c>
      <c r="FA89" s="28">
        <v>0.008602028396962535</v>
      </c>
      <c r="FB89" s="28">
        <v>0.06988371995834129</v>
      </c>
      <c r="FC89" s="28">
        <v>0.12999426196716724</v>
      </c>
      <c r="FD89" s="28">
        <v>0.14745700382734606</v>
      </c>
      <c r="FE89" s="28">
        <v>0.13982354771173072</v>
      </c>
      <c r="FF89" s="28">
        <v>0.12426861956334921</v>
      </c>
      <c r="FG89" s="28">
        <v>0.11293761995018908</v>
      </c>
      <c r="FH89" s="28">
        <v>0.09302341594384353</v>
      </c>
      <c r="FI89" s="28">
        <v>0.0864689182157946</v>
      </c>
      <c r="FJ89" s="28">
        <v>0.02564739975280099</v>
      </c>
      <c r="FK89" s="28">
        <v>0.005377121640235006</v>
      </c>
      <c r="FL89" s="28">
        <v>-0.047909449871575485</v>
      </c>
      <c r="FM89" s="28">
        <v>-0.0743106896213529</v>
      </c>
      <c r="FN89" s="28">
        <v>-0.07141454108652397</v>
      </c>
      <c r="FO89" s="28">
        <v>-0.08008704309846973</v>
      </c>
      <c r="FP89" s="28">
        <v>-0.03519691685633323</v>
      </c>
      <c r="FQ89" s="28">
        <v>-0.002485311055794842</v>
      </c>
      <c r="FR89" s="28"/>
      <c r="FS89" s="28"/>
      <c r="FT89" s="28"/>
      <c r="FU89" s="28"/>
      <c r="FV89" s="28"/>
      <c r="FW89" s="28"/>
      <c r="FX89" s="10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</row>
    <row r="90">
      <c r="A90" s="12"/>
      <c r="B90" s="6"/>
      <c r="C90" s="32" t="s">
        <v>867</v>
      </c>
      <c r="D90" s="38">
        <f t="shared" si="1"/>
      </c>
      <c r="E90" s="38">
        <f t="shared" si="3"/>
      </c>
      <c r="F90" s="38">
        <f t="shared" si="5"/>
      </c>
      <c r="G90" s="38">
        <f t="shared" si="7"/>
      </c>
      <c r="H90" s="38">
        <f t="shared" si="9"/>
      </c>
      <c r="I90" s="38">
        <f t="shared" si="11"/>
      </c>
      <c r="J90" s="38">
        <f t="shared" si="13"/>
      </c>
      <c r="K90" s="37">
        <f t="shared" si="15"/>
      </c>
      <c r="M90" s="28"/>
      <c r="N90" s="28"/>
      <c r="O90" s="28"/>
      <c r="P90" s="28">
        <v>-0.7604166666666666</v>
      </c>
      <c r="Q90" s="28">
        <v>1.3999999999999997</v>
      </c>
      <c r="R90" s="28"/>
      <c r="S90" s="28"/>
      <c r="T90" s="28"/>
      <c r="U90" s="28"/>
      <c r="V90" s="28">
        <v>-0.3993808049535604</v>
      </c>
      <c r="W90" s="28">
        <v>-0.3068669527896996</v>
      </c>
      <c r="X90" s="28">
        <v>-0.2259136212624584</v>
      </c>
      <c r="Y90" s="28">
        <v>0.2386831275720163</v>
      </c>
      <c r="Z90" s="28">
        <v>-0.05631067961165049</v>
      </c>
      <c r="AA90" s="28">
        <v>0.14444444444444451</v>
      </c>
      <c r="AB90" s="28">
        <v>0.011235955056179735</v>
      </c>
      <c r="AC90" s="28">
        <v>-0.09919028340080975</v>
      </c>
      <c r="AD90" s="28">
        <v>-0.02946954813359518</v>
      </c>
      <c r="AE90" s="28">
        <v>-0.060885608856088576</v>
      </c>
      <c r="AF90" s="28">
        <v>0.05242718446601933</v>
      </c>
      <c r="AG90" s="28">
        <v>0.09341825902335466</v>
      </c>
      <c r="AH90" s="28">
        <v>0.10304449648711954</v>
      </c>
      <c r="AI90" s="28">
        <v>-0.00697674418604657</v>
      </c>
      <c r="AJ90" s="28">
        <v>-0.02934537246049659</v>
      </c>
      <c r="AK90" s="28">
        <v>-0.011160714285714444</v>
      </c>
      <c r="AL90" s="28">
        <v>0.39130434782608703</v>
      </c>
      <c r="AM90" s="28">
        <v>0.15412186379928322</v>
      </c>
      <c r="AN90" s="28">
        <v>0.20258620689655182</v>
      </c>
      <c r="AO90" s="28">
        <v>0.16582914572864313</v>
      </c>
      <c r="AP90" s="28">
        <v>-0.30175438596491233</v>
      </c>
      <c r="AQ90" s="28">
        <v>0.09195402298850583</v>
      </c>
      <c r="AR90" s="28">
        <v>0.1347826086956522</v>
      </c>
      <c r="AS90" s="28">
        <v>0.08490566037735835</v>
      </c>
      <c r="AT90" s="28">
        <v>-0.004694835680751074</v>
      </c>
      <c r="AU90" s="28">
        <v>0.02898550724637684</v>
      </c>
      <c r="AV90" s="28">
        <v>-0.11914893617021287</v>
      </c>
      <c r="AW90" s="28">
        <v>0.00858369098712447</v>
      </c>
      <c r="AX90" s="28">
        <v>0.004310344827586307</v>
      </c>
      <c r="AY90" s="28">
        <v>-0.012765957446808616</v>
      </c>
      <c r="AZ90" s="28">
        <v>0</v>
      </c>
      <c r="BA90" s="28">
        <v>0.01731601731601733</v>
      </c>
      <c r="BB90" s="28">
        <v>0.09999999999999998</v>
      </c>
      <c r="BC90" s="28">
        <v>0.03960396039603964</v>
      </c>
      <c r="BD90" s="28">
        <v>0.08021390374331545</v>
      </c>
      <c r="BE90" s="28">
        <v>-0.010582010582010474</v>
      </c>
      <c r="BF90" s="28">
        <v>0.02162162162162152</v>
      </c>
      <c r="BG90" s="28">
        <v>0</v>
      </c>
      <c r="BH90" s="28">
        <v>-0.07499999999999996</v>
      </c>
      <c r="BI90" s="28">
        <v>-0.06103286384976521</v>
      </c>
      <c r="BJ90" s="28">
        <v>-0.06986899563318784</v>
      </c>
      <c r="BK90" s="28">
        <v>-0.029661016949152477</v>
      </c>
      <c r="BL90" s="28">
        <v>0</v>
      </c>
      <c r="BM90" s="28">
        <v>-0.01255230125523023</v>
      </c>
      <c r="BN90" s="28">
        <v>0.03463203463203466</v>
      </c>
      <c r="BO90" s="28">
        <v>0.05479452054794526</v>
      </c>
      <c r="BP90" s="28">
        <v>0.018604651162790715</v>
      </c>
      <c r="BQ90" s="28">
        <v>0.06965174129353241</v>
      </c>
      <c r="BR90" s="28">
        <v>0.08648648648648632</v>
      </c>
      <c r="BS90" s="28">
        <v>0.10778443113772465</v>
      </c>
      <c r="BT90" s="28">
        <v>0.5321100917431191</v>
      </c>
      <c r="BU90" s="28">
        <v>0.41558441558441567</v>
      </c>
      <c r="BV90" s="28">
        <v>0.878048780487805</v>
      </c>
      <c r="BW90" s="28">
        <v>-0.06818181818181825</v>
      </c>
      <c r="BX90" s="28">
        <v>-0.44303797468354433</v>
      </c>
      <c r="BY90" s="28">
        <v>-0.14130434782608695</v>
      </c>
      <c r="BZ90" s="28">
        <v>-0.2698412698412698</v>
      </c>
      <c r="CA90" s="28">
        <v>0.04132231404958681</v>
      </c>
      <c r="CB90" s="28">
        <v>0.043103448275862113</v>
      </c>
      <c r="CC90" s="28">
        <v>-0.0169491525423729</v>
      </c>
      <c r="CD90" s="28">
        <v>0.1238095238095237</v>
      </c>
      <c r="CE90" s="28">
        <v>0.08247422680412379</v>
      </c>
      <c r="CF90" s="28">
        <v>0.06593406593406587</v>
      </c>
      <c r="CG90" s="28">
        <v>0.058139534883720985</v>
      </c>
      <c r="CH90" s="28">
        <v>-0.14</v>
      </c>
      <c r="CI90" s="28">
        <v>-0.09090909090909098</v>
      </c>
      <c r="CJ90" s="28">
        <v>-0.14062499999999994</v>
      </c>
      <c r="CK90" s="28">
        <v>-0.08571428571428563</v>
      </c>
      <c r="CL90" s="28">
        <v>0.04477611940298495</v>
      </c>
      <c r="CM90" s="28">
        <v>0.022900763358778647</v>
      </c>
      <c r="CN90" s="28">
        <v>0.04800000000000004</v>
      </c>
      <c r="CO90" s="28">
        <v>0.0775862068965518</v>
      </c>
      <c r="CP90" s="28">
        <v>0.017543859649122823</v>
      </c>
      <c r="CQ90" s="28">
        <v>0.03636363636363619</v>
      </c>
      <c r="CR90" s="28">
        <v>0.13402061855670117</v>
      </c>
      <c r="CS90" s="28">
        <v>0.1411764705882353</v>
      </c>
      <c r="CT90" s="28">
        <v>0.23188405797101455</v>
      </c>
      <c r="CU90" s="28">
        <v>0.30188679245283</v>
      </c>
      <c r="CV90" s="28">
        <v>0.12765957446808524</v>
      </c>
      <c r="CW90" s="28">
        <v>0.021739130434782507</v>
      </c>
      <c r="CX90" s="28">
        <v>0.21052631578947373</v>
      </c>
      <c r="CY90" s="28">
        <v>0.2666666666666667</v>
      </c>
      <c r="CZ90" s="28">
        <v>0.15384615384615377</v>
      </c>
      <c r="DA90" s="28">
        <v>0.368421052631579</v>
      </c>
      <c r="DB90" s="28">
        <v>-0.5581395348837209</v>
      </c>
      <c r="DC90" s="28">
        <v>-0.44871794871794873</v>
      </c>
      <c r="DD90" s="28">
        <v>-0.19999999999999996</v>
      </c>
      <c r="DE90" s="28">
        <v>-0.35430463576158944</v>
      </c>
      <c r="DF90" s="28">
        <v>0.126865671641791</v>
      </c>
      <c r="DG90" s="28">
        <v>1</v>
      </c>
      <c r="DH90" s="28">
        <v>0.1551724137931036</v>
      </c>
      <c r="DI90" s="28">
        <v>0.10476190476190464</v>
      </c>
      <c r="DJ90" s="28">
        <v>-0.2105263157894737</v>
      </c>
      <c r="DK90" s="28">
        <v>0.0769230769230769</v>
      </c>
      <c r="DL90" s="28">
        <v>0.33513513513513515</v>
      </c>
      <c r="DM90" s="28">
        <v>0.06936416184971105</v>
      </c>
      <c r="DN90" s="28">
        <v>1.1358024691358024</v>
      </c>
      <c r="DO90" s="28">
        <v>0</v>
      </c>
      <c r="DP90" s="28">
        <v>0.07284768211920536</v>
      </c>
      <c r="DQ90" s="28">
        <v>-0.22164948453608244</v>
      </c>
      <c r="DR90" s="28">
        <v>0.1213872832369942</v>
      </c>
      <c r="DS90" s="28">
        <v>0.7835051546391752</v>
      </c>
      <c r="DT90" s="28">
        <v>0.08988764044943816</v>
      </c>
      <c r="DU90" s="28">
        <v>0.21917808219178087</v>
      </c>
      <c r="DV90" s="28">
        <v>0.2586206896551725</v>
      </c>
      <c r="DW90" s="28">
        <v>0.07407407407407393</v>
      </c>
      <c r="DX90" s="28">
        <v>0.03846153846153849</v>
      </c>
      <c r="DY90" s="28">
        <v>0.01960784313725492</v>
      </c>
      <c r="DZ90" s="28">
        <v>0.22891566265060248</v>
      </c>
      <c r="EA90" s="28">
        <v>0.2388059701492536</v>
      </c>
      <c r="EB90" s="28">
        <v>0.7631578947368421</v>
      </c>
      <c r="EC90" s="28">
        <v>0.15151515151515146</v>
      </c>
      <c r="ED90" s="28">
        <v>-0.08333333333333326</v>
      </c>
      <c r="EE90" s="28">
        <v>0.0285714285714286</v>
      </c>
      <c r="EF90" s="28">
        <v>0</v>
      </c>
      <c r="EG90" s="28">
        <v>0.06060606060606049</v>
      </c>
      <c r="EH90" s="28">
        <v>0.17857142857142852</v>
      </c>
      <c r="EI90" s="28">
        <v>0.33333333333333354</v>
      </c>
      <c r="EJ90" s="28">
        <v>0.9090909090909091</v>
      </c>
      <c r="EK90" s="28">
        <v>0.375</v>
      </c>
      <c r="EL90" s="28">
        <v>0.23061777012060064</v>
      </c>
      <c r="EM90" s="28">
        <v>0.08317781924820042</v>
      </c>
      <c r="EN90" s="28">
        <v>-0.07701771653543305</v>
      </c>
      <c r="EO90" s="28">
        <v>0.001</v>
      </c>
      <c r="EP90" s="28">
        <v>0.08346666666666665</v>
      </c>
      <c r="EQ90" s="28">
        <v>-0.001</v>
      </c>
      <c r="ER90" s="28">
        <v>0.0907240476882814</v>
      </c>
      <c r="ES90" s="28">
        <v>0.10048000000000001</v>
      </c>
      <c r="ET90" s="28">
        <v>0</v>
      </c>
      <c r="EU90" s="28">
        <v>0.1109136153572699</v>
      </c>
      <c r="EV90" s="28">
        <v>0</v>
      </c>
      <c r="EW90" s="28">
        <v>0.2856489945155394</v>
      </c>
      <c r="EX90" s="28">
        <v>0.1669333333333333</v>
      </c>
      <c r="EY90" s="28">
        <v>-0.25000000000000006</v>
      </c>
      <c r="EZ90" s="28">
        <v>-0.11126910771418412</v>
      </c>
      <c r="FA90" s="28">
        <v>0.12519999999999995</v>
      </c>
      <c r="FB90" s="28">
        <v>-0.17245945051307507</v>
      </c>
      <c r="FC90" s="28">
        <v>0.31863814927979034</v>
      </c>
      <c r="FD90" s="28">
        <v>0.22251867662753472</v>
      </c>
      <c r="FE90" s="28">
        <v>0.4992</v>
      </c>
      <c r="FF90" s="28">
        <v>4.980861244019139</v>
      </c>
      <c r="FG90" s="28"/>
      <c r="FH90" s="28"/>
      <c r="FI90" s="28"/>
      <c r="FJ90" s="28"/>
      <c r="FK90" s="28"/>
      <c r="FL90" s="28"/>
      <c r="FM90" s="28"/>
      <c r="FN90" s="28">
        <v>0</v>
      </c>
      <c r="FO90" s="28">
        <v>-0.6672</v>
      </c>
      <c r="FP90" s="28">
        <v>-0.24969987995198076</v>
      </c>
      <c r="FQ90" s="28">
        <v>0</v>
      </c>
      <c r="FR90" s="28"/>
      <c r="FS90" s="28"/>
      <c r="FT90" s="28"/>
      <c r="FU90" s="28"/>
      <c r="FV90" s="28"/>
      <c r="FW90" s="28"/>
      <c r="FX90" s="10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</row>
    <row r="91">
      <c r="A91" s="12"/>
      <c r="B91" s="6"/>
      <c r="C91" s="42" t="s">
        <v>868</v>
      </c>
      <c r="D91" s="35">
        <f t="shared" si="1"/>
      </c>
      <c r="E91" s="35">
        <f t="shared" si="3"/>
      </c>
      <c r="F91" s="35">
        <f t="shared" si="5"/>
      </c>
      <c r="G91" s="35">
        <f t="shared" si="7"/>
      </c>
      <c r="H91" s="35">
        <f t="shared" si="9"/>
      </c>
      <c r="I91" s="35">
        <f t="shared" si="11"/>
      </c>
      <c r="J91" s="35">
        <f t="shared" si="13"/>
      </c>
      <c r="K91" s="41">
        <f t="shared" si="15"/>
      </c>
      <c r="L91" s="14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35"/>
      <c r="FI91" s="35"/>
      <c r="FJ91" s="35"/>
      <c r="FK91" s="35"/>
      <c r="FL91" s="35"/>
      <c r="FM91" s="35"/>
      <c r="FN91" s="35"/>
      <c r="FO91" s="35"/>
      <c r="FP91" s="35"/>
      <c r="FQ91" s="35"/>
      <c r="FR91" s="35"/>
      <c r="FS91" s="35"/>
      <c r="FT91" s="35"/>
      <c r="FU91" s="35"/>
      <c r="FV91" s="35"/>
      <c r="FW91" s="35"/>
      <c r="FX91" s="10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</row>
    <row r="92">
      <c r="A92" s="12"/>
      <c r="B92" s="6"/>
      <c r="C92" s="32" t="s">
        <v>869</v>
      </c>
      <c r="D92" s="39">
        <f t="shared" si="1"/>
      </c>
      <c r="E92" s="39">
        <f t="shared" si="3"/>
      </c>
      <c r="F92" s="39">
        <f t="shared" si="5"/>
      </c>
      <c r="G92" s="39">
        <f t="shared" si="7"/>
      </c>
      <c r="H92" s="39">
        <f t="shared" si="9"/>
      </c>
      <c r="I92" s="39">
        <f t="shared" si="11"/>
      </c>
      <c r="J92" s="39">
        <f t="shared" si="13"/>
      </c>
      <c r="K92" s="37">
        <f t="shared" si="15"/>
      </c>
      <c r="M92" s="29">
        <v>-0.3036912751677852</v>
      </c>
      <c r="N92" s="29">
        <v>-0.3156061091128227</v>
      </c>
      <c r="O92" s="29">
        <v>-0.29190554316367723</v>
      </c>
      <c r="P92" s="29">
        <v>-0.1992525534732679</v>
      </c>
      <c r="Q92" s="29">
        <v>-0.1765664319206329</v>
      </c>
      <c r="R92" s="29">
        <v>-0.25282142066828944</v>
      </c>
      <c r="S92" s="29">
        <v>-0.34344733656174337</v>
      </c>
      <c r="T92" s="29">
        <v>-0.30739767596773</v>
      </c>
      <c r="U92" s="29">
        <v>-0.3380778502552467</v>
      </c>
      <c r="V92" s="29">
        <v>-0.15462936530592825</v>
      </c>
      <c r="W92" s="29">
        <v>-0.03754673569168824</v>
      </c>
      <c r="X92" s="29">
        <v>0.057838515409979016</v>
      </c>
      <c r="Y92" s="29">
        <v>0.16035210542571812</v>
      </c>
      <c r="Z92" s="29">
        <v>0.1839314638590808</v>
      </c>
      <c r="AA92" s="29">
        <v>0.22895481305910237</v>
      </c>
      <c r="AB92" s="29">
        <v>0.21511305804290407</v>
      </c>
      <c r="AC92" s="29">
        <v>0.21839612929792052</v>
      </c>
      <c r="AD92" s="29">
        <v>0.24336368423080382</v>
      </c>
      <c r="AE92" s="29">
        <v>0.2668186125124843</v>
      </c>
      <c r="AF92" s="29">
        <v>0.26437844341713634</v>
      </c>
      <c r="AG92" s="29">
        <v>0.25962604975439707</v>
      </c>
      <c r="AH92" s="29">
        <v>0.23437782255262976</v>
      </c>
      <c r="AI92" s="29">
        <v>0.21980316134804653</v>
      </c>
      <c r="AJ92" s="29">
        <v>0.2361265024294604</v>
      </c>
      <c r="AK92" s="29">
        <v>0.2261903081461824</v>
      </c>
      <c r="AL92" s="29">
        <v>0.2281080623306233</v>
      </c>
      <c r="AM92" s="29">
        <v>0.11471029980936977</v>
      </c>
      <c r="AN92" s="29">
        <v>0.08028083949871659</v>
      </c>
      <c r="AO92" s="29">
        <v>0.06985678811825521</v>
      </c>
      <c r="AP92" s="29">
        <v>0.06915122448654419</v>
      </c>
      <c r="AQ92" s="29">
        <v>0.15046229180760928</v>
      </c>
      <c r="AR92" s="29">
        <v>0.16177018683865113</v>
      </c>
      <c r="AS92" s="29">
        <v>0.1661513533175708</v>
      </c>
      <c r="AT92" s="29">
        <v>0.1641773452102312</v>
      </c>
      <c r="AU92" s="29">
        <v>0.21573704835396273</v>
      </c>
      <c r="AV92" s="29">
        <v>0.23266329883067793</v>
      </c>
      <c r="AW92" s="29">
        <v>0.2437095742412396</v>
      </c>
      <c r="AX92" s="29">
        <v>0.2336013006955108</v>
      </c>
      <c r="AY92" s="29">
        <v>0.23030346977992097</v>
      </c>
      <c r="AZ92" s="29">
        <v>0.21518162567193355</v>
      </c>
      <c r="BA92" s="29">
        <v>0.19929500599423838</v>
      </c>
      <c r="BB92" s="29">
        <v>0.1863611956327188</v>
      </c>
      <c r="BC92" s="29">
        <v>0.1557754214939163</v>
      </c>
      <c r="BD92" s="29">
        <v>0.13527600534203887</v>
      </c>
      <c r="BE92" s="29">
        <v>0.11937533086289041</v>
      </c>
      <c r="BF92" s="29">
        <v>0.1307012218259088</v>
      </c>
      <c r="BG92" s="29">
        <v>0.13980630742488204</v>
      </c>
      <c r="BH92" s="29">
        <v>0.14406115623506927</v>
      </c>
      <c r="BI92" s="29">
        <v>0.14435537112138075</v>
      </c>
      <c r="BJ92" s="29">
        <v>0.136142929453891</v>
      </c>
      <c r="BK92" s="29">
        <v>0.14946698666071329</v>
      </c>
      <c r="BL92" s="29">
        <v>0.1745740642250628</v>
      </c>
      <c r="BM92" s="29">
        <v>0.1789374375670576</v>
      </c>
      <c r="BN92" s="29">
        <v>0.1797440693346173</v>
      </c>
      <c r="BO92" s="29">
        <v>0.19069596075161435</v>
      </c>
      <c r="BP92" s="29">
        <v>0.20002890292745365</v>
      </c>
      <c r="BQ92" s="29">
        <v>0.2224556539819367</v>
      </c>
      <c r="BR92" s="29">
        <v>0.2599316874126034</v>
      </c>
      <c r="BS92" s="29">
        <v>0.2682812682812683</v>
      </c>
      <c r="BT92" s="29">
        <v>0.2738530544585832</v>
      </c>
      <c r="BU92" s="29">
        <v>0.22705780935712233</v>
      </c>
      <c r="BV92" s="29">
        <v>0.18774731687875423</v>
      </c>
      <c r="BW92" s="29">
        <v>0.14873108833577356</v>
      </c>
      <c r="BX92" s="29">
        <v>0.1356063310722361</v>
      </c>
      <c r="BY92" s="29">
        <v>0.16991842090250442</v>
      </c>
      <c r="BZ92" s="29">
        <v>0.19246527962539242</v>
      </c>
      <c r="CA92" s="29">
        <v>0.2165352365741665</v>
      </c>
      <c r="CB92" s="29">
        <v>0.20926273626236075</v>
      </c>
      <c r="CC92" s="29">
        <v>0.2042140211978036</v>
      </c>
      <c r="CD92" s="29">
        <v>0.19697918297073094</v>
      </c>
      <c r="CE92" s="29">
        <v>0.19091006538750133</v>
      </c>
      <c r="CF92" s="29">
        <v>0.18534686500764633</v>
      </c>
      <c r="CG92" s="29">
        <v>0.154218847396158</v>
      </c>
      <c r="CH92" s="29">
        <v>0.13885591543722797</v>
      </c>
      <c r="CI92" s="29">
        <v>0.1390119535233637</v>
      </c>
      <c r="CJ92" s="29">
        <v>0.14435462139585017</v>
      </c>
      <c r="CK92" s="29">
        <v>0.17984973390378794</v>
      </c>
      <c r="CL92" s="29">
        <v>0.19311801370215834</v>
      </c>
      <c r="CM92" s="29">
        <v>0.20660335400151741</v>
      </c>
      <c r="CN92" s="29">
        <v>0.21247345783198127</v>
      </c>
      <c r="CO92" s="29">
        <v>0.22640076507650764</v>
      </c>
      <c r="CP92" s="29">
        <v>0.25700838960507466</v>
      </c>
      <c r="CQ92" s="29">
        <v>0.2980331014631806</v>
      </c>
      <c r="CR92" s="29">
        <v>0.3155224063092254</v>
      </c>
      <c r="CS92" s="29">
        <v>0.3110129919634065</v>
      </c>
      <c r="CT92" s="29">
        <v>0.29143027769483426</v>
      </c>
      <c r="CU92" s="29">
        <v>0.2292016806722689</v>
      </c>
      <c r="CV92" s="29">
        <v>0.20403216921890494</v>
      </c>
      <c r="CW92" s="29">
        <v>0.20049375327298571</v>
      </c>
      <c r="CX92" s="29">
        <v>0.18050366163503212</v>
      </c>
      <c r="CY92" s="29">
        <v>0.19099559935306729</v>
      </c>
      <c r="CZ92" s="29">
        <v>0.16982124079915878</v>
      </c>
      <c r="DA92" s="29">
        <v>0.11237473257516045</v>
      </c>
      <c r="DB92" s="29">
        <v>0.05407136666792268</v>
      </c>
      <c r="DC92" s="29">
        <v>0.04175808620567627</v>
      </c>
      <c r="DD92" s="29">
        <v>0.05439495467087111</v>
      </c>
      <c r="DE92" s="29">
        <v>0.08935513730330145</v>
      </c>
      <c r="DF92" s="29">
        <v>0.17271541244143984</v>
      </c>
      <c r="DG92" s="29">
        <v>0.1935852689854375</v>
      </c>
      <c r="DH92" s="29">
        <v>0.215279741149122</v>
      </c>
      <c r="DI92" s="29">
        <v>0.24723405660688927</v>
      </c>
      <c r="DJ92" s="29">
        <v>0.2378781176630712</v>
      </c>
      <c r="DK92" s="29">
        <v>0.28557535340905144</v>
      </c>
      <c r="DL92" s="29">
        <v>0.29208342200468185</v>
      </c>
      <c r="DM92" s="29">
        <v>0.2513607305936073</v>
      </c>
      <c r="DN92" s="29">
        <v>0.21744756974841092</v>
      </c>
      <c r="DO92" s="29">
        <v>0.12552650401335136</v>
      </c>
      <c r="DP92" s="29">
        <v>0.10565270435136234</v>
      </c>
      <c r="DQ92" s="29">
        <v>0.14527068188279252</v>
      </c>
      <c r="DR92" s="29">
        <v>0.18611886717191864</v>
      </c>
      <c r="DS92" s="29">
        <v>0.21849378074631046</v>
      </c>
      <c r="DT92" s="29">
        <v>0.2543976656940392</v>
      </c>
      <c r="DU92" s="29">
        <v>0.24868659220343473</v>
      </c>
      <c r="DV92" s="29">
        <v>0.21245263107401544</v>
      </c>
      <c r="DW92" s="29">
        <v>0.18201927634697423</v>
      </c>
      <c r="DX92" s="29">
        <v>0.12644316163410302</v>
      </c>
      <c r="DY92" s="29">
        <v>0.1168951356353751</v>
      </c>
      <c r="DZ92" s="29">
        <v>0.11924453771139365</v>
      </c>
      <c r="EA92" s="29">
        <v>0.0857912457912458</v>
      </c>
      <c r="EB92" s="29">
        <v>0.0909762221237631</v>
      </c>
      <c r="EC92" s="29">
        <v>0.08036720889032051</v>
      </c>
      <c r="ED92" s="29">
        <v>0.07351792379133756</v>
      </c>
      <c r="EE92" s="29">
        <v>0.10962366598015352</v>
      </c>
      <c r="EF92" s="29">
        <v>0.10965304702256685</v>
      </c>
      <c r="EG92" s="29">
        <v>0.11816541034080051</v>
      </c>
      <c r="EH92" s="29">
        <v>0.13026645411068094</v>
      </c>
      <c r="EI92" s="29">
        <v>0.14830662561516642</v>
      </c>
      <c r="EJ92" s="29">
        <v>0.12674825174825174</v>
      </c>
      <c r="EK92" s="29">
        <v>0.10899844568186277</v>
      </c>
      <c r="EL92" s="29">
        <v>0.0756331279945243</v>
      </c>
      <c r="EM92" s="29">
        <v>0.04346570119015522</v>
      </c>
      <c r="EN92" s="29">
        <v>0.048626390262610765</v>
      </c>
      <c r="EO92" s="29">
        <v>0.053405905342636735</v>
      </c>
      <c r="EP92" s="29">
        <v>0.06499811660318922</v>
      </c>
      <c r="EQ92" s="29">
        <v>0.07102807784729288</v>
      </c>
      <c r="ER92" s="29">
        <v>0.0720972097209721</v>
      </c>
      <c r="ES92" s="29">
        <v>0.07642561784786998</v>
      </c>
      <c r="ET92" s="29">
        <v>0.0738020554407977</v>
      </c>
      <c r="EU92" s="29">
        <v>0.08768998169809819</v>
      </c>
      <c r="EV92" s="29">
        <v>0.0930548865149755</v>
      </c>
      <c r="EW92" s="29"/>
      <c r="EX92" s="29">
        <v>0.08718178329282333</v>
      </c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10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</row>
    <row r="93">
      <c r="A93" s="12"/>
      <c r="B93" s="6"/>
      <c r="C93" s="32" t="s">
        <v>870</v>
      </c>
      <c r="D93" s="39">
        <f t="shared" si="1"/>
      </c>
      <c r="E93" s="39">
        <f t="shared" si="3"/>
      </c>
      <c r="F93" s="39">
        <f t="shared" si="5"/>
      </c>
      <c r="G93" s="39">
        <f t="shared" si="7"/>
      </c>
      <c r="H93" s="39">
        <f t="shared" si="9"/>
      </c>
      <c r="I93" s="39">
        <f t="shared" si="11"/>
      </c>
      <c r="J93" s="39">
        <f t="shared" si="13"/>
      </c>
      <c r="K93" s="37">
        <f t="shared" si="15"/>
      </c>
      <c r="M93" s="29">
        <v>0.8184219885180105</v>
      </c>
      <c r="N93" s="29">
        <v>0.8713669214371133</v>
      </c>
      <c r="O93" s="29">
        <v>0.9643727161997564</v>
      </c>
      <c r="P93" s="29">
        <v>-12.494880546075086</v>
      </c>
      <c r="Q93" s="29">
        <v>-2.4345981028457313</v>
      </c>
      <c r="R93" s="29">
        <v>-8.185074626865672</v>
      </c>
      <c r="S93" s="29">
        <v>11.030376670716889</v>
      </c>
      <c r="T93" s="29">
        <v>17.72998932764141</v>
      </c>
      <c r="U93" s="29">
        <v>6.659567039106145</v>
      </c>
      <c r="V93" s="29">
        <v>-1.2161656479980043</v>
      </c>
      <c r="W93" s="29">
        <v>-0.19630102999774454</v>
      </c>
      <c r="X93" s="29">
        <v>0.22219314315624183</v>
      </c>
      <c r="Y93" s="29">
        <v>0.5060926076360682</v>
      </c>
      <c r="Z93" s="29">
        <v>0.7315784175558687</v>
      </c>
      <c r="AA93" s="29">
        <v>0.8514358828547057</v>
      </c>
      <c r="AB93" s="29">
        <v>0.899811371597952</v>
      </c>
      <c r="AC93" s="29">
        <v>0.9125221786117533</v>
      </c>
      <c r="AD93" s="29">
        <v>0.9067419493755682</v>
      </c>
      <c r="AE93" s="29">
        <v>0.9494691757415592</v>
      </c>
      <c r="AF93" s="29">
        <v>0.8822112336756688</v>
      </c>
      <c r="AG93" s="29">
        <v>0.8648339564548053</v>
      </c>
      <c r="AH93" s="29">
        <v>0.8013587989357659</v>
      </c>
      <c r="AI93" s="29">
        <v>0.8003412969283277</v>
      </c>
      <c r="AJ93" s="29">
        <v>0.8416894560923731</v>
      </c>
      <c r="AK93" s="29">
        <v>0.7788849462888252</v>
      </c>
      <c r="AL93" s="29">
        <v>0.7676340664038379</v>
      </c>
      <c r="AM93" s="29">
        <v>0.5235646958011997</v>
      </c>
      <c r="AN93" s="29">
        <v>0.4001053502897133</v>
      </c>
      <c r="AO93" s="29">
        <v>0.40329997295104136</v>
      </c>
      <c r="AP93" s="29">
        <v>0.4520362462243516</v>
      </c>
      <c r="AQ93" s="29">
        <v>0.6744404332129964</v>
      </c>
      <c r="AR93" s="29">
        <v>0.7853209565764632</v>
      </c>
      <c r="AS93" s="29">
        <v>0.894516645896386</v>
      </c>
      <c r="AT93" s="29">
        <v>0.9451337727801473</v>
      </c>
      <c r="AU93" s="29">
        <v>1.205459631523102</v>
      </c>
      <c r="AV93" s="29">
        <v>1.304416716181422</v>
      </c>
      <c r="AW93" s="29">
        <v>1.1953111382255535</v>
      </c>
      <c r="AX93" s="29">
        <v>1.1323117338003503</v>
      </c>
      <c r="AY93" s="29">
        <v>1.1077781653296128</v>
      </c>
      <c r="AZ93" s="29">
        <v>1.0182425488180884</v>
      </c>
      <c r="BA93" s="29">
        <v>0.9466258711541731</v>
      </c>
      <c r="BB93" s="29">
        <v>0.8896103896103896</v>
      </c>
      <c r="BC93" s="29">
        <v>0.8028683914510686</v>
      </c>
      <c r="BD93" s="29">
        <v>0.7079895155810115</v>
      </c>
      <c r="BE93" s="29">
        <v>0.664281956864808</v>
      </c>
      <c r="BF93" s="29">
        <v>0.7161122661122661</v>
      </c>
      <c r="BG93" s="29">
        <v>0.7734333720807355</v>
      </c>
      <c r="BH93" s="29">
        <v>0.7947285187137586</v>
      </c>
      <c r="BI93" s="29">
        <v>0.7421450737005431</v>
      </c>
      <c r="BJ93" s="29">
        <v>0.6598818718764198</v>
      </c>
      <c r="BK93" s="29">
        <v>0.6752962931831554</v>
      </c>
      <c r="BL93" s="29">
        <v>0.7680948922778988</v>
      </c>
      <c r="BM93" s="29">
        <v>0.7726038338658147</v>
      </c>
      <c r="BN93" s="29">
        <v>0.7499613660948848</v>
      </c>
      <c r="BO93" s="29">
        <v>0.770568876351669</v>
      </c>
      <c r="BP93" s="29">
        <v>0.7910033472120173</v>
      </c>
      <c r="BQ93" s="29">
        <v>0.8431292070267608</v>
      </c>
      <c r="BR93" s="29">
        <v>0.9890963014654571</v>
      </c>
      <c r="BS93" s="29">
        <v>1.0850842324436873</v>
      </c>
      <c r="BT93" s="29">
        <v>1.1866483574522024</v>
      </c>
      <c r="BU93" s="29">
        <v>1.4060174700744095</v>
      </c>
      <c r="BV93" s="29">
        <v>1.5094987411306935</v>
      </c>
      <c r="BW93" s="29">
        <v>2.100818612666954</v>
      </c>
      <c r="BX93" s="29">
        <v>1.8386446147640179</v>
      </c>
      <c r="BY93" s="29">
        <v>1.3302813756141134</v>
      </c>
      <c r="BZ93" s="29">
        <v>1.3669690098261527</v>
      </c>
      <c r="CA93" s="29">
        <v>1.18392686587529</v>
      </c>
      <c r="CB93" s="29">
        <v>1.176329862088376</v>
      </c>
      <c r="CC93" s="29">
        <v>1.178829426507445</v>
      </c>
      <c r="CD93" s="29">
        <v>1.0824254587155964</v>
      </c>
      <c r="CE93" s="29">
        <v>1.147921366419594</v>
      </c>
      <c r="CF93" s="29">
        <v>1.1662001399580126</v>
      </c>
      <c r="CG93" s="29">
        <v>1.0225436783768551</v>
      </c>
      <c r="CH93" s="29">
        <v>0.9740285487708168</v>
      </c>
      <c r="CI93" s="29">
        <v>0.8320547031354236</v>
      </c>
      <c r="CJ93" s="29">
        <v>0.8007473841554559</v>
      </c>
      <c r="CK93" s="29">
        <v>0.8790003825066939</v>
      </c>
      <c r="CL93" s="29">
        <v>0.8654201292705448</v>
      </c>
      <c r="CM93" s="29">
        <v>0.9475641948644109</v>
      </c>
      <c r="CN93" s="29">
        <v>0.9466343238326258</v>
      </c>
      <c r="CO93" s="29">
        <v>1.0106730286288297</v>
      </c>
      <c r="CP93" s="29">
        <v>1.1697711548696115</v>
      </c>
      <c r="CQ93" s="29">
        <v>1.3137721385144066</v>
      </c>
      <c r="CR93" s="29">
        <v>1.4106874402077354</v>
      </c>
      <c r="CS93" s="29">
        <v>1.5165737298636928</v>
      </c>
      <c r="CT93" s="29">
        <v>1.5571707144123383</v>
      </c>
      <c r="CU93" s="29">
        <v>1.4491919415541288</v>
      </c>
      <c r="CV93" s="29">
        <v>1.5668358714043993</v>
      </c>
      <c r="CW93" s="29">
        <v>1.731266149870801</v>
      </c>
      <c r="CX93" s="29">
        <v>1.5498877125441128</v>
      </c>
      <c r="CY93" s="29">
        <v>1.974339035769829</v>
      </c>
      <c r="CZ93" s="29">
        <v>2.2700803212851404</v>
      </c>
      <c r="DA93" s="29">
        <v>1.7187141216991964</v>
      </c>
      <c r="DB93" s="29">
        <v>1.1115414407436095</v>
      </c>
      <c r="DC93" s="29">
        <v>0.3959731543624161</v>
      </c>
      <c r="DD93" s="29">
        <v>0.30763514768716327</v>
      </c>
      <c r="DE93" s="29">
        <v>0.347909658817876</v>
      </c>
      <c r="DF93" s="29">
        <v>0.5529188419553868</v>
      </c>
      <c r="DG93" s="29">
        <v>0.6156937799043062</v>
      </c>
      <c r="DH93" s="29">
        <v>0.7291201191616129</v>
      </c>
      <c r="DI93" s="29">
        <v>0.9344651104730994</v>
      </c>
      <c r="DJ93" s="29">
        <v>0.9558381186765108</v>
      </c>
      <c r="DK93" s="29">
        <v>1.130949105914718</v>
      </c>
      <c r="DL93" s="29">
        <v>1.1172161172161172</v>
      </c>
      <c r="DM93" s="29">
        <v>1.0128054165440095</v>
      </c>
      <c r="DN93" s="29">
        <v>0.9414963744232037</v>
      </c>
      <c r="DO93" s="29">
        <v>0.5496780929180441</v>
      </c>
      <c r="DP93" s="29">
        <v>0.45088510933703574</v>
      </c>
      <c r="DQ93" s="29">
        <v>0.5736968724939856</v>
      </c>
      <c r="DR93" s="29">
        <v>0.6718502519798416</v>
      </c>
      <c r="DS93" s="29">
        <v>0.7681383577052868</v>
      </c>
      <c r="DT93" s="29">
        <v>0.8909489051094891</v>
      </c>
      <c r="DU93" s="29">
        <v>0.9018571886007044</v>
      </c>
      <c r="DV93" s="29">
        <v>0.858832654644173</v>
      </c>
      <c r="DW93" s="29">
        <v>0.8400583373845406</v>
      </c>
      <c r="DX93" s="29">
        <v>0.6102330565229038</v>
      </c>
      <c r="DY93" s="29">
        <v>0.5659479137496499</v>
      </c>
      <c r="DZ93" s="29">
        <v>0.5417835109366237</v>
      </c>
      <c r="EA93" s="29">
        <v>0.4148485835232823</v>
      </c>
      <c r="EB93" s="29">
        <v>0.44015719899964273</v>
      </c>
      <c r="EC93" s="29">
        <v>0.38984375</v>
      </c>
      <c r="ED93" s="29">
        <v>0.3701923076923077</v>
      </c>
      <c r="EE93" s="29">
        <v>0.46653386454183265</v>
      </c>
      <c r="EF93" s="29">
        <v>0.45297741273100617</v>
      </c>
      <c r="EG93" s="29">
        <v>0.47081218274111675</v>
      </c>
      <c r="EH93" s="29">
        <v>0.4984749455337691</v>
      </c>
      <c r="EI93" s="29">
        <v>0.5744131455399061</v>
      </c>
      <c r="EJ93" s="29">
        <v>0.5274792925901052</v>
      </c>
      <c r="EK93" s="29">
        <v>0.5047519217330538</v>
      </c>
      <c r="EL93" s="29">
        <v>0.41424554826616683</v>
      </c>
      <c r="EM93" s="29">
        <v>0.27301318495221966</v>
      </c>
      <c r="EN93" s="29">
        <v>0.3058659217877095</v>
      </c>
      <c r="EO93" s="29">
        <v>0.3241028188252825</v>
      </c>
      <c r="EP93" s="29">
        <v>0.3794282922062057</v>
      </c>
      <c r="EQ93" s="29">
        <v>0.41332829428067525</v>
      </c>
      <c r="ER93" s="29">
        <v>0.4193717277486911</v>
      </c>
      <c r="ES93" s="29">
        <v>0.451626651512999</v>
      </c>
      <c r="ET93" s="29">
        <v>0.44502537290481314</v>
      </c>
      <c r="EU93" s="29">
        <v>0.5427680183877852</v>
      </c>
      <c r="EV93" s="29">
        <v>0.6449332285938727</v>
      </c>
      <c r="EW93" s="29"/>
      <c r="EX93" s="29">
        <v>0.6971867007672634</v>
      </c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10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</row>
    <row r="94">
      <c r="A94" s="12"/>
      <c r="B94" s="6"/>
      <c r="C94" s="32" t="s">
        <v>871</v>
      </c>
      <c r="D94" s="39">
        <f t="shared" si="1"/>
      </c>
      <c r="E94" s="39">
        <f t="shared" si="3"/>
      </c>
      <c r="F94" s="39">
        <f t="shared" si="5"/>
      </c>
      <c r="G94" s="39">
        <f t="shared" si="7"/>
      </c>
      <c r="H94" s="39">
        <f t="shared" si="9"/>
      </c>
      <c r="I94" s="39">
        <f t="shared" si="11"/>
      </c>
      <c r="J94" s="39">
        <f t="shared" si="13"/>
      </c>
      <c r="K94" s="37">
        <f t="shared" si="15"/>
      </c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>
        <v>0.02533605335313266</v>
      </c>
      <c r="Y94" s="29">
        <v>0.07616667665106248</v>
      </c>
      <c r="Z94" s="29">
        <v>0.09145213533028472</v>
      </c>
      <c r="AA94" s="29">
        <v>0.11643701565584362</v>
      </c>
      <c r="AB94" s="29">
        <v>0.11040721588128712</v>
      </c>
      <c r="AC94" s="29">
        <v>0.11326400817914026</v>
      </c>
      <c r="AD94" s="29">
        <v>0.1288896446182622</v>
      </c>
      <c r="AE94" s="29">
        <v>0.14555701157582684</v>
      </c>
      <c r="AF94" s="29">
        <v>0.14882361328960503</v>
      </c>
      <c r="AG94" s="29">
        <v>0.14495317884046305</v>
      </c>
      <c r="AH94" s="29">
        <v>0.12807682027481807</v>
      </c>
      <c r="AI94" s="29">
        <v>0.11901905596825543</v>
      </c>
      <c r="AJ94" s="29">
        <v>0.1293598632614875</v>
      </c>
      <c r="AK94" s="29">
        <v>0.12514233143974596</v>
      </c>
      <c r="AL94" s="29">
        <v>0.12744825889322453</v>
      </c>
      <c r="AM94" s="29">
        <v>0.06272634948913917</v>
      </c>
      <c r="AN94" s="29">
        <v>0.04239950750543849</v>
      </c>
      <c r="AO94" s="29">
        <v>0.03626631294917365</v>
      </c>
      <c r="AP94" s="29">
        <v>0.036081334311021104</v>
      </c>
      <c r="AQ94" s="29">
        <v>0.07910912672535134</v>
      </c>
      <c r="AR94" s="29">
        <v>0.08709193376720814</v>
      </c>
      <c r="AS94" s="29">
        <v>0.09028913367715502</v>
      </c>
      <c r="AT94" s="29">
        <v>0.08989472636045295</v>
      </c>
      <c r="AU94" s="29">
        <v>0.11844913805196332</v>
      </c>
      <c r="AV94" s="29">
        <v>0.13020931156719737</v>
      </c>
      <c r="AW94" s="29">
        <v>0.14123566532656692</v>
      </c>
      <c r="AX94" s="29">
        <v>0.13698992942333077</v>
      </c>
      <c r="AY94" s="29">
        <v>0.13774976904360198</v>
      </c>
      <c r="AZ94" s="29">
        <v>0.13083036400090675</v>
      </c>
      <c r="BA94" s="29">
        <v>0.12217890466798448</v>
      </c>
      <c r="BB94" s="29">
        <v>0.11351965442576194</v>
      </c>
      <c r="BC94" s="29">
        <v>0.09365773646801531</v>
      </c>
      <c r="BD94" s="29">
        <v>0.08062216031572314</v>
      </c>
      <c r="BE94" s="29">
        <v>0.07117012522966286</v>
      </c>
      <c r="BF94" s="29">
        <v>0.07900156879294686</v>
      </c>
      <c r="BG94" s="29">
        <v>0.08752962900066254</v>
      </c>
      <c r="BH94" s="29">
        <v>0.094251390389309</v>
      </c>
      <c r="BI94" s="29">
        <v>0.0991208256053714</v>
      </c>
      <c r="BJ94" s="29">
        <v>0.09706479897348161</v>
      </c>
      <c r="BK94" s="29">
        <v>0.11149661374486511</v>
      </c>
      <c r="BL94" s="29">
        <v>0.13524073105862564</v>
      </c>
      <c r="BM94" s="29">
        <v>0.14013641315685774</v>
      </c>
      <c r="BN94" s="29">
        <v>0.14422119662285252</v>
      </c>
      <c r="BO94" s="29">
        <v>0.15084395305031814</v>
      </c>
      <c r="BP94" s="29">
        <v>0.15472395929812907</v>
      </c>
      <c r="BQ94" s="29">
        <v>0.16960599755606195</v>
      </c>
      <c r="BR94" s="29">
        <v>0.1952757695473818</v>
      </c>
      <c r="BS94" s="29">
        <v>0.20609902100717975</v>
      </c>
      <c r="BT94" s="29">
        <v>0.21067752873045878</v>
      </c>
      <c r="BU94" s="29">
        <v>0.16885604497647438</v>
      </c>
      <c r="BV94" s="29">
        <v>0.13081268496259094</v>
      </c>
      <c r="BW94" s="29">
        <v>0.09686057321753502</v>
      </c>
      <c r="BX94" s="29">
        <v>0.09004417261297995</v>
      </c>
      <c r="BY94" s="29">
        <v>0.11570405245820126</v>
      </c>
      <c r="BZ94" s="29">
        <v>0.1366860528831801</v>
      </c>
      <c r="CA94" s="29">
        <v>0.16237630432504455</v>
      </c>
      <c r="CB94" s="29">
        <v>0.15785815993926644</v>
      </c>
      <c r="CC94" s="29">
        <v>0.15310557697978378</v>
      </c>
      <c r="CD94" s="29">
        <v>0.14741827666453214</v>
      </c>
      <c r="CE94" s="29">
        <v>0.14402859545836838</v>
      </c>
      <c r="CF94" s="29">
        <v>0.1386664225893552</v>
      </c>
      <c r="CG94" s="29">
        <v>0.11470490303926899</v>
      </c>
      <c r="CH94" s="29">
        <v>0.10372900822991399</v>
      </c>
      <c r="CI94" s="29">
        <v>0.10578386928514785</v>
      </c>
      <c r="CJ94" s="29">
        <v>0.11375170404596784</v>
      </c>
      <c r="CK94" s="29">
        <v>0.1454755704862269</v>
      </c>
      <c r="CL94" s="29">
        <v>0.15758987120422369</v>
      </c>
      <c r="CM94" s="29">
        <v>0.16633527394663453</v>
      </c>
      <c r="CN94" s="29">
        <v>0.16349384567689176</v>
      </c>
      <c r="CO94" s="29">
        <v>0.16819980858364436</v>
      </c>
      <c r="CP94" s="29">
        <v>0.1840516483424466</v>
      </c>
      <c r="CQ94" s="29">
        <v>0.2090818069379822</v>
      </c>
      <c r="CR94" s="29">
        <v>0.22020642485631756</v>
      </c>
      <c r="CS94" s="29">
        <v>0.2133068996318163</v>
      </c>
      <c r="CT94" s="29">
        <v>0.19378664937059048</v>
      </c>
      <c r="CU94" s="29">
        <v>0.14668315899862863</v>
      </c>
      <c r="CV94" s="29">
        <v>0.12648602871205533</v>
      </c>
      <c r="CW94" s="29">
        <v>0.12206619813894595</v>
      </c>
      <c r="CX94" s="29">
        <v>0.10972463228279929</v>
      </c>
      <c r="CY94" s="29">
        <v>0.11533098038146891</v>
      </c>
      <c r="CZ94" s="29">
        <v>0.10178403417710692</v>
      </c>
      <c r="DA94" s="29">
        <v>0.06656646864216854</v>
      </c>
      <c r="DB94" s="29">
        <v>0.03140813503528217</v>
      </c>
      <c r="DC94" s="29">
        <v>0.02531515219126241</v>
      </c>
      <c r="DD94" s="29">
        <v>0.03488504366950213</v>
      </c>
      <c r="DE94" s="29">
        <v>0.06044969900391587</v>
      </c>
      <c r="DF94" s="29">
        <v>0.12281878062562727</v>
      </c>
      <c r="DG94" s="29">
        <v>0.14101546918218041</v>
      </c>
      <c r="DH94" s="29">
        <v>0.16168913594345008</v>
      </c>
      <c r="DI94" s="29">
        <v>0.190491215927366</v>
      </c>
      <c r="DJ94" s="29">
        <v>0.19403059638527465</v>
      </c>
      <c r="DK94" s="29">
        <v>0.2481124502839623</v>
      </c>
      <c r="DL94" s="29">
        <v>0.2653524176553609</v>
      </c>
      <c r="DM94" s="29">
        <v>0.22546019305500037</v>
      </c>
      <c r="DN94" s="29">
        <v>0.19250468373027105</v>
      </c>
      <c r="DO94" s="29">
        <v>0.10959921174609343</v>
      </c>
      <c r="DP94" s="29">
        <v>0.0928686327077748</v>
      </c>
      <c r="DQ94" s="29">
        <v>0.13096903170058363</v>
      </c>
      <c r="DR94" s="29">
        <v>0.17937185253527083</v>
      </c>
      <c r="DS94" s="29">
        <v>0.22342278969711346</v>
      </c>
      <c r="DT94" s="29">
        <v>0.2668421420826192</v>
      </c>
      <c r="DU94" s="29">
        <v>0.2621755966787057</v>
      </c>
      <c r="DV94" s="29">
        <v>0.22182710608033657</v>
      </c>
      <c r="DW94" s="29">
        <v>0.18561285540887462</v>
      </c>
      <c r="DX94" s="29">
        <v>0.13017440398637684</v>
      </c>
      <c r="DY94" s="29">
        <v>0.1215887760504404</v>
      </c>
      <c r="DZ94" s="29">
        <v>0.122736801982085</v>
      </c>
      <c r="EA94" s="29">
        <v>0.08553435473258765</v>
      </c>
      <c r="EB94" s="29">
        <v>0.08830654988029875</v>
      </c>
      <c r="EC94" s="29">
        <v>0.07536625887328198</v>
      </c>
      <c r="ED94" s="29">
        <v>0.0676042398314284</v>
      </c>
      <c r="EE94" s="29">
        <v>0.0987542293122118</v>
      </c>
      <c r="EF94" s="29">
        <v>0.09941182090370122</v>
      </c>
      <c r="EG94" s="29">
        <v>0.10648027675304994</v>
      </c>
      <c r="EH94" s="29">
        <v>0.11811787833858531</v>
      </c>
      <c r="EI94" s="29">
        <v>0.1377058553407587</v>
      </c>
      <c r="EJ94" s="29">
        <v>0.11536757271523243</v>
      </c>
      <c r="EK94" s="29">
        <v>0.09530733746424161</v>
      </c>
      <c r="EL94" s="29">
        <v>0.06294072749228193</v>
      </c>
      <c r="EM94" s="29">
        <v>0.03410468036495181</v>
      </c>
      <c r="EN94" s="29">
        <v>0.03815415609468693</v>
      </c>
      <c r="EO94" s="29">
        <v>0.043275113659350245</v>
      </c>
      <c r="EP94" s="29">
        <v>0.053501912012953456</v>
      </c>
      <c r="EQ94" s="29">
        <v>0.058899348714303155</v>
      </c>
      <c r="ER94" s="29">
        <v>0.060628538557025644</v>
      </c>
      <c r="ES94" s="29">
        <v>0.06440333219882984</v>
      </c>
      <c r="ET94" s="29">
        <v>0.06236020668939273</v>
      </c>
      <c r="EU94" s="29">
        <v>0.07661432358775654</v>
      </c>
      <c r="EV94" s="29">
        <v>0.08136406205867924</v>
      </c>
      <c r="EW94" s="29"/>
      <c r="EX94" s="29">
        <v>0.0726221636129926</v>
      </c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10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</row>
    <row r="95">
      <c r="A95" s="12"/>
      <c r="B95" s="6"/>
      <c r="C95" s="32" t="s">
        <v>872</v>
      </c>
      <c r="D95" s="39">
        <f t="shared" si="1"/>
      </c>
      <c r="E95" s="39">
        <f t="shared" si="3"/>
      </c>
      <c r="F95" s="39">
        <f t="shared" si="5"/>
      </c>
      <c r="G95" s="39">
        <f t="shared" si="7"/>
      </c>
      <c r="H95" s="39">
        <f t="shared" si="9"/>
      </c>
      <c r="I95" s="39">
        <f t="shared" si="11"/>
      </c>
      <c r="J95" s="39">
        <f t="shared" si="13"/>
      </c>
      <c r="K95" s="37">
        <f t="shared" si="15"/>
      </c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>
        <v>0.04468054201865531</v>
      </c>
      <c r="Y95" s="29">
        <v>0.13733720140732053</v>
      </c>
      <c r="Z95" s="29">
        <v>0.16841239311287742</v>
      </c>
      <c r="AA95" s="29">
        <v>0.218740032092098</v>
      </c>
      <c r="AB95" s="29">
        <v>0.20734397043336578</v>
      </c>
      <c r="AC95" s="29">
        <v>0.21551034505527436</v>
      </c>
      <c r="AD95" s="29">
        <v>0.24204260971746794</v>
      </c>
      <c r="AE95" s="29">
        <v>0.2708597633259156</v>
      </c>
      <c r="AF95" s="29">
        <v>0.27105077949498385</v>
      </c>
      <c r="AG95" s="29">
        <v>0.2609713624345647</v>
      </c>
      <c r="AH95" s="29">
        <v>0.224943120744058</v>
      </c>
      <c r="AI95" s="29">
        <v>0.20977457061068702</v>
      </c>
      <c r="AJ95" s="29">
        <v>0.2278578890652891</v>
      </c>
      <c r="AK95" s="29">
        <v>0.22260564182496617</v>
      </c>
      <c r="AL95" s="29">
        <v>0.22744224928717593</v>
      </c>
      <c r="AM95" s="29">
        <v>0.11293900184842884</v>
      </c>
      <c r="AN95" s="29">
        <v>0.0762202114727402</v>
      </c>
      <c r="AO95" s="29">
        <v>0.0647156014803712</v>
      </c>
      <c r="AP95" s="29">
        <v>0.06351529342894775</v>
      </c>
      <c r="AQ95" s="29">
        <v>0.1391081353165786</v>
      </c>
      <c r="AR95" s="29">
        <v>0.15303040986948804</v>
      </c>
      <c r="AS95" s="29">
        <v>0.1576432421578409</v>
      </c>
      <c r="AT95" s="29">
        <v>0.15576722146424382</v>
      </c>
      <c r="AU95" s="29">
        <v>0.20565235421507513</v>
      </c>
      <c r="AV95" s="29">
        <v>0.22069714293373724</v>
      </c>
      <c r="AW95" s="29">
        <v>0.23486599880126724</v>
      </c>
      <c r="AX95" s="29">
        <v>0.2255412221888888</v>
      </c>
      <c r="AY95" s="29">
        <v>0.22552493484914116</v>
      </c>
      <c r="AZ95" s="29">
        <v>0.2094579357584812</v>
      </c>
      <c r="BA95" s="29">
        <v>0.19599010371392273</v>
      </c>
      <c r="BB95" s="29">
        <v>0.18109148842176298</v>
      </c>
      <c r="BC95" s="29">
        <v>0.14918172127664023</v>
      </c>
      <c r="BD95" s="29">
        <v>0.12802238504667648</v>
      </c>
      <c r="BE95" s="29">
        <v>0.11406170966110268</v>
      </c>
      <c r="BF95" s="29">
        <v>0.12760006668024967</v>
      </c>
      <c r="BG95" s="29">
        <v>0.14023329424658373</v>
      </c>
      <c r="BH95" s="29">
        <v>0.1482195174705547</v>
      </c>
      <c r="BI95" s="29">
        <v>0.15479055844339717</v>
      </c>
      <c r="BJ95" s="29">
        <v>0.1500896983325204</v>
      </c>
      <c r="BK95" s="29">
        <v>0.1696110388623351</v>
      </c>
      <c r="BL95" s="29">
        <v>0.2014262135511448</v>
      </c>
      <c r="BM95" s="29">
        <v>0.20593119305117943</v>
      </c>
      <c r="BN95" s="29">
        <v>0.2043110343956553</v>
      </c>
      <c r="BO95" s="29">
        <v>0.20546142113950233</v>
      </c>
      <c r="BP95" s="29">
        <v>0.2026656738021829</v>
      </c>
      <c r="BQ95" s="29">
        <v>0.22020358809001098</v>
      </c>
      <c r="BR95" s="29">
        <v>0.24913104042254944</v>
      </c>
      <c r="BS95" s="29">
        <v>0.2639588532697284</v>
      </c>
      <c r="BT95" s="29">
        <v>0.26936818127322865</v>
      </c>
      <c r="BU95" s="29">
        <v>0.21541725320697108</v>
      </c>
      <c r="BV95" s="29">
        <v>0.16620966359869754</v>
      </c>
      <c r="BW95" s="29">
        <v>0.12464148956293679</v>
      </c>
      <c r="BX95" s="29">
        <v>0.1157269878991921</v>
      </c>
      <c r="BY95" s="29">
        <v>0.15001863585538577</v>
      </c>
      <c r="BZ95" s="29">
        <v>0.17884691455696203</v>
      </c>
      <c r="CA95" s="29">
        <v>0.2130935774769642</v>
      </c>
      <c r="CB95" s="29">
        <v>0.20449352441250007</v>
      </c>
      <c r="CC95" s="29">
        <v>0.19836465755055868</v>
      </c>
      <c r="CD95" s="29">
        <v>0.19102914389799636</v>
      </c>
      <c r="CE95" s="29">
        <v>0.1875773453750757</v>
      </c>
      <c r="CF95" s="29">
        <v>0.1813492646458711</v>
      </c>
      <c r="CG95" s="29">
        <v>0.15250855986864595</v>
      </c>
      <c r="CH95" s="29">
        <v>0.13870302927641795</v>
      </c>
      <c r="CI95" s="29">
        <v>0.14090911658541821</v>
      </c>
      <c r="CJ95" s="29">
        <v>0.1491153841871444</v>
      </c>
      <c r="CK95" s="29">
        <v>0.18883428928295562</v>
      </c>
      <c r="CL95" s="29">
        <v>0.20073676657992526</v>
      </c>
      <c r="CM95" s="29">
        <v>0.20916434909283538</v>
      </c>
      <c r="CN95" s="29">
        <v>0.20464938224991086</v>
      </c>
      <c r="CO95" s="29">
        <v>0.21049961294641922</v>
      </c>
      <c r="CP95" s="29">
        <v>0.22976850666150958</v>
      </c>
      <c r="CQ95" s="29">
        <v>0.26143447042423923</v>
      </c>
      <c r="CR95" s="29">
        <v>0.2754002134471718</v>
      </c>
      <c r="CS95" s="29">
        <v>0.26575935898549463</v>
      </c>
      <c r="CT95" s="29">
        <v>0.2418955090710816</v>
      </c>
      <c r="CU95" s="29">
        <v>0.18282158557089154</v>
      </c>
      <c r="CV95" s="29">
        <v>0.15673132256863342</v>
      </c>
      <c r="CW95" s="29">
        <v>0.1508873074497793</v>
      </c>
      <c r="CX95" s="29">
        <v>0.13566794911398802</v>
      </c>
      <c r="CY95" s="29">
        <v>0.1422576325506082</v>
      </c>
      <c r="CZ95" s="29">
        <v>0.1256739480851537</v>
      </c>
      <c r="DA95" s="29">
        <v>0.08259401483050847</v>
      </c>
      <c r="DB95" s="29">
        <v>0.03926988123255432</v>
      </c>
      <c r="DC95" s="29">
        <v>0.03196359400818051</v>
      </c>
      <c r="DD95" s="29">
        <v>0.04468357231129556</v>
      </c>
      <c r="DE95" s="29">
        <v>0.07841098620226569</v>
      </c>
      <c r="DF95" s="29">
        <v>0.16154976842222038</v>
      </c>
      <c r="DG95" s="29">
        <v>0.18687734177582851</v>
      </c>
      <c r="DH95" s="29">
        <v>0.21427410075541548</v>
      </c>
      <c r="DI95" s="29">
        <v>0.25287465038035917</v>
      </c>
      <c r="DJ95" s="29">
        <v>0.2583670874848476</v>
      </c>
      <c r="DK95" s="29">
        <v>0.3300523459327531</v>
      </c>
      <c r="DL95" s="29">
        <v>0.35160152680881585</v>
      </c>
      <c r="DM95" s="29">
        <v>0.3038774068185833</v>
      </c>
      <c r="DN95" s="29">
        <v>0.2650084888068356</v>
      </c>
      <c r="DO95" s="29">
        <v>0.1513539929856839</v>
      </c>
      <c r="DP95" s="29">
        <v>0.12994548091832142</v>
      </c>
      <c r="DQ95" s="29">
        <v>0.18759177679882524</v>
      </c>
      <c r="DR95" s="29">
        <v>0.2574288015712757</v>
      </c>
      <c r="DS95" s="29">
        <v>0.3165268378603875</v>
      </c>
      <c r="DT95" s="29">
        <v>0.3803250492309993</v>
      </c>
      <c r="DU95" s="29">
        <v>0.37191828757807444</v>
      </c>
      <c r="DV95" s="29">
        <v>0.3129548762736536</v>
      </c>
      <c r="DW95" s="29">
        <v>0.2657848188879489</v>
      </c>
      <c r="DX95" s="29">
        <v>0.18758852399617906</v>
      </c>
      <c r="DY95" s="29">
        <v>0.17777660491546596</v>
      </c>
      <c r="DZ95" s="29">
        <v>0.1815550585449283</v>
      </c>
      <c r="EA95" s="29">
        <v>0.12709750793112393</v>
      </c>
      <c r="EB95" s="29">
        <v>0.13017476384691787</v>
      </c>
      <c r="EC95" s="29">
        <v>0.11139387445307616</v>
      </c>
      <c r="ED95" s="29">
        <v>0.10014424554848779</v>
      </c>
      <c r="EE95" s="29">
        <v>0.14624812974744408</v>
      </c>
      <c r="EF95" s="29">
        <v>0.14751471803691746</v>
      </c>
      <c r="EG95" s="29">
        <v>0.1570405822212565</v>
      </c>
      <c r="EH95" s="29">
        <v>0.17471143596306624</v>
      </c>
      <c r="EI95" s="29">
        <v>0.20178580852860462</v>
      </c>
      <c r="EJ95" s="29">
        <v>0.16827532521326777</v>
      </c>
      <c r="EK95" s="29">
        <v>0.13737684963292632</v>
      </c>
      <c r="EL95" s="29">
        <v>0.09084070814647961</v>
      </c>
      <c r="EM95" s="29">
        <v>0.04858360599276735</v>
      </c>
      <c r="EN95" s="29">
        <v>0.054104921773581345</v>
      </c>
      <c r="EO95" s="29">
        <v>0.0609730457087591</v>
      </c>
      <c r="EP95" s="29">
        <v>0.07647722180364117</v>
      </c>
      <c r="EQ95" s="29">
        <v>0.08491068979260157</v>
      </c>
      <c r="ER95" s="29">
        <v>0.0882955973456205</v>
      </c>
      <c r="ES95" s="29">
        <v>0.09476709176220882</v>
      </c>
      <c r="ET95" s="29">
        <v>0.09347364069171786</v>
      </c>
      <c r="EU95" s="29">
        <v>0.11559278891204319</v>
      </c>
      <c r="EV95" s="29">
        <v>0.12458175582886322</v>
      </c>
      <c r="EW95" s="29"/>
      <c r="EX95" s="29">
        <v>0.11659912101543035</v>
      </c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10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</row>
    <row r="96">
      <c r="A96" s="12"/>
      <c r="B96" s="6"/>
      <c r="C96" s="32" t="s">
        <v>873</v>
      </c>
      <c r="D96" s="39">
        <f t="shared" si="1"/>
      </c>
      <c r="E96" s="39">
        <f t="shared" si="3"/>
      </c>
      <c r="F96" s="39">
        <f t="shared" si="5"/>
      </c>
      <c r="G96" s="39">
        <f t="shared" si="7"/>
      </c>
      <c r="H96" s="39">
        <f t="shared" si="9"/>
      </c>
      <c r="I96" s="39">
        <f t="shared" si="11"/>
      </c>
      <c r="J96" s="39">
        <f t="shared" si="13"/>
      </c>
      <c r="K96" s="37">
        <f t="shared" si="15"/>
      </c>
      <c r="M96" s="29"/>
      <c r="N96" s="29"/>
      <c r="O96" s="29">
        <v>54.11239754098361</v>
      </c>
      <c r="P96" s="29">
        <v>10.825181400102197</v>
      </c>
      <c r="Q96" s="29">
        <v>9.662524747808051</v>
      </c>
      <c r="R96" s="29">
        <v>10.25339658827092</v>
      </c>
      <c r="S96" s="29">
        <v>14.224529103526413</v>
      </c>
      <c r="T96" s="29">
        <v>12.858292745449885</v>
      </c>
      <c r="U96" s="29">
        <v>11.591784604763548</v>
      </c>
      <c r="V96" s="29">
        <v>4.838754225012072</v>
      </c>
      <c r="W96" s="29">
        <v>3.6665069441844795</v>
      </c>
      <c r="X96" s="29">
        <v>2.8251747004073864</v>
      </c>
      <c r="Y96" s="29">
        <v>2.2640081850622615</v>
      </c>
      <c r="Z96" s="29">
        <v>2.5422999882172737</v>
      </c>
      <c r="AA96" s="29">
        <v>2.2705901865929508</v>
      </c>
      <c r="AB96" s="29">
        <v>2.3325183940675513</v>
      </c>
      <c r="AC96" s="29">
        <v>2.254648000229036</v>
      </c>
      <c r="AD96" s="29">
        <v>2.0781440781440783</v>
      </c>
      <c r="AE96" s="29">
        <v>2.0185448534620734</v>
      </c>
      <c r="AF96" s="29">
        <v>1.9629240690235261</v>
      </c>
      <c r="AG96" s="29">
        <v>2.0134045964724745</v>
      </c>
      <c r="AH96" s="29">
        <v>2.1491372886213815</v>
      </c>
      <c r="AI96" s="29">
        <v>2.306753376688344</v>
      </c>
      <c r="AJ96" s="29">
        <v>2.2788115471132215</v>
      </c>
      <c r="AK96" s="29">
        <v>2.223163161308255</v>
      </c>
      <c r="AL96" s="29">
        <v>2.190904045387272</v>
      </c>
      <c r="AM96" s="29">
        <v>2.1614063124250897</v>
      </c>
      <c r="AN96" s="29">
        <v>2.238572620499326</v>
      </c>
      <c r="AO96" s="29">
        <v>2.297570056177908</v>
      </c>
      <c r="AP96" s="29">
        <v>2.381998187269051</v>
      </c>
      <c r="AQ96" s="29">
        <v>2.494861601337544</v>
      </c>
      <c r="AR96" s="29">
        <v>2.5839895428978847</v>
      </c>
      <c r="AS96" s="29">
        <v>2.847166019027201</v>
      </c>
      <c r="AT96" s="29">
        <v>2.9473748646230633</v>
      </c>
      <c r="AU96" s="29">
        <v>2.851065027681336</v>
      </c>
      <c r="AV96" s="29">
        <v>2.7686412766154844</v>
      </c>
      <c r="AW96" s="29">
        <v>2.5352754743194548</v>
      </c>
      <c r="AX96" s="29">
        <v>2.478094744121715</v>
      </c>
      <c r="AY96" s="29">
        <v>2.4024736640081885</v>
      </c>
      <c r="AZ96" s="29">
        <v>2.4051186440677967</v>
      </c>
      <c r="BA96" s="29">
        <v>2.31918870388508</v>
      </c>
      <c r="BB96" s="29">
        <v>2.356288676693578</v>
      </c>
      <c r="BC96" s="29">
        <v>2.487681442003553</v>
      </c>
      <c r="BD96" s="29">
        <v>2.555702108568865</v>
      </c>
      <c r="BE96" s="29">
        <v>2.647978952403731</v>
      </c>
      <c r="BF96" s="29">
        <v>2.5977481595534813</v>
      </c>
      <c r="BG96" s="29">
        <v>2.5504104769351055</v>
      </c>
      <c r="BH96" s="29">
        <v>2.5062586240883107</v>
      </c>
      <c r="BI96" s="29">
        <v>2.3164972122007215</v>
      </c>
      <c r="BJ96" s="29">
        <v>2.1611756298016793</v>
      </c>
      <c r="BK96" s="29">
        <v>2.0277922856286654</v>
      </c>
      <c r="BL96" s="29">
        <v>1.9729470212499478</v>
      </c>
      <c r="BM96" s="29">
        <v>1.990423323022162</v>
      </c>
      <c r="BN96" s="29">
        <v>1.997057339835211</v>
      </c>
      <c r="BO96" s="29">
        <v>2.0859882327304424</v>
      </c>
      <c r="BP96" s="29">
        <v>2.1826059167275385</v>
      </c>
      <c r="BQ96" s="29">
        <v>2.1401853721207673</v>
      </c>
      <c r="BR96" s="29">
        <v>2.2132950787784478</v>
      </c>
      <c r="BS96" s="29">
        <v>2.2794437155602205</v>
      </c>
      <c r="BT96" s="29">
        <v>2.3927137119908206</v>
      </c>
      <c r="BU96" s="29">
        <v>3.028567139533138</v>
      </c>
      <c r="BV96" s="29">
        <v>3.747171593162716</v>
      </c>
      <c r="BW96" s="29">
        <v>4.607797408716136</v>
      </c>
      <c r="BX96" s="29">
        <v>4.535966831740182</v>
      </c>
      <c r="BY96" s="29">
        <v>3.654707777266452</v>
      </c>
      <c r="BZ96" s="29">
        <v>3.451783580815839</v>
      </c>
      <c r="CA96" s="29">
        <v>2.688445794269114</v>
      </c>
      <c r="CB96" s="29">
        <v>2.7522623215728523</v>
      </c>
      <c r="CC96" s="29">
        <v>2.8435101580135442</v>
      </c>
      <c r="CD96" s="29">
        <v>2.8307075336579777</v>
      </c>
      <c r="CE96" s="29">
        <v>2.9473071550519943</v>
      </c>
      <c r="CF96" s="29">
        <v>2.9908706265256306</v>
      </c>
      <c r="CG96" s="29">
        <v>2.9701897470039946</v>
      </c>
      <c r="CH96" s="29">
        <v>2.956677796327212</v>
      </c>
      <c r="CI96" s="29">
        <v>2.6830706274628677</v>
      </c>
      <c r="CJ96" s="29">
        <v>2.4805081820064903</v>
      </c>
      <c r="CK96" s="29">
        <v>2.2981367241596375</v>
      </c>
      <c r="CL96" s="29">
        <v>2.171020052310375</v>
      </c>
      <c r="CM96" s="29">
        <v>2.2375985301961716</v>
      </c>
      <c r="CN96" s="29">
        <v>2.3597574557604255</v>
      </c>
      <c r="CO96" s="29">
        <v>2.3994477911646586</v>
      </c>
      <c r="CP96" s="29">
        <v>2.4999738664575983</v>
      </c>
      <c r="CQ96" s="29">
        <v>2.548666041024266</v>
      </c>
      <c r="CR96" s="29">
        <v>2.531064289573204</v>
      </c>
      <c r="CS96" s="29">
        <v>2.6874024363556788</v>
      </c>
      <c r="CT96" s="29">
        <v>2.902269820971867</v>
      </c>
      <c r="CU96" s="29">
        <v>3.1422027204914436</v>
      </c>
      <c r="CV96" s="29">
        <v>3.5293906810035844</v>
      </c>
      <c r="CW96" s="29">
        <v>3.7333893851812925</v>
      </c>
      <c r="CX96" s="29">
        <v>3.7294721407624634</v>
      </c>
      <c r="CY96" s="29">
        <v>3.8214109838347072</v>
      </c>
      <c r="CZ96" s="29">
        <v>4.017641804376954</v>
      </c>
      <c r="DA96" s="29">
        <v>4.059760331504088</v>
      </c>
      <c r="DB96" s="29">
        <v>4.180528543644892</v>
      </c>
      <c r="DC96" s="29">
        <v>3.4071988924780805</v>
      </c>
      <c r="DD96" s="29">
        <v>2.6321448863636365</v>
      </c>
      <c r="DE96" s="29">
        <v>2.0522087014502417</v>
      </c>
      <c r="DF96" s="29">
        <v>1.8050160192230678</v>
      </c>
      <c r="DG96" s="29">
        <v>1.7470441974932764</v>
      </c>
      <c r="DH96" s="29">
        <v>1.780856395122223</v>
      </c>
      <c r="DI96" s="29">
        <v>1.915718630686598</v>
      </c>
      <c r="DJ96" s="29">
        <v>1.8251871838111298</v>
      </c>
      <c r="DK96" s="29">
        <v>1.7324709646011545</v>
      </c>
      <c r="DL96" s="29">
        <v>1.6561589591288362</v>
      </c>
      <c r="DM96" s="29">
        <v>1.72001519179643</v>
      </c>
      <c r="DN96" s="29">
        <v>1.7964833333333334</v>
      </c>
      <c r="DO96" s="29">
        <v>1.8516323633782825</v>
      </c>
      <c r="DP96" s="29">
        <v>1.7833377932387833</v>
      </c>
      <c r="DQ96" s="29">
        <v>1.606944210348896</v>
      </c>
      <c r="DR96" s="29">
        <v>1.4104272041086297</v>
      </c>
      <c r="DS96" s="29">
        <v>1.3142857142857143</v>
      </c>
      <c r="DT96" s="29">
        <v>1.2688226456867242</v>
      </c>
      <c r="DU96" s="29">
        <v>1.3021924168171266</v>
      </c>
      <c r="DV96" s="29">
        <v>1.440867440439829</v>
      </c>
      <c r="DW96" s="29">
        <v>1.6074916553344047</v>
      </c>
      <c r="DX96" s="29">
        <v>1.6363832367605444</v>
      </c>
      <c r="DY96" s="29">
        <v>1.6061316756145805</v>
      </c>
      <c r="DZ96" s="29">
        <v>1.5165170300698305</v>
      </c>
      <c r="EA96" s="29">
        <v>1.6267121064589418</v>
      </c>
      <c r="EB96" s="29">
        <v>1.6798367057152999</v>
      </c>
      <c r="EC96" s="29">
        <v>1.7339268434294561</v>
      </c>
      <c r="ED96" s="29">
        <v>1.8188817204301075</v>
      </c>
      <c r="EE96" s="29">
        <v>1.6284197681513117</v>
      </c>
      <c r="EF96" s="29">
        <v>1.6021469895007499</v>
      </c>
      <c r="EG96" s="29">
        <v>1.5887334678323246</v>
      </c>
      <c r="EH96" s="29">
        <v>1.5417800800565105</v>
      </c>
      <c r="EI96" s="29">
        <v>1.5617556150834535</v>
      </c>
      <c r="EJ96" s="29">
        <v>1.696688982460392</v>
      </c>
      <c r="EK96" s="29">
        <v>1.9585040601951873</v>
      </c>
      <c r="EL96" s="29">
        <v>2.3314135122184956</v>
      </c>
      <c r="EM96" s="29">
        <v>2.7367304860088364</v>
      </c>
      <c r="EN96" s="29">
        <v>2.7980016338842457</v>
      </c>
      <c r="EO96" s="29">
        <v>2.648545972033164</v>
      </c>
      <c r="EP96" s="29">
        <v>2.518035836071672</v>
      </c>
      <c r="EQ96" s="29">
        <v>2.48684515381645</v>
      </c>
      <c r="ER96" s="29">
        <v>2.3948785638859555</v>
      </c>
      <c r="ES96" s="29">
        <v>2.420827018835246</v>
      </c>
      <c r="ET96" s="29">
        <v>2.4212559630875106</v>
      </c>
      <c r="EU96" s="29">
        <v>2.3803911776945483</v>
      </c>
      <c r="EV96" s="29">
        <v>2.5642217898832684</v>
      </c>
      <c r="EW96" s="29">
        <v>2.761501544571933</v>
      </c>
      <c r="EX96" s="29">
        <v>2.8504328212631065</v>
      </c>
      <c r="EY96" s="29"/>
      <c r="EZ96" s="29"/>
      <c r="FA96" s="29"/>
      <c r="FB96" s="29">
        <v>2.0160138111679964</v>
      </c>
      <c r="FC96" s="29"/>
      <c r="FD96" s="29"/>
      <c r="FE96" s="29"/>
      <c r="FF96" s="29">
        <v>2.8109756097560976</v>
      </c>
      <c r="FG96" s="29"/>
      <c r="FH96" s="29"/>
      <c r="FI96" s="29"/>
      <c r="FJ96" s="29"/>
      <c r="FK96" s="29"/>
      <c r="FL96" s="29"/>
      <c r="FM96" s="29"/>
      <c r="FN96" s="29">
        <v>8.644188937228092</v>
      </c>
      <c r="FO96" s="29"/>
      <c r="FP96" s="29"/>
      <c r="FQ96" s="29"/>
      <c r="FR96" s="29">
        <v>3.012014563106796</v>
      </c>
      <c r="FS96" s="29">
        <v>2.9737029140014215</v>
      </c>
      <c r="FT96" s="29">
        <v>4.608599290780142</v>
      </c>
      <c r="FU96" s="29">
        <v>4.322535211267605</v>
      </c>
      <c r="FV96" s="29">
        <v>1.5708493384549722</v>
      </c>
      <c r="FW96" s="29">
        <v>1.600844772967265</v>
      </c>
      <c r="FX96" s="10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</row>
    <row r="97">
      <c r="A97" s="12"/>
      <c r="B97" s="6"/>
      <c r="C97" s="32" t="s">
        <v>874</v>
      </c>
      <c r="D97" s="39">
        <f t="shared" si="1"/>
      </c>
      <c r="E97" s="39">
        <f t="shared" si="3"/>
      </c>
      <c r="F97" s="39">
        <f t="shared" si="5"/>
      </c>
      <c r="G97" s="39">
        <f t="shared" si="7"/>
      </c>
      <c r="H97" s="39">
        <f t="shared" si="9"/>
      </c>
      <c r="I97" s="39">
        <f t="shared" si="11"/>
      </c>
      <c r="J97" s="39">
        <f t="shared" si="13"/>
      </c>
      <c r="K97" s="37">
        <f t="shared" si="15"/>
      </c>
      <c r="M97" s="29"/>
      <c r="N97" s="29"/>
      <c r="O97" s="29"/>
      <c r="P97" s="29"/>
      <c r="Q97" s="29">
        <v>124.98829268292683</v>
      </c>
      <c r="R97" s="29">
        <v>333.0504918032787</v>
      </c>
      <c r="S97" s="29"/>
      <c r="T97" s="29"/>
      <c r="U97" s="29"/>
      <c r="V97" s="29">
        <v>13.056755700325732</v>
      </c>
      <c r="W97" s="29">
        <v>7.050853070333309</v>
      </c>
      <c r="X97" s="29">
        <v>4.502739336492891</v>
      </c>
      <c r="Y97" s="29">
        <v>3.2594072211244836</v>
      </c>
      <c r="Z97" s="29">
        <v>3.895378227116808</v>
      </c>
      <c r="AA97" s="29">
        <v>3.358902429050462</v>
      </c>
      <c r="AB97" s="29">
        <v>3.5571497990016345</v>
      </c>
      <c r="AC97" s="29">
        <v>3.448314213153516</v>
      </c>
      <c r="AD97" s="29">
        <v>3.0781206998230783</v>
      </c>
      <c r="AE97" s="29">
        <v>2.9693465591107335</v>
      </c>
      <c r="AF97" s="29">
        <v>2.8031667455319766</v>
      </c>
      <c r="AG97" s="29">
        <v>2.8790400855974627</v>
      </c>
      <c r="AH97" s="29">
        <v>3.1159990026595743</v>
      </c>
      <c r="AI97" s="29">
        <v>3.4104932279387974</v>
      </c>
      <c r="AJ97" s="29">
        <v>3.30614631493065</v>
      </c>
      <c r="AK97" s="29">
        <v>3.148209053137984</v>
      </c>
      <c r="AL97" s="29">
        <v>3.043448837109693</v>
      </c>
      <c r="AM97" s="29">
        <v>2.9541731423530893</v>
      </c>
      <c r="AN97" s="29">
        <v>3.0799770409289593</v>
      </c>
      <c r="AO97" s="29">
        <v>3.1845650571323256</v>
      </c>
      <c r="AP97" s="29">
        <v>3.323928588801868</v>
      </c>
      <c r="AQ97" s="29">
        <v>3.5349126131817226</v>
      </c>
      <c r="AR97" s="29">
        <v>3.7375615904663686</v>
      </c>
      <c r="AS97" s="29">
        <v>4.345868557403873</v>
      </c>
      <c r="AT97" s="29">
        <v>4.65482263701941</v>
      </c>
      <c r="AU97" s="29">
        <v>4.566245867147581</v>
      </c>
      <c r="AV97" s="29">
        <v>4.520115116631324</v>
      </c>
      <c r="AW97" s="29">
        <v>4.053519366930446</v>
      </c>
      <c r="AX97" s="29">
        <v>3.974571923743501</v>
      </c>
      <c r="AY97" s="29">
        <v>3.8299428882240956</v>
      </c>
      <c r="AZ97" s="29">
        <v>3.7997590038827154</v>
      </c>
      <c r="BA97" s="29">
        <v>3.582512765555065</v>
      </c>
      <c r="BB97" s="29">
        <v>3.62703759777946</v>
      </c>
      <c r="BC97" s="29">
        <v>3.8929481963656087</v>
      </c>
      <c r="BD97" s="29">
        <v>4.0298953027730615</v>
      </c>
      <c r="BE97" s="29">
        <v>4.281206496519721</v>
      </c>
      <c r="BF97" s="29">
        <v>4.234099286330484</v>
      </c>
      <c r="BG97" s="29">
        <v>4.214778325123152</v>
      </c>
      <c r="BH97" s="29">
        <v>4.121646810924711</v>
      </c>
      <c r="BI97" s="29">
        <v>3.6509378230689706</v>
      </c>
      <c r="BJ97" s="29">
        <v>3.254702004574196</v>
      </c>
      <c r="BK97" s="29">
        <v>2.9143665784778197</v>
      </c>
      <c r="BL97" s="29">
        <v>2.7458021033060254</v>
      </c>
      <c r="BM97" s="29">
        <v>2.7322010237319683</v>
      </c>
      <c r="BN97" s="29">
        <v>2.6803204694199954</v>
      </c>
      <c r="BO97" s="29">
        <v>2.7724165894346617</v>
      </c>
      <c r="BP97" s="29">
        <v>2.8782540638169776</v>
      </c>
      <c r="BQ97" s="29">
        <v>2.767321269652922</v>
      </c>
      <c r="BR97" s="29">
        <v>2.8578550797438154</v>
      </c>
      <c r="BS97" s="29">
        <v>3.0242863110987326</v>
      </c>
      <c r="BT97" s="29">
        <v>3.298402404302436</v>
      </c>
      <c r="BU97" s="29">
        <v>4.803523809523809</v>
      </c>
      <c r="BV97" s="29">
        <v>7.166118836915297</v>
      </c>
      <c r="BW97" s="29">
        <v>11.241436781609195</v>
      </c>
      <c r="BX97" s="29">
        <v>10.416768050780217</v>
      </c>
      <c r="BY97" s="29">
        <v>6.462955729166667</v>
      </c>
      <c r="BZ97" s="29">
        <v>5.695297099408617</v>
      </c>
      <c r="CA97" s="29">
        <v>3.8494233314426167</v>
      </c>
      <c r="CB97" s="29">
        <v>3.988739266198283</v>
      </c>
      <c r="CC97" s="29">
        <v>4.259256128486897</v>
      </c>
      <c r="CD97" s="29">
        <v>4.312459087933668</v>
      </c>
      <c r="CE97" s="29">
        <v>4.728461155378486</v>
      </c>
      <c r="CF97" s="29">
        <v>5.005828680375868</v>
      </c>
      <c r="CG97" s="29">
        <v>5.05020517900099</v>
      </c>
      <c r="CH97" s="29">
        <v>5.011460101867572</v>
      </c>
      <c r="CI97" s="29">
        <v>4.213471379269309</v>
      </c>
      <c r="CJ97" s="29">
        <v>3.653905614320586</v>
      </c>
      <c r="CK97" s="29">
        <v>3.221406511956234</v>
      </c>
      <c r="CL97" s="29">
        <v>2.962125297383029</v>
      </c>
      <c r="CM97" s="29">
        <v>3.1010266940451747</v>
      </c>
      <c r="CN97" s="29">
        <v>3.3578446909667194</v>
      </c>
      <c r="CO97" s="29">
        <v>3.468577648766328</v>
      </c>
      <c r="CP97" s="29">
        <v>3.673284054910243</v>
      </c>
      <c r="CQ97" s="29">
        <v>3.813540621865597</v>
      </c>
      <c r="CR97" s="29">
        <v>3.8170893166310216</v>
      </c>
      <c r="CS97" s="29">
        <v>4.249319492502884</v>
      </c>
      <c r="CT97" s="29">
        <v>4.87949475947326</v>
      </c>
      <c r="CU97" s="29">
        <v>5.766693509421807</v>
      </c>
      <c r="CV97" s="29">
        <v>7.30760667903525</v>
      </c>
      <c r="CW97" s="29">
        <v>8.451867713537949</v>
      </c>
      <c r="CX97" s="29">
        <v>8.470266412940058</v>
      </c>
      <c r="CY97" s="29">
        <v>9.776992604765818</v>
      </c>
      <c r="CZ97" s="29">
        <v>12.532915360501567</v>
      </c>
      <c r="DA97" s="29">
        <v>13.974402467232075</v>
      </c>
      <c r="DB97" s="29">
        <v>16.739349519010535</v>
      </c>
      <c r="DC97" s="29">
        <v>7.749160369437448</v>
      </c>
      <c r="DD97" s="29">
        <v>4.3858698224852075</v>
      </c>
      <c r="DE97" s="29">
        <v>2.8735392515366063</v>
      </c>
      <c r="DF97" s="29">
        <v>2.381414701803051</v>
      </c>
      <c r="DG97" s="29">
        <v>2.2909901517167954</v>
      </c>
      <c r="DH97" s="29">
        <v>2.355630846284157</v>
      </c>
      <c r="DI97" s="29">
        <v>2.5881797517048435</v>
      </c>
      <c r="DJ97" s="29">
        <v>2.4099038118988245</v>
      </c>
      <c r="DK97" s="29">
        <v>2.25522361035669</v>
      </c>
      <c r="DL97" s="29">
        <v>2.1292181818181817</v>
      </c>
      <c r="DM97" s="29">
        <v>2.233136094674556</v>
      </c>
      <c r="DN97" s="29">
        <v>2.359395862974718</v>
      </c>
      <c r="DO97" s="29">
        <v>2.4126228181713096</v>
      </c>
      <c r="DP97" s="29">
        <v>2.281003993154592</v>
      </c>
      <c r="DQ97" s="29">
        <v>1.9935180345007841</v>
      </c>
      <c r="DR97" s="29">
        <v>1.7004784688995216</v>
      </c>
      <c r="DS97" s="29">
        <v>1.5684478371501271</v>
      </c>
      <c r="DT97" s="29">
        <v>1.5164241164241163</v>
      </c>
      <c r="DU97" s="29">
        <v>1.5722827779507942</v>
      </c>
      <c r="DV97" s="29">
        <v>1.7837408621124275</v>
      </c>
      <c r="DW97" s="29">
        <v>2.0525651144435675</v>
      </c>
      <c r="DX97" s="29">
        <v>2.0937241379310345</v>
      </c>
      <c r="DY97" s="29">
        <v>2.0307609860664524</v>
      </c>
      <c r="DZ97" s="29">
        <v>1.8874423554451933</v>
      </c>
      <c r="EA97" s="29">
        <v>2.052795412656154</v>
      </c>
      <c r="EB97" s="29">
        <v>2.1325371789094185</v>
      </c>
      <c r="EC97" s="29">
        <v>2.2132411067193676</v>
      </c>
      <c r="ED97" s="29">
        <v>2.3474326949764084</v>
      </c>
      <c r="EE97" s="29">
        <v>2.036353001017294</v>
      </c>
      <c r="EF97" s="29">
        <v>1.9713208542051146</v>
      </c>
      <c r="EG97" s="29">
        <v>1.9374904319300164</v>
      </c>
      <c r="EH97" s="29">
        <v>1.8549405099150142</v>
      </c>
      <c r="EI97" s="29">
        <v>1.8673729596550661</v>
      </c>
      <c r="EJ97" s="29">
        <v>2.073040195425272</v>
      </c>
      <c r="EK97" s="29">
        <v>2.4638238050609185</v>
      </c>
      <c r="EL97" s="29">
        <v>3.101121733588273</v>
      </c>
      <c r="EM97" s="29">
        <v>3.843468188963349</v>
      </c>
      <c r="EN97" s="29">
        <v>3.938139041217053</v>
      </c>
      <c r="EO97" s="29">
        <v>3.6452184279996596</v>
      </c>
      <c r="EP97" s="29">
        <v>3.3997488699146157</v>
      </c>
      <c r="EQ97" s="29">
        <v>3.324494536694485</v>
      </c>
      <c r="ER97" s="29">
        <v>3.1540373750543242</v>
      </c>
      <c r="ES97" s="29">
        <v>3.1560259666948913</v>
      </c>
      <c r="ET97" s="29">
        <v>3.1390651931461018</v>
      </c>
      <c r="EU97" s="29">
        <v>3.0733290350311626</v>
      </c>
      <c r="EV97" s="29">
        <v>3.4048307930767243</v>
      </c>
      <c r="EW97" s="29">
        <v>3.7924621212121212</v>
      </c>
      <c r="EX97" s="29">
        <v>4.01016295025729</v>
      </c>
      <c r="EY97" s="29">
        <v>2.203083001392532</v>
      </c>
      <c r="EZ97" s="29">
        <v>2.382024300282057</v>
      </c>
      <c r="FA97" s="29"/>
      <c r="FB97" s="29">
        <v>2.6919713831478536</v>
      </c>
      <c r="FC97" s="29"/>
      <c r="FD97" s="29"/>
      <c r="FE97" s="29"/>
      <c r="FF97" s="29">
        <v>4.485059068797776</v>
      </c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>
        <v>4.1614688128772634</v>
      </c>
      <c r="FS97" s="29">
        <v>4.690582959641255</v>
      </c>
      <c r="FT97" s="29">
        <v>17.156765676567655</v>
      </c>
      <c r="FU97" s="29">
        <v>11.423076923076923</v>
      </c>
      <c r="FV97" s="29">
        <v>1.9862385321100917</v>
      </c>
      <c r="FW97" s="29">
        <v>2.03489932885906</v>
      </c>
      <c r="FX97" s="10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</row>
    <row r="98">
      <c r="A98" s="12"/>
      <c r="B98" s="6"/>
      <c r="C98" s="32" t="s">
        <v>875</v>
      </c>
      <c r="D98" s="39">
        <f t="shared" si="1"/>
      </c>
      <c r="E98" s="39">
        <f t="shared" si="3"/>
      </c>
      <c r="F98" s="39">
        <f t="shared" si="5"/>
      </c>
      <c r="G98" s="39">
        <f t="shared" si="7"/>
      </c>
      <c r="H98" s="39">
        <f t="shared" si="9"/>
      </c>
      <c r="I98" s="39">
        <f t="shared" si="11"/>
      </c>
      <c r="J98" s="39">
        <f t="shared" si="13"/>
      </c>
      <c r="K98" s="37">
        <f t="shared" si="15"/>
      </c>
      <c r="M98" s="29">
        <v>1.9597315436241611</v>
      </c>
      <c r="N98" s="29">
        <v>1.9796011374550384</v>
      </c>
      <c r="O98" s="29">
        <v>1.9471565247847806</v>
      </c>
      <c r="P98" s="29">
        <v>1.9216705067034343</v>
      </c>
      <c r="Q98" s="29">
        <v>1.855466444593298</v>
      </c>
      <c r="R98" s="29">
        <v>1.8732094121118241</v>
      </c>
      <c r="S98" s="29">
        <v>1.8999583837772398</v>
      </c>
      <c r="T98" s="29">
        <v>1.8562726667160092</v>
      </c>
      <c r="U98" s="29">
        <v>1.785738088485536</v>
      </c>
      <c r="V98" s="29">
        <v>1.5892822025565387</v>
      </c>
      <c r="W98" s="29">
        <v>1.4084469370146677</v>
      </c>
      <c r="X98" s="29">
        <v>1.2944900128075865</v>
      </c>
      <c r="Y98" s="29">
        <v>1.1675795325851952</v>
      </c>
      <c r="Z98" s="29">
        <v>1.0921492204899776</v>
      </c>
      <c r="AA98" s="29">
        <v>1.0466982694905318</v>
      </c>
      <c r="AB98" s="29">
        <v>1.0374695612961413</v>
      </c>
      <c r="AC98" s="29">
        <v>1.0133904673666874</v>
      </c>
      <c r="AD98" s="29">
        <v>1.0054580245803741</v>
      </c>
      <c r="AE98" s="29">
        <v>0.9850802837460626</v>
      </c>
      <c r="AF98" s="29">
        <v>0.9753834462668609</v>
      </c>
      <c r="AG98" s="29">
        <v>0.994844979665135</v>
      </c>
      <c r="AH98" s="29">
        <v>1.0419426109914542</v>
      </c>
      <c r="AI98" s="29">
        <v>1.0478065130018606</v>
      </c>
      <c r="AJ98" s="29">
        <v>1.0362884664563976</v>
      </c>
      <c r="AK98" s="29">
        <v>1.0161032141495985</v>
      </c>
      <c r="AL98" s="29">
        <v>1.0029273938572718</v>
      </c>
      <c r="AM98" s="29">
        <v>1.015683669343192</v>
      </c>
      <c r="AN98" s="29">
        <v>1.0532749509285821</v>
      </c>
      <c r="AO98" s="29">
        <v>1.0794427699083256</v>
      </c>
      <c r="AP98" s="29">
        <v>1.0887334491164895</v>
      </c>
      <c r="AQ98" s="29">
        <v>1.0816210817950453</v>
      </c>
      <c r="AR98" s="29">
        <v>1.057111373985189</v>
      </c>
      <c r="AS98" s="29">
        <v>1.053970668474397</v>
      </c>
      <c r="AT98" s="29">
        <v>1.0539916143263677</v>
      </c>
      <c r="AU98" s="29">
        <v>1.0490375817839694</v>
      </c>
      <c r="AV98" s="29">
        <v>1.0542198042886919</v>
      </c>
      <c r="AW98" s="29">
        <v>1.037653706731111</v>
      </c>
      <c r="AX98" s="29">
        <v>1.0357366091590643</v>
      </c>
      <c r="AY98" s="29">
        <v>1.0211884993292484</v>
      </c>
      <c r="AZ98" s="29">
        <v>1.0273262022406835</v>
      </c>
      <c r="BA98" s="29">
        <v>1.016862597741872</v>
      </c>
      <c r="BB98" s="29">
        <v>1.0290996957222123</v>
      </c>
      <c r="BC98" s="29">
        <v>1.044199116090428</v>
      </c>
      <c r="BD98" s="29">
        <v>1.05665899985161</v>
      </c>
      <c r="BE98" s="29">
        <v>1.0465854949708842</v>
      </c>
      <c r="BF98" s="29">
        <v>1.024303711011611</v>
      </c>
      <c r="BG98" s="29">
        <v>0.9969551680006112</v>
      </c>
      <c r="BH98" s="29">
        <v>0.9719445771619685</v>
      </c>
      <c r="BI98" s="29">
        <v>0.9325851174195983</v>
      </c>
      <c r="BJ98" s="29">
        <v>0.9070771076657731</v>
      </c>
      <c r="BK98" s="29">
        <v>0.8812338375099998</v>
      </c>
      <c r="BL98" s="29">
        <v>0.8666898967483999</v>
      </c>
      <c r="BM98" s="29">
        <v>0.8689185689444671</v>
      </c>
      <c r="BN98" s="29">
        <v>0.8797570325376396</v>
      </c>
      <c r="BO98" s="29">
        <v>0.9281351199363959</v>
      </c>
      <c r="BP98" s="29">
        <v>0.9869895536562203</v>
      </c>
      <c r="BQ98" s="29">
        <v>1.010227198891079</v>
      </c>
      <c r="BR98" s="29">
        <v>1.0433532769410632</v>
      </c>
      <c r="BS98" s="29">
        <v>1.0163753363753363</v>
      </c>
      <c r="BT98" s="29">
        <v>1.0166496026522354</v>
      </c>
      <c r="BU98" s="29">
        <v>1.0540372508555158</v>
      </c>
      <c r="BV98" s="29">
        <v>1.1295812338087512</v>
      </c>
      <c r="BW98" s="29">
        <v>1.1932711078574914</v>
      </c>
      <c r="BX98" s="29">
        <v>1.1717779364512675</v>
      </c>
      <c r="BY98" s="29">
        <v>1.1326487534942096</v>
      </c>
      <c r="BZ98" s="29">
        <v>1.076145373277284</v>
      </c>
      <c r="CA98" s="29">
        <v>1.0161509283290078</v>
      </c>
      <c r="CB98" s="29">
        <v>1.0233220678432846</v>
      </c>
      <c r="CC98" s="29">
        <v>1.0294879325756607</v>
      </c>
      <c r="CD98" s="29">
        <v>1.031147284395054</v>
      </c>
      <c r="CE98" s="29">
        <v>1.0177671776181798</v>
      </c>
      <c r="CF98" s="29">
        <v>1.0220436535520645</v>
      </c>
      <c r="CG98" s="29">
        <v>1.011214370714569</v>
      </c>
      <c r="CH98" s="29">
        <v>1.0011022553840936</v>
      </c>
      <c r="CI98" s="29">
        <v>0.9865362645936081</v>
      </c>
      <c r="CJ98" s="29">
        <v>0.9680732956076529</v>
      </c>
      <c r="CK98" s="29">
        <v>0.9524209537723052</v>
      </c>
      <c r="CL98" s="29">
        <v>0.9620460516148972</v>
      </c>
      <c r="CM98" s="29">
        <v>0.987756063103367</v>
      </c>
      <c r="CN98" s="29">
        <v>1.038231611041542</v>
      </c>
      <c r="CO98" s="29">
        <v>1.0755400540054005</v>
      </c>
      <c r="CP98" s="29">
        <v>1.1185535970066356</v>
      </c>
      <c r="CQ98" s="29">
        <v>1.1399916047013672</v>
      </c>
      <c r="CR98" s="29">
        <v>1.1456868618939904</v>
      </c>
      <c r="CS98" s="29">
        <v>1.170280486642737</v>
      </c>
      <c r="CT98" s="29">
        <v>1.2047775455359808</v>
      </c>
      <c r="CU98" s="29">
        <v>1.2536904761904761</v>
      </c>
      <c r="CV98" s="29">
        <v>1.3017957474936652</v>
      </c>
      <c r="CW98" s="29">
        <v>1.3287648687065161</v>
      </c>
      <c r="CX98" s="29">
        <v>1.330481243461366</v>
      </c>
      <c r="CY98" s="29">
        <v>1.3426035280400195</v>
      </c>
      <c r="CZ98" s="29">
        <v>1.3512843623253719</v>
      </c>
      <c r="DA98" s="29">
        <v>1.3605675036594977</v>
      </c>
      <c r="DB98" s="29">
        <v>1.3769169900900562</v>
      </c>
      <c r="DC98" s="29">
        <v>1.3064264986906362</v>
      </c>
      <c r="DD98" s="29">
        <v>1.2173367494415976</v>
      </c>
      <c r="DE98" s="29">
        <v>1.139574205492132</v>
      </c>
      <c r="DF98" s="29">
        <v>1.0691158156911582</v>
      </c>
      <c r="DG98" s="29">
        <v>1.0358948128535324</v>
      </c>
      <c r="DH98" s="29">
        <v>1.004693242861182</v>
      </c>
      <c r="DI98" s="29">
        <v>0.9776941114303643</v>
      </c>
      <c r="DJ98" s="29">
        <v>0.9206982204226071</v>
      </c>
      <c r="DK98" s="29">
        <v>0.8652426105380153</v>
      </c>
      <c r="DL98" s="29">
        <v>0.830722848833085</v>
      </c>
      <c r="DM98" s="29">
        <v>0.8271780821917808</v>
      </c>
      <c r="DN98" s="29">
        <v>0.8205305827275149</v>
      </c>
      <c r="DO98" s="29">
        <v>0.8293570690614321</v>
      </c>
      <c r="DP98" s="29">
        <v>0.8130540870272468</v>
      </c>
      <c r="DQ98" s="29">
        <v>0.7743979206433009</v>
      </c>
      <c r="DR98" s="29">
        <v>0.7229916234543279</v>
      </c>
      <c r="DS98" s="29">
        <v>0.6902851657801063</v>
      </c>
      <c r="DT98" s="29">
        <v>0.6688953730721133</v>
      </c>
      <c r="DU98" s="29">
        <v>0.6686592203434727</v>
      </c>
      <c r="DV98" s="29">
        <v>0.6788602676644121</v>
      </c>
      <c r="DW98" s="29">
        <v>0.6848369937325538</v>
      </c>
      <c r="DX98" s="29">
        <v>0.6740452930728241</v>
      </c>
      <c r="DY98" s="29">
        <v>0.657539475967378</v>
      </c>
      <c r="DZ98" s="29">
        <v>0.6567954573509444</v>
      </c>
      <c r="EA98" s="29">
        <v>0.675003367003367</v>
      </c>
      <c r="EB98" s="29">
        <v>0.6988775660906809</v>
      </c>
      <c r="EC98" s="29">
        <v>0.721468835561282</v>
      </c>
      <c r="ED98" s="29">
        <v>0.7341203020571131</v>
      </c>
      <c r="EE98" s="29">
        <v>0.7495731136491294</v>
      </c>
      <c r="EF98" s="29">
        <v>0.7433363157371509</v>
      </c>
      <c r="EG98" s="29">
        <v>0.7524514279647521</v>
      </c>
      <c r="EH98" s="29">
        <v>0.745609200637668</v>
      </c>
      <c r="EI98" s="29">
        <v>0.7349705447404785</v>
      </c>
      <c r="EJ98" s="29">
        <v>0.7532194728348575</v>
      </c>
      <c r="EK98" s="29">
        <v>0.7934265924215673</v>
      </c>
      <c r="EL98" s="29">
        <v>0.8325906913073238</v>
      </c>
      <c r="EM98" s="29">
        <v>0.8946577822285561</v>
      </c>
      <c r="EN98" s="29">
        <v>0.8987424557437275</v>
      </c>
      <c r="EO98" s="29">
        <v>0.8758936792780995</v>
      </c>
      <c r="EP98" s="29">
        <v>0.8499016448332147</v>
      </c>
      <c r="EQ98" s="29">
        <v>0.8365033663109129</v>
      </c>
      <c r="ER98" s="29">
        <v>0.8165436543654365</v>
      </c>
      <c r="ES98" s="29">
        <v>0.8064573516684297</v>
      </c>
      <c r="ET98" s="29">
        <v>0.7895493841328131</v>
      </c>
      <c r="EU98" s="29">
        <v>0.7586111774223495</v>
      </c>
      <c r="EV98" s="29">
        <v>0.7469383128843048</v>
      </c>
      <c r="EW98" s="29">
        <v>0.7566352286811161</v>
      </c>
      <c r="EX98" s="29">
        <v>0.7477053217346809</v>
      </c>
      <c r="EY98" s="29">
        <v>0.7662735556832134</v>
      </c>
      <c r="EZ98" s="29">
        <v>0.7386382749688835</v>
      </c>
      <c r="FA98" s="29"/>
      <c r="FB98" s="29">
        <v>0.5889974954779463</v>
      </c>
      <c r="FC98" s="29"/>
      <c r="FD98" s="29"/>
      <c r="FE98" s="29"/>
      <c r="FF98" s="29">
        <v>0.6768391799066645</v>
      </c>
      <c r="FG98" s="29"/>
      <c r="FH98" s="29"/>
      <c r="FI98" s="29"/>
      <c r="FJ98" s="29">
        <v>1.065889328063241</v>
      </c>
      <c r="FK98" s="29"/>
      <c r="FL98" s="29"/>
      <c r="FM98" s="29"/>
      <c r="FN98" s="29">
        <v>1.018937728937729</v>
      </c>
      <c r="FO98" s="29"/>
      <c r="FP98" s="29"/>
      <c r="FQ98" s="29"/>
      <c r="FR98" s="29">
        <v>0.7616461056895599</v>
      </c>
      <c r="FS98" s="29">
        <v>0.74587752919155</v>
      </c>
      <c r="FT98" s="29">
        <v>0.5777394976661481</v>
      </c>
      <c r="FU98" s="29">
        <v>0.5836820083682008</v>
      </c>
      <c r="FV98" s="29">
        <v>0.4306693189796396</v>
      </c>
      <c r="FW98" s="29">
        <v>0.4586989409984871</v>
      </c>
      <c r="FX98" s="10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</row>
    <row r="99">
      <c r="A99" s="12"/>
      <c r="B99" s="6"/>
      <c r="C99" s="32" t="s">
        <v>876</v>
      </c>
      <c r="D99" s="39">
        <f t="shared" si="1"/>
      </c>
      <c r="E99" s="39">
        <f t="shared" si="3"/>
      </c>
      <c r="F99" s="39">
        <f t="shared" si="5"/>
      </c>
      <c r="G99" s="39">
        <f t="shared" si="7"/>
      </c>
      <c r="H99" s="39">
        <f t="shared" si="9"/>
      </c>
      <c r="I99" s="39">
        <f t="shared" si="11"/>
      </c>
      <c r="J99" s="39">
        <f t="shared" si="13"/>
      </c>
      <c r="K99" s="37">
        <f t="shared" si="15"/>
      </c>
      <c r="M99" s="29"/>
      <c r="N99" s="29"/>
      <c r="O99" s="29"/>
      <c r="P99" s="29">
        <v>120.50557451649601</v>
      </c>
      <c r="Q99" s="29">
        <v>25.584223664503245</v>
      </c>
      <c r="R99" s="29">
        <v>60.64501492537313</v>
      </c>
      <c r="S99" s="29"/>
      <c r="T99" s="29"/>
      <c r="U99" s="29"/>
      <c r="V99" s="29">
        <v>12.499763003617312</v>
      </c>
      <c r="W99" s="29">
        <v>7.363611758514398</v>
      </c>
      <c r="X99" s="29">
        <v>4.972928552734886</v>
      </c>
      <c r="Y99" s="29">
        <v>3.6850365556458162</v>
      </c>
      <c r="Z99" s="29">
        <v>4.3439702033420575</v>
      </c>
      <c r="AA99" s="29">
        <v>3.8924556914036583</v>
      </c>
      <c r="AB99" s="29">
        <v>4.339703583939639</v>
      </c>
      <c r="AC99" s="29">
        <v>4.234238399913973</v>
      </c>
      <c r="AD99" s="29">
        <v>3.746207952533614</v>
      </c>
      <c r="AE99" s="29">
        <v>3.5053902583496606</v>
      </c>
      <c r="AF99" s="29">
        <v>3.2547821309327585</v>
      </c>
      <c r="AG99" s="29">
        <v>3.3139036727512647</v>
      </c>
      <c r="AH99" s="29">
        <v>3.56249524895477</v>
      </c>
      <c r="AI99" s="29">
        <v>3.815244596131968</v>
      </c>
      <c r="AJ99" s="29">
        <v>3.693922819811607</v>
      </c>
      <c r="AK99" s="29">
        <v>3.498945219462402</v>
      </c>
      <c r="AL99" s="29">
        <v>3.375072436232366</v>
      </c>
      <c r="AM99" s="29">
        <v>4.635818337617824</v>
      </c>
      <c r="AN99" s="29">
        <v>5.249334035668598</v>
      </c>
      <c r="AO99" s="29">
        <v>6.231881705887656</v>
      </c>
      <c r="AP99" s="29">
        <v>7.1169669826059785</v>
      </c>
      <c r="AQ99" s="29">
        <v>4.848317689530686</v>
      </c>
      <c r="AR99" s="29">
        <v>5.131796727501573</v>
      </c>
      <c r="AS99" s="29">
        <v>5.674310129962613</v>
      </c>
      <c r="AT99" s="29">
        <v>6.067603722373013</v>
      </c>
      <c r="AU99" s="29">
        <v>5.86163788945693</v>
      </c>
      <c r="AV99" s="29">
        <v>5.91043771043771</v>
      </c>
      <c r="AW99" s="29">
        <v>5.089332403695311</v>
      </c>
      <c r="AX99" s="29">
        <v>5.020420315236428</v>
      </c>
      <c r="AY99" s="29">
        <v>4.911998604813394</v>
      </c>
      <c r="AZ99" s="29">
        <v>4.8613223706748885</v>
      </c>
      <c r="BA99" s="29">
        <v>4.829967703552609</v>
      </c>
      <c r="BB99" s="29">
        <v>4.912491455912509</v>
      </c>
      <c r="BC99" s="29">
        <v>5.381814773153356</v>
      </c>
      <c r="BD99" s="29">
        <v>5.530200951363946</v>
      </c>
      <c r="BE99" s="29">
        <v>5.823882167280379</v>
      </c>
      <c r="BF99" s="29">
        <v>5.6121621621621625</v>
      </c>
      <c r="BG99" s="29">
        <v>5.515333403783155</v>
      </c>
      <c r="BH99" s="29">
        <v>5.361834475487612</v>
      </c>
      <c r="BI99" s="29">
        <v>4.794511249030256</v>
      </c>
      <c r="BJ99" s="29">
        <v>4.396583371194912</v>
      </c>
      <c r="BK99" s="29">
        <v>3.981440699335967</v>
      </c>
      <c r="BL99" s="29">
        <v>3.813281691277334</v>
      </c>
      <c r="BM99" s="29">
        <v>3.7517571884984027</v>
      </c>
      <c r="BN99" s="29">
        <v>3.67068459279864</v>
      </c>
      <c r="BO99" s="29">
        <v>3.7504309669330826</v>
      </c>
      <c r="BP99" s="29">
        <v>3.9029961629520775</v>
      </c>
      <c r="BQ99" s="29">
        <v>3.828862255787227</v>
      </c>
      <c r="BR99" s="29">
        <v>3.970184926727146</v>
      </c>
      <c r="BS99" s="29">
        <v>4.110808252886618</v>
      </c>
      <c r="BT99" s="29">
        <v>4.405302630189078</v>
      </c>
      <c r="BU99" s="29">
        <v>6.526949207376254</v>
      </c>
      <c r="BV99" s="29">
        <v>9.08189517051957</v>
      </c>
      <c r="BW99" s="29">
        <v>16.85489013356312</v>
      </c>
      <c r="BX99" s="29">
        <v>15.887777329568374</v>
      </c>
      <c r="BY99" s="29">
        <v>8.867440821795444</v>
      </c>
      <c r="BZ99" s="29">
        <v>7.6432350718065</v>
      </c>
      <c r="CA99" s="29">
        <v>5.555901214353937</v>
      </c>
      <c r="CB99" s="29">
        <v>5.752406417112299</v>
      </c>
      <c r="CC99" s="29">
        <v>5.942739200943535</v>
      </c>
      <c r="CD99" s="29">
        <v>5.666284403669724</v>
      </c>
      <c r="CE99" s="29">
        <v>6.119722848855946</v>
      </c>
      <c r="CF99" s="29">
        <v>6.430685794261722</v>
      </c>
      <c r="CG99" s="29">
        <v>6.7048281044523765</v>
      </c>
      <c r="CH99" s="29">
        <v>7.022402854877082</v>
      </c>
      <c r="CI99" s="29">
        <v>5.904903268845898</v>
      </c>
      <c r="CJ99" s="29">
        <v>5.369985052316891</v>
      </c>
      <c r="CK99" s="29">
        <v>4.654876960346806</v>
      </c>
      <c r="CL99" s="29">
        <v>4.3112188365650965</v>
      </c>
      <c r="CM99" s="29">
        <v>4.5302375809935205</v>
      </c>
      <c r="CN99" s="29">
        <v>4.62563978168587</v>
      </c>
      <c r="CO99" s="29">
        <v>4.801305876443998</v>
      </c>
      <c r="CP99" s="29">
        <v>5.091085683874401</v>
      </c>
      <c r="CQ99" s="29">
        <v>5.0252445149352365</v>
      </c>
      <c r="CR99" s="29">
        <v>5.122317889845565</v>
      </c>
      <c r="CS99" s="29">
        <v>5.706567534076828</v>
      </c>
      <c r="CT99" s="29">
        <v>6.437369260769367</v>
      </c>
      <c r="CU99" s="29">
        <v>7.926809829532876</v>
      </c>
      <c r="CV99" s="29">
        <v>9.996954314720812</v>
      </c>
      <c r="CW99" s="29">
        <v>11.473901808785529</v>
      </c>
      <c r="CX99" s="29">
        <v>11.424125761950593</v>
      </c>
      <c r="CY99" s="29">
        <v>13.878615863141524</v>
      </c>
      <c r="CZ99" s="29">
        <v>18.063253012048193</v>
      </c>
      <c r="DA99" s="29">
        <v>20.809184845005742</v>
      </c>
      <c r="DB99" s="29">
        <v>28.305189775367932</v>
      </c>
      <c r="DC99" s="29">
        <v>12.388255033557048</v>
      </c>
      <c r="DD99" s="29">
        <v>6.8847482816273455</v>
      </c>
      <c r="DE99" s="29">
        <v>4.437001441614608</v>
      </c>
      <c r="DF99" s="29">
        <v>3.422591362126246</v>
      </c>
      <c r="DG99" s="29">
        <v>3.294641148325359</v>
      </c>
      <c r="DH99" s="29">
        <v>3.402744972869454</v>
      </c>
      <c r="DI99" s="29">
        <v>3.6953688678067658</v>
      </c>
      <c r="DJ99" s="29">
        <v>3.6995351380913317</v>
      </c>
      <c r="DK99" s="29">
        <v>3.4265749656121045</v>
      </c>
      <c r="DL99" s="29">
        <v>3.177506444173111</v>
      </c>
      <c r="DM99" s="29">
        <v>3.332940830144245</v>
      </c>
      <c r="DN99" s="29">
        <v>3.5527027027027027</v>
      </c>
      <c r="DO99" s="29">
        <v>3.6317382982425612</v>
      </c>
      <c r="DP99" s="29">
        <v>3.469802152030545</v>
      </c>
      <c r="DQ99" s="29">
        <v>3.0582197273456293</v>
      </c>
      <c r="DR99" s="29">
        <v>2.6098488120950325</v>
      </c>
      <c r="DS99" s="29">
        <v>2.426771653543307</v>
      </c>
      <c r="DT99" s="29">
        <v>2.3425985401459855</v>
      </c>
      <c r="DU99" s="29">
        <v>2.4248799231508165</v>
      </c>
      <c r="DV99" s="29">
        <v>2.7442699243746365</v>
      </c>
      <c r="DW99" s="29">
        <v>3.160670879922217</v>
      </c>
      <c r="DX99" s="29">
        <v>3.253040450040182</v>
      </c>
      <c r="DY99" s="29">
        <v>3.1834780173620834</v>
      </c>
      <c r="DZ99" s="29">
        <v>2.984127874369041</v>
      </c>
      <c r="EA99" s="29">
        <v>3.2640182351025726</v>
      </c>
      <c r="EB99" s="29">
        <v>3.3812790282243657</v>
      </c>
      <c r="EC99" s="29">
        <v>3.4996875</v>
      </c>
      <c r="ED99" s="29">
        <v>3.6965909090909093</v>
      </c>
      <c r="EE99" s="29">
        <v>3.19001593625498</v>
      </c>
      <c r="EF99" s="29">
        <v>3.0707268993839834</v>
      </c>
      <c r="EG99" s="29">
        <v>2.9980287648054147</v>
      </c>
      <c r="EH99" s="29">
        <v>2.8531328976034858</v>
      </c>
      <c r="EI99" s="29">
        <v>2.8466478873239436</v>
      </c>
      <c r="EJ99" s="29">
        <v>3.134620550705171</v>
      </c>
      <c r="EK99" s="29">
        <v>3.6742138364779873</v>
      </c>
      <c r="EL99" s="29">
        <v>4.560131208997189</v>
      </c>
      <c r="EM99" s="29">
        <v>5.619450828595621</v>
      </c>
      <c r="EN99" s="29">
        <v>5.653199593702387</v>
      </c>
      <c r="EO99" s="29">
        <v>5.3155097479200295</v>
      </c>
      <c r="EP99" s="29">
        <v>4.961324212069386</v>
      </c>
      <c r="EQ99" s="29">
        <v>4.8678004535147394</v>
      </c>
      <c r="ER99" s="29">
        <v>4.749633507853403</v>
      </c>
      <c r="ES99" s="29">
        <v>4.765648529620685</v>
      </c>
      <c r="ET99" s="29">
        <v>4.760971859141934</v>
      </c>
      <c r="EU99" s="29">
        <v>4.695517977343622</v>
      </c>
      <c r="EV99" s="29">
        <v>5.176787117046347</v>
      </c>
      <c r="EW99" s="29">
        <v>5.717279579716766</v>
      </c>
      <c r="EX99" s="29">
        <v>5.979347826086957</v>
      </c>
      <c r="EY99" s="29">
        <v>6.403934858326274</v>
      </c>
      <c r="EZ99" s="29">
        <v>5.168903013182674</v>
      </c>
      <c r="FA99" s="29"/>
      <c r="FB99" s="29">
        <v>3.738684036211084</v>
      </c>
      <c r="FC99" s="29"/>
      <c r="FD99" s="29"/>
      <c r="FE99" s="29"/>
      <c r="FF99" s="29">
        <v>7.354985754985755</v>
      </c>
      <c r="FG99" s="29"/>
      <c r="FH99" s="29"/>
      <c r="FI99" s="29"/>
      <c r="FJ99" s="29"/>
      <c r="FK99" s="29"/>
      <c r="FL99" s="29"/>
      <c r="FM99" s="29"/>
      <c r="FN99" s="29">
        <v>869.28125</v>
      </c>
      <c r="FO99" s="29"/>
      <c r="FP99" s="29"/>
      <c r="FQ99" s="29"/>
      <c r="FR99" s="29">
        <v>6.2610998990918265</v>
      </c>
      <c r="FS99" s="29">
        <v>7.207579672695951</v>
      </c>
      <c r="FT99" s="29">
        <v>17.328333333333333</v>
      </c>
      <c r="FU99" s="29">
        <v>16.80109489051095</v>
      </c>
      <c r="FV99" s="29">
        <v>3.8061013443640124</v>
      </c>
      <c r="FW99" s="29">
        <v>3.897172236503856</v>
      </c>
      <c r="FX99" s="10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</row>
    <row r="100">
      <c r="A100" s="12"/>
      <c r="B100" s="6"/>
      <c r="FX100" s="10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</row>
    <row r="101">
      <c r="A101" s="12"/>
      <c r="B101" s="6"/>
      <c r="C101" s="13" t="s">
        <v>77</v>
      </c>
      <c r="FX101" s="10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</row>
    <row r="102">
      <c r="A102" s="12"/>
      <c r="B102" s="6"/>
      <c r="FX102" s="10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</row>
    <row r="103">
      <c r="A103" s="12"/>
      <c r="B103" s="6"/>
      <c r="FX103" s="10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</row>
    <row r="104">
      <c r="A104" s="12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11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</row>
  </sheetData>
  <mergeCells count="8">
    <mergeCell ref="D5:D6"/>
    <mergeCell ref="E5:E6"/>
    <mergeCell ref="F5:F6"/>
    <mergeCell ref="G5:G6"/>
    <mergeCell ref="H5:H6"/>
    <mergeCell ref="I5:I6"/>
    <mergeCell ref="J5:J6"/>
    <mergeCell ref="K5:K6"/>
  </mergeCells>
  <hyperlinks>
    <hyperlink ref="M5" r:id="rId1"/>
    <hyperlink ref="N5" r:id="rId2"/>
    <hyperlink ref="O5" r:id="rId3"/>
    <hyperlink ref="P5" r:id="rId4"/>
    <hyperlink ref="Q5" r:id="rId5"/>
    <hyperlink ref="R5" r:id="rId6"/>
    <hyperlink ref="S5" r:id="rId7"/>
    <hyperlink ref="T5" r:id="rId8"/>
    <hyperlink ref="U5" r:id="rId9"/>
    <hyperlink ref="V5" r:id="rId10"/>
    <hyperlink ref="W5" r:id="rId11"/>
    <hyperlink ref="X5" r:id="rId12"/>
    <hyperlink ref="Y5" r:id="rId13"/>
    <hyperlink ref="Z5" r:id="rId14"/>
    <hyperlink ref="AA5" r:id="rId15"/>
    <hyperlink ref="AB5" r:id="rId16"/>
    <hyperlink ref="AC5" r:id="rId17"/>
    <hyperlink ref="AD5" r:id="rId18"/>
    <hyperlink ref="AE5" r:id="rId19"/>
    <hyperlink ref="AF5" r:id="rId20"/>
    <hyperlink ref="AG5" r:id="rId21"/>
    <hyperlink ref="AH5" r:id="rId22"/>
    <hyperlink ref="AI5" r:id="rId23"/>
    <hyperlink ref="AJ5" r:id="rId24"/>
    <hyperlink ref="AK5" r:id="rId25"/>
    <hyperlink ref="AL5" r:id="rId26"/>
    <hyperlink ref="AM5" r:id="rId27"/>
    <hyperlink ref="AN5" r:id="rId28"/>
    <hyperlink ref="AO5" r:id="rId29"/>
    <hyperlink ref="AP5" r:id="rId30"/>
    <hyperlink ref="AQ5" r:id="rId31"/>
    <hyperlink ref="AR5" r:id="rId32"/>
    <hyperlink ref="AS5" r:id="rId33"/>
    <hyperlink ref="AT5" r:id="rId34"/>
    <hyperlink ref="AU5" r:id="rId35"/>
    <hyperlink ref="AV5" r:id="rId36"/>
    <hyperlink ref="AW5" r:id="rId37"/>
    <hyperlink ref="AX5" r:id="rId38"/>
    <hyperlink ref="AY5" r:id="rId39"/>
    <hyperlink ref="AZ5" r:id="rId40"/>
    <hyperlink ref="BA5" r:id="rId41"/>
    <hyperlink ref="BB5" r:id="rId42"/>
    <hyperlink ref="BC5" r:id="rId43"/>
    <hyperlink ref="BD5" r:id="rId44"/>
    <hyperlink ref="BE5" r:id="rId45"/>
    <hyperlink ref="BF5" r:id="rId46"/>
    <hyperlink ref="BG5" r:id="rId47"/>
    <hyperlink ref="BH5" r:id="rId48"/>
    <hyperlink ref="BI5" r:id="rId49"/>
    <hyperlink ref="BJ5" r:id="rId50"/>
    <hyperlink ref="BK5" r:id="rId51"/>
    <hyperlink ref="BL5" r:id="rId52"/>
    <hyperlink ref="BM5" r:id="rId53"/>
    <hyperlink ref="BN5" r:id="rId54"/>
    <hyperlink ref="BO5" r:id="rId55"/>
    <hyperlink ref="BP5" r:id="rId56"/>
    <hyperlink ref="BQ5" r:id="rId57"/>
    <hyperlink ref="BR5" r:id="rId58"/>
    <hyperlink ref="BS5" r:id="rId59"/>
    <hyperlink ref="BT5" r:id="rId60"/>
    <hyperlink ref="BU5" r:id="rId61"/>
    <hyperlink ref="BV5" r:id="rId62"/>
    <hyperlink ref="BW5" r:id="rId63"/>
    <hyperlink ref="BX5" r:id="rId64"/>
    <hyperlink ref="BY5" r:id="rId65"/>
    <hyperlink ref="BZ5" r:id="rId66"/>
    <hyperlink ref="CA5" r:id="rId67"/>
    <hyperlink ref="CB5" r:id="rId68"/>
    <hyperlink ref="CC5" r:id="rId69"/>
    <hyperlink ref="CD5" r:id="rId70"/>
    <hyperlink ref="CE5" r:id="rId71"/>
    <hyperlink ref="CF5" r:id="rId72"/>
    <hyperlink ref="CG5" r:id="rId73"/>
    <hyperlink ref="CH5" r:id="rId74"/>
    <hyperlink ref="CI5" r:id="rId75"/>
    <hyperlink ref="CJ5" r:id="rId76"/>
    <hyperlink ref="CK5" r:id="rId77"/>
    <hyperlink ref="CL5" r:id="rId78"/>
    <hyperlink ref="CM5" r:id="rId79"/>
    <hyperlink ref="CN5" r:id="rId80"/>
    <hyperlink ref="CO5" r:id="rId81"/>
    <hyperlink ref="CP5" r:id="rId82"/>
    <hyperlink ref="CQ5" r:id="rId83"/>
    <hyperlink ref="CR5" r:id="rId84"/>
    <hyperlink ref="CS5" r:id="rId85"/>
    <hyperlink ref="CT5" r:id="rId86"/>
    <hyperlink ref="CU5" r:id="rId87"/>
    <hyperlink ref="CV5" r:id="rId88"/>
    <hyperlink ref="CW5" r:id="rId89"/>
    <hyperlink ref="CX5" r:id="rId90"/>
    <hyperlink ref="CY5" r:id="rId91"/>
    <hyperlink ref="CZ5" r:id="rId92"/>
    <hyperlink ref="DA5" r:id="rId93"/>
    <hyperlink ref="DB5" r:id="rId94"/>
    <hyperlink ref="DC5" r:id="rId95"/>
    <hyperlink ref="DD5" r:id="rId96"/>
    <hyperlink ref="DE5" r:id="rId97"/>
    <hyperlink ref="DF5" r:id="rId98"/>
    <hyperlink ref="DG5" r:id="rId99"/>
    <hyperlink ref="DH5" r:id="rId100"/>
    <hyperlink ref="DI5" r:id="rId101"/>
    <hyperlink ref="DJ5" r:id="rId102"/>
    <hyperlink ref="DK5" r:id="rId103"/>
    <hyperlink ref="DL5" r:id="rId104"/>
    <hyperlink ref="DM5" r:id="rId105"/>
    <hyperlink ref="DN5" r:id="rId106"/>
    <hyperlink ref="DO5" r:id="rId107"/>
    <hyperlink ref="DP5" r:id="rId108"/>
    <hyperlink ref="DQ5" r:id="rId109"/>
    <hyperlink ref="DR5" r:id="rId110"/>
    <hyperlink ref="DS5" r:id="rId111"/>
    <hyperlink ref="DT5" r:id="rId112"/>
    <hyperlink ref="DU5" r:id="rId113"/>
    <hyperlink ref="DV5" r:id="rId114"/>
    <hyperlink ref="DW5" r:id="rId115"/>
    <hyperlink ref="DX5" r:id="rId116"/>
    <hyperlink ref="DY5" r:id="rId117"/>
    <hyperlink ref="DZ5" r:id="rId118"/>
    <hyperlink ref="EA5" r:id="rId119"/>
    <hyperlink ref="EB5" r:id="rId120"/>
    <hyperlink ref="EC5" r:id="rId121"/>
    <hyperlink ref="ED5" r:id="rId122"/>
    <hyperlink ref="EE5" r:id="rId123"/>
    <hyperlink ref="EF5" r:id="rId124"/>
    <hyperlink ref="EG5" r:id="rId125"/>
    <hyperlink ref="EH5" r:id="rId126"/>
    <hyperlink ref="EI5" r:id="rId127"/>
    <hyperlink ref="EJ5" r:id="rId128"/>
    <hyperlink ref="EK5" r:id="rId129"/>
    <hyperlink ref="EL5" r:id="rId130"/>
    <hyperlink ref="EM5" r:id="rId131"/>
    <hyperlink ref="EN5" r:id="rId132"/>
    <hyperlink ref="EO5" r:id="rId133"/>
    <hyperlink ref="EP5" r:id="rId134"/>
    <hyperlink ref="EQ5" r:id="rId135"/>
    <hyperlink ref="ER5" r:id="rId136"/>
    <hyperlink ref="ES5" r:id="rId137"/>
    <hyperlink ref="ET5" r:id="rId138"/>
    <hyperlink ref="EU5" r:id="rId139"/>
    <hyperlink ref="EV5" r:id="rId140"/>
    <hyperlink ref="EW5" r:id="rId141"/>
    <hyperlink ref="EX5" r:id="rId142"/>
    <hyperlink ref="EY5" r:id="rId143"/>
    <hyperlink ref="EZ5" r:id="rId144"/>
    <hyperlink ref="FA5" r:id="rId145"/>
    <hyperlink ref="FB5" r:id="rId146"/>
    <hyperlink ref="FC5" r:id="rId147"/>
    <hyperlink ref="FD5" r:id="rId148"/>
    <hyperlink ref="FE5" r:id="rId149"/>
    <hyperlink ref="FF5" r:id="rId150"/>
    <hyperlink ref="FG5" r:id="rId151"/>
    <hyperlink ref="FH5" r:id="rId152"/>
    <hyperlink ref="FI5" r:id="rId153"/>
    <hyperlink ref="FJ5" r:id="rId154"/>
    <hyperlink ref="FK5" r:id="rId155"/>
    <hyperlink ref="FL5" r:id="rId156"/>
    <hyperlink ref="FM5" r:id="rId157"/>
    <hyperlink ref="FN5" r:id="rId158"/>
    <hyperlink ref="FO5" r:id="rId159"/>
    <hyperlink ref="FP5" r:id="rId160"/>
    <hyperlink ref="FQ5" r:id="rId161"/>
    <hyperlink ref="FR5" r:id="rId162"/>
    <hyperlink ref="FS5" r:id="rId163"/>
    <hyperlink ref="FT5" r:id="rId164"/>
    <hyperlink ref="FU5" r:id="rId165"/>
    <hyperlink ref="FV5" r:id="rId166"/>
    <hyperlink ref="FW5" r:id="rId167"/>
  </hyperlinks>
  <pageMargins left="0.7" right="0.7" top="0.75" bottom="0.75" header="0.3" footer="0.3"/>
  <drawing r:id="rId16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2:H4"/>
  <sheetViews>
    <sheetView showGridLines="0" workbookViewId="0"/>
  </sheetViews>
  <sheetFormatPr defaultRowHeight="15"/>
  <cols>
    <col min="1" max="1" width="2.85546875" customWidth="1"/>
    <col min="2" max="2" width="2.7109375" customWidth="1"/>
    <col min="3" max="3" width="19" customWidth="1"/>
    <col min="4" max="4" width="12.7109375" customWidth="1"/>
    <col min="7" max="7" width="2.5703125" customWidth="1"/>
  </cols>
  <sheetData>
    <row r="1" ht="15" customHeight="1"/>
    <row r="2" ht="10" customHeight="1">
      <c r="A2" s="48"/>
      <c r="B2" s="31"/>
      <c r="C2" s="31"/>
      <c r="D2" s="31"/>
      <c r="E2" s="31"/>
      <c r="F2" s="31"/>
      <c r="G2" s="31"/>
      <c r="H2" s="51"/>
    </row>
    <row r="3">
      <c r="A3" s="48"/>
      <c r="C3" s="52" t="s">
        <v>877</v>
      </c>
      <c r="E3" s="54" t="s">
        <v>878</v>
      </c>
      <c r="H3" s="51"/>
    </row>
    <row r="4" ht="9" customHeight="1">
      <c r="A4" s="48"/>
      <c r="B4" s="49"/>
      <c r="C4" s="49"/>
      <c r="D4" s="49"/>
      <c r="E4" s="49"/>
      <c r="F4" s="49"/>
      <c r="G4" s="49"/>
      <c r="H4" s="51"/>
    </row>
  </sheetData>
  <hyperlinks>
    <hyperlink ref="E3" r:id="rId1" display="www.pitchbook.com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E15"/>
  <sheetViews>
    <sheetView showGridLines="0" workbookViewId="0">
      <selection sqref="A1"/>
    </sheetView>
  </sheetViews>
  <sheetFormatPr defaultRowHeight="15"/>
  <cols>
    <col min="1" max="1" width="10.5703125" customWidth="1"/>
    <col min="2" max="2" width="49.140625" customWidth="1"/>
    <col min="3" max="3" width="27.7109375" customWidth="1"/>
    <col min="4" max="4" width="4.5703125" customWidth="1"/>
    <col min="5" max="5" width="22.140625" customWidth="1"/>
  </cols>
  <sheetData>
    <row r="1">
      <c r="A1" s="55" t="s">
        <v>879</v>
      </c>
    </row>
    <row r="3">
      <c r="A3" s="56" t="s">
        <v>880</v>
      </c>
    </row>
    <row r="4">
      <c r="A4" s="57" t="s">
        <v>881</v>
      </c>
    </row>
    <row r="6">
      <c r="A6" s="56" t="s">
        <v>882</v>
      </c>
      <c r="C6" s="57" t="s">
        <v>883</v>
      </c>
      <c r="E6" s="56" t="s">
        <v>884</v>
      </c>
    </row>
    <row r="8">
      <c r="A8" s="56" t="s">
        <v>885</v>
      </c>
    </row>
    <row r="9">
      <c r="A9" s="58" t="s">
        <v>886</v>
      </c>
      <c r="B9" s="56" t="s">
        <v>887</v>
      </c>
    </row>
    <row r="10">
      <c r="A10" s="58" t="s">
        <v>888</v>
      </c>
      <c r="B10" s="56" t="s">
        <v>889</v>
      </c>
    </row>
    <row r="11">
      <c r="A11" s="58" t="s">
        <v>890</v>
      </c>
      <c r="B11" s="56" t="s">
        <v>891</v>
      </c>
    </row>
    <row r="13">
      <c r="A13" s="56" t="s">
        <v>892</v>
      </c>
      <c r="B13" s="57" t="s">
        <v>881</v>
      </c>
    </row>
    <row r="15">
      <c r="A15" s="13" t="s">
        <v>77</v>
      </c>
    </row>
  </sheetData>
  <sheetProtection algorithmName="SHA-512" hashValue="jfr4CAbCkG/daqIqgFq7SfdfTrSIe7bJzP31qi9n2RLxz4/bQLMpJt/jRAcdishrNWFgwWnp+jPmalkRgK69oQ==" saltValue="vRwGXP2UyJNYVJy38piAlg==" spinCount="100000" sheet="1" objects="1" scenarios="1"/>
  <hyperlinks>
    <hyperlink ref="A4" r:id="rId1" display="support@pitchbook.com"/>
    <hyperlink ref="C6" r:id="rId2" display="the PitchBook subscription agreement."/>
    <hyperlink ref="B13" r:id="rId3" display="support@pitchbook.com"/>
  </hyperlinks>
  <pageMargins left="0.7" right="0.7" top="0.75" bottom="0.75" header="0.3" footer="0.3"/>
</worksheet>
</file>