
<file path=[Content_Types].xml><?xml version="1.0" encoding="utf-8"?>
<Types xmlns="http://schemas.openxmlformats.org/package/2006/content-types">
  <Default Extension="png" ContentType="image/png"/>
  <Default Extension="svg" ContentType="image/sv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tabRatio="500"/>
  </bookViews>
  <sheets>
    <sheet name="Key Metrics" sheetId="2" r:id="rId1"/>
    <sheet name="Income Statement" sheetId="3" r:id="rId2"/>
    <sheet name="Balance Sheet" sheetId="4" r:id="rId3"/>
    <sheet name="Cash Flow" sheetId="5" r:id="rId4"/>
    <sheet name="Segments" sheetId="6" r:id="rId5"/>
    <sheet name="Ratios" sheetId="7" r:id="rId6"/>
    <sheet name="Sourcing" sheetId="8" r:id="rId7"/>
    <sheet name="Disclaimer" sheetId="9" r:id="rId8"/>
  </sheets>
  <calcPr calcId="0"/>
</workbook>
</file>

<file path=xl/sharedStrings.xml><?xml version="1.0" encoding="utf-8"?>
<sst xmlns="http://schemas.openxmlformats.org/spreadsheetml/2006/main" count="1014" uniqueCount="1014">
  <si>
    <t>Key Metrics (Fiscal Quarter)</t>
  </si>
  <si>
    <t>Downloaded On: 12-May-2025</t>
  </si>
  <si>
    <t>Company: Advanced Micro Devices (NAS: AMD)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</si>
  <si>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</si>
  <si>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</si>
  <si>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</si>
  <si>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</si>
  <si>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</si>
  <si>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</si>
  <si>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</si>
  <si>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</si>
  <si>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</si>
  <si>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</si>
  <si>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FQ 1Q25</t>
  </si>
  <si>
    <t>FQ 4Q24</t>
  </si>
  <si>
    <t>FQ 3Q24</t>
  </si>
  <si>
    <t>FQ 2Q24</t>
  </si>
  <si>
    <t>FQ 1Q24</t>
  </si>
  <si>
    <t>FQ 4Q23</t>
  </si>
  <si>
    <t>FQ 3Q23</t>
  </si>
  <si>
    <t>FQ 2Q23</t>
  </si>
  <si>
    <t>Filed: 07-May-2025</t>
  </si>
  <si>
    <t>Filed: 05-Feb-2025</t>
  </si>
  <si>
    <t>Filed: 30-Oct-2024</t>
  </si>
  <si>
    <t>Filed: 31-Jul-2024</t>
  </si>
  <si>
    <t>View 10-Q</t>
  </si>
  <si>
    <t>Income Statement</t>
  </si>
  <si>
    <t xml:space="preserve">    Total Revenue</t>
  </si>
  <si>
    <t xml:space="preserve">    Gross Profit</t>
  </si>
  <si>
    <t xml:space="preserve">    Total Operating Profit/(Loss)</t>
  </si>
  <si>
    <t xml:space="preserve">    EBITDA (Analyst Normalized)</t>
  </si>
  <si>
    <t xml:space="preserve">    EBIT (Analyst Normalized)</t>
  </si>
  <si>
    <t xml:space="preserve">    Net Income from Continuing Operations</t>
  </si>
  <si>
    <t xml:space="preserve">    Net Income (Analyst Normalized)</t>
  </si>
  <si>
    <t xml:space="preserve">    Diluted EPS from Continuing Operations</t>
  </si>
  <si>
    <t xml:space="preserve">    EPS (Analyst Normalized)</t>
  </si>
  <si>
    <t xml:space="preserve">    Diluted Weighted Average Shares Outstanding</t>
  </si>
  <si>
    <t>Balance Sheet</t>
  </si>
  <si>
    <t xml:space="preserve">    Total Current Assets</t>
  </si>
  <si>
    <t xml:space="preserve">    Net Property, Plant and Equipment</t>
  </si>
  <si>
    <t xml:space="preserve">    Total Non-Current Assets</t>
  </si>
  <si>
    <t xml:space="preserve">    Total Assets</t>
  </si>
  <si>
    <t xml:space="preserve">    Total Current Liabilities</t>
  </si>
  <si>
    <t xml:space="preserve">    Total Non-Current Liabilities</t>
  </si>
  <si>
    <t xml:space="preserve">    Total Liabilities</t>
  </si>
  <si>
    <t xml:space="preserve">    Total Equity</t>
  </si>
  <si>
    <t xml:space="preserve">    Equity Attributable to Parent Stockholders</t>
  </si>
  <si>
    <t xml:space="preserve">    Total Debt</t>
  </si>
  <si>
    <t xml:space="preserve">    Total Shares Outstanding (TSO)</t>
  </si>
  <si>
    <t xml:space="preserve">    Working Capital</t>
  </si>
  <si>
    <t>Cash Flow</t>
  </si>
  <si>
    <t xml:space="preserve">    Cash Flow from Operating Activities, Indirect</t>
  </si>
  <si>
    <t xml:space="preserve">    Cash Flow from Investing Activities</t>
  </si>
  <si>
    <t xml:space="preserve">    Cash Flow from Financing Activities</t>
  </si>
  <si>
    <t xml:space="preserve">    Change in Cash</t>
  </si>
  <si>
    <t xml:space="preserve">    Capital Expenditure (Calc)</t>
  </si>
  <si>
    <t xml:space="preserve">    Issuance of/(Payments for) Common Stock, Net</t>
  </si>
  <si>
    <t xml:space="preserve">    Cash and Cash Equivalents, Beginning of Period</t>
  </si>
  <si>
    <t xml:space="preserve">    Cash and Cash Equivalents, End of Period</t>
  </si>
  <si>
    <t>Ratios</t>
  </si>
  <si>
    <t xml:space="preserve">    EBITDA Margin</t>
  </si>
  <si>
    <t xml:space="preserve">    Revenue % Growth</t>
  </si>
  <si>
    <t xml:space="preserve">    EBITDA % Growth</t>
  </si>
  <si>
    <t xml:space="preserve">    EBIT % Growth</t>
  </si>
  <si>
    <t xml:space="preserve">    Net Income from Continuing Operations Sequential % Growth</t>
  </si>
  <si>
    <t xml:space="preserve">    Net Income Available to Common Stockholders Sequential % Growth</t>
  </si>
  <si>
    <t xml:space="preserve">    Current Ratio</t>
  </si>
  <si>
    <t xml:space="preserve">    Quick Ratio</t>
  </si>
  <si>
    <t xml:space="preserve">    Debt to Equity</t>
  </si>
  <si>
    <t xml:space="preserve">    Total Debt to Equity</t>
  </si>
  <si>
    <t xml:space="preserve">    Total Asset Turnover</t>
  </si>
  <si>
    <t xml:space="preserve">    Normalized Return on Equity</t>
  </si>
  <si>
    <t xml:space="preserve">    Normalized Return on Assets</t>
  </si>
  <si>
    <t xml:space="preserve">    Normalized Return on Invested Capital</t>
  </si>
  <si>
    <t>Multiples*</t>
  </si>
  <si>
    <t xml:space="preserve">    Stock Price</t>
  </si>
  <si>
    <t xml:space="preserve">    Market Cap</t>
  </si>
  <si>
    <t xml:space="preserve">    EV</t>
  </si>
  <si>
    <t xml:space="preserve">    EV to Revenue</t>
  </si>
  <si>
    <t xml:space="preserve">    EV to EBIT (Analyst Normalized)</t>
  </si>
  <si>
    <t xml:space="preserve">    EV to EBITDA (Analyst Normalized)</t>
  </si>
  <si>
    <t xml:space="preserve">    Price to Earnings (Analyst Normalized)</t>
  </si>
  <si>
    <t xml:space="preserve">    Price to Book (PB)</t>
  </si>
  <si>
    <t xml:space="preserve">    Price to Cash Flow (PCF)</t>
  </si>
  <si>
    <t xml:space="preserve">    Price to Tangible Book Value</t>
  </si>
  <si>
    <t>Data Origination</t>
  </si>
  <si>
    <t xml:space="preserve">    Preliminary</t>
  </si>
  <si>
    <t xml:space="preserve">    Original</t>
  </si>
  <si>
    <t xml:space="preserve">    Restated</t>
  </si>
  <si>
    <t xml:space="preserve">    Calculated</t>
  </si>
  <si>
    <t>No</t>
  </si>
  <si>
    <t>Yes</t>
  </si>
  <si>
    <t>© PitchBook Data, Inc.  2025</t>
  </si>
  <si>
    <t>Income Statement (Fiscal Quarter)</t>
  </si>
  <si>
    <t>FQ 1Q23</t>
  </si>
  <si>
    <t>FQ 4Q22</t>
  </si>
  <si>
    <t>FQ 3Q22</t>
  </si>
  <si>
    <t>FQ 2Q22</t>
  </si>
  <si>
    <t>FQ 1Q22</t>
  </si>
  <si>
    <t>FQ 4Q21</t>
  </si>
  <si>
    <t>FQ 3Q21</t>
  </si>
  <si>
    <t>FQ 2Q21</t>
  </si>
  <si>
    <t>FQ 1Q21</t>
  </si>
  <si>
    <t>FQ 4Q20</t>
  </si>
  <si>
    <t>FQ 3Q20</t>
  </si>
  <si>
    <t>FQ 2Q20</t>
  </si>
  <si>
    <t>FQ 1Q20</t>
  </si>
  <si>
    <t>FQ 4Q19</t>
  </si>
  <si>
    <t>FQ 3Q19</t>
  </si>
  <si>
    <t>FQ 2Q19</t>
  </si>
  <si>
    <t>FQ 1Q19</t>
  </si>
  <si>
    <t>FQ 4Q18</t>
  </si>
  <si>
    <t>FQ 3Q18</t>
  </si>
  <si>
    <t>FQ 2Q18</t>
  </si>
  <si>
    <t>FQ 1Q18</t>
  </si>
  <si>
    <t>FQ 4Q17</t>
  </si>
  <si>
    <t>FQ 3Q17</t>
  </si>
  <si>
    <t>FQ 2Q17</t>
  </si>
  <si>
    <t>FQ 1Q17</t>
  </si>
  <si>
    <t>FQ 4Q16</t>
  </si>
  <si>
    <t>FQ 3Q16</t>
  </si>
  <si>
    <t>FQ 2Q16</t>
  </si>
  <si>
    <t>FQ 1Q16</t>
  </si>
  <si>
    <t>FQ 4Q15</t>
  </si>
  <si>
    <t>FQ 3Q15</t>
  </si>
  <si>
    <t>FQ 2Q15</t>
  </si>
  <si>
    <t>FQ 1Q15</t>
  </si>
  <si>
    <t>FQ 4Q14</t>
  </si>
  <si>
    <t>FQ 3Q14</t>
  </si>
  <si>
    <t>FQ 2Q14</t>
  </si>
  <si>
    <t>FQ 1Q14</t>
  </si>
  <si>
    <t>FQ 4Q13</t>
  </si>
  <si>
    <t>FQ 3Q13</t>
  </si>
  <si>
    <t>FQ 2Q13</t>
  </si>
  <si>
    <t>FQ 1Q13</t>
  </si>
  <si>
    <t>FQ 4Q12</t>
  </si>
  <si>
    <t>FQ 3Q12</t>
  </si>
  <si>
    <t>FQ 2Q12</t>
  </si>
  <si>
    <t>FQ 1Q12</t>
  </si>
  <si>
    <t>FQ 4Q11</t>
  </si>
  <si>
    <t>FQ 3Q11</t>
  </si>
  <si>
    <t>FQ 2Q11</t>
  </si>
  <si>
    <t>FQ 1Q11</t>
  </si>
  <si>
    <t>FQ 4Q10</t>
  </si>
  <si>
    <t>FQ 3Q10</t>
  </si>
  <si>
    <t>FQ 2Q10</t>
  </si>
  <si>
    <t>FQ 1Q10</t>
  </si>
  <si>
    <t>FQ 4Q09</t>
  </si>
  <si>
    <t>FQ 3Q09</t>
  </si>
  <si>
    <t>FQ 2Q09</t>
  </si>
  <si>
    <t>FQ 1Q09</t>
  </si>
  <si>
    <t>FQ 4Q08</t>
  </si>
  <si>
    <t>FQ 3Q08</t>
  </si>
  <si>
    <t>FQ 2Q08</t>
  </si>
  <si>
    <t>FQ 1Q08</t>
  </si>
  <si>
    <t>FQ 4Q07</t>
  </si>
  <si>
    <t>FQ 3Q07</t>
  </si>
  <si>
    <t>FQ 2Q07</t>
  </si>
  <si>
    <t>FQ 1Q07</t>
  </si>
  <si>
    <t>FQ 4Q06</t>
  </si>
  <si>
    <t>FQ 3Q06</t>
  </si>
  <si>
    <t>FQ 2Q06</t>
  </si>
  <si>
    <t>FQ 1Q06</t>
  </si>
  <si>
    <t>FQ 4Q05</t>
  </si>
  <si>
    <t>FQ 3Q05</t>
  </si>
  <si>
    <t>FQ 2Q05</t>
  </si>
  <si>
    <t>FQ 1Q05</t>
  </si>
  <si>
    <t>FQ 4Q04</t>
  </si>
  <si>
    <t>FQ 3Q04</t>
  </si>
  <si>
    <t>FQ 2Q04</t>
  </si>
  <si>
    <t>FQ 1Q04</t>
  </si>
  <si>
    <t>FQ 4Q03</t>
  </si>
  <si>
    <t>FQ 3Q03</t>
  </si>
  <si>
    <t>FQ 2Q03</t>
  </si>
  <si>
    <t>FQ 1Q03</t>
  </si>
  <si>
    <t>FQ 4Q02</t>
  </si>
  <si>
    <t>FQ 3Q02</t>
  </si>
  <si>
    <t>FQ 2Q02</t>
  </si>
  <si>
    <t>FQ 1Q02</t>
  </si>
  <si>
    <t>FQ 4Q01</t>
  </si>
  <si>
    <t>FQ 3Q01</t>
  </si>
  <si>
    <t>FQ 2Q01</t>
  </si>
  <si>
    <t>FQ 1Q01</t>
  </si>
  <si>
    <t>FQ 4Q00</t>
  </si>
  <si>
    <t>FQ 3Q00</t>
  </si>
  <si>
    <t>FQ 2Q00</t>
  </si>
  <si>
    <t>FQ 1Q00</t>
  </si>
  <si>
    <t>FQ 4Q99</t>
  </si>
  <si>
    <t>FQ 3Q99</t>
  </si>
  <si>
    <t>FQ 2Q99</t>
  </si>
  <si>
    <t>FQ 1Q99</t>
  </si>
  <si>
    <t>FQ 4Q98</t>
  </si>
  <si>
    <t>FQ 3Q98</t>
  </si>
  <si>
    <t>FQ 2Q98</t>
  </si>
  <si>
    <t>FQ 1Q98</t>
  </si>
  <si>
    <t>FQ 4Q97</t>
  </si>
  <si>
    <t>FQ 3Q97</t>
  </si>
  <si>
    <t>FQ 2Q97</t>
  </si>
  <si>
    <t>FQ 1Q97</t>
  </si>
  <si>
    <t>FQ 4Q96</t>
  </si>
  <si>
    <t>FQ 3Q96</t>
  </si>
  <si>
    <t>FQ 2Q96</t>
  </si>
  <si>
    <t>FQ 1Q96</t>
  </si>
  <si>
    <t>FQ 4Q95</t>
  </si>
  <si>
    <t>FQ 3Q95</t>
  </si>
  <si>
    <t>FQ 2Q95</t>
  </si>
  <si>
    <t>FQ 1Q95</t>
  </si>
  <si>
    <t>FQ 4Q94</t>
  </si>
  <si>
    <t>FQ 3Q94</t>
  </si>
  <si>
    <t>FQ 2Q94</t>
  </si>
  <si>
    <t>FQ 1Q94</t>
  </si>
  <si>
    <t>FQ 4Q93</t>
  </si>
  <si>
    <t>FQ 3Q93</t>
  </si>
  <si>
    <t>FQ 2Q93</t>
  </si>
  <si>
    <t>FQ 1Q93</t>
  </si>
  <si>
    <t>FQ 4Q92</t>
  </si>
  <si>
    <t>FQ 3Q92</t>
  </si>
  <si>
    <t>FQ 2Q92</t>
  </si>
  <si>
    <t>FQ 1Q92</t>
  </si>
  <si>
    <t>FQ 4Q91</t>
  </si>
  <si>
    <t>FQ 3Q91</t>
  </si>
  <si>
    <t>FQ 2Q91</t>
  </si>
  <si>
    <t>FQ 1Q91</t>
  </si>
  <si>
    <t>FQ 4Q90</t>
  </si>
  <si>
    <t>FQ 3Q90</t>
  </si>
  <si>
    <t>FQ 2Q90</t>
  </si>
  <si>
    <t>FQ 1Q90</t>
  </si>
  <si>
    <t>FQ 4Q89</t>
  </si>
  <si>
    <t>FQ 3Q89</t>
  </si>
  <si>
    <t>FQ 2Q89</t>
  </si>
  <si>
    <t>FQ 1Q89</t>
  </si>
  <si>
    <t>FQ 4Q88</t>
  </si>
  <si>
    <t>FQ 3Q88</t>
  </si>
  <si>
    <t>FQ 2Q88</t>
  </si>
  <si>
    <t>FQ 1Q88</t>
  </si>
  <si>
    <t>FQ 4Q87</t>
  </si>
  <si>
    <t>FQ 3Q87</t>
  </si>
  <si>
    <t>FQ 2Q87</t>
  </si>
  <si>
    <t>FQ 1Q87</t>
  </si>
  <si>
    <t>FQ 4Q86</t>
  </si>
  <si>
    <t>FQ 3Q86</t>
  </si>
  <si>
    <t>FQ 2Q86</t>
  </si>
  <si>
    <t>FQ 1Q86</t>
  </si>
  <si>
    <t>FQ 4Q85</t>
  </si>
  <si>
    <t>FQ 3Q85</t>
  </si>
  <si>
    <t>FQ 2Q85</t>
  </si>
  <si>
    <t>FQ 1Q85</t>
  </si>
  <si>
    <t>Filed: 01-May-2024</t>
  </si>
  <si>
    <t>Filed: 01-Nov-2023</t>
  </si>
  <si>
    <t>Filed: 02-Aug-2023</t>
  </si>
  <si>
    <t>Filed: 03-May-2023</t>
  </si>
  <si>
    <t>Filed: 31-Jan-2024</t>
  </si>
  <si>
    <t>Filed: 02-Nov-2022</t>
  </si>
  <si>
    <t>Filed: 03-Aug-2022</t>
  </si>
  <si>
    <t>Filed: 04-May-2022</t>
  </si>
  <si>
    <t>Filed: 27-Feb-2023</t>
  </si>
  <si>
    <t>Filed: 27-Oct-2021</t>
  </si>
  <si>
    <t>Filed: 28-Jul-2021</t>
  </si>
  <si>
    <t>Filed: 28-Apr-2021</t>
  </si>
  <si>
    <t>Filed: 03-Feb-2022</t>
  </si>
  <si>
    <t>Filed: 28-Oct-2020</t>
  </si>
  <si>
    <t>Filed: 29-Jul-2020</t>
  </si>
  <si>
    <t>Filed: 29-Apr-2020</t>
  </si>
  <si>
    <t>Filed: 29-Jan-2021</t>
  </si>
  <si>
    <t>Filed: 30-Oct-2019</t>
  </si>
  <si>
    <t>Filed: 31-Jul-2019</t>
  </si>
  <si>
    <t>Filed: 01-May-2019</t>
  </si>
  <si>
    <t>Filed: 04-Feb-2020</t>
  </si>
  <si>
    <t>Filed: 31-Oct-2018</t>
  </si>
  <si>
    <t>Filed: 02-Aug-2018</t>
  </si>
  <si>
    <t>Filed: 03-May-2018</t>
  </si>
  <si>
    <t>Filed: 08-Feb-2019</t>
  </si>
  <si>
    <t>Filed: 02-Nov-2017</t>
  </si>
  <si>
    <t>Filed: 03-Aug-2017</t>
  </si>
  <si>
    <t>Filed: 08-May-2017</t>
  </si>
  <si>
    <t>Filed: 27-Feb-2018</t>
  </si>
  <si>
    <t>Filed: 26-Oct-2016</t>
  </si>
  <si>
    <t>Filed: 26-Jul-2016</t>
  </si>
  <si>
    <t>Filed: 28-Apr-2016</t>
  </si>
  <si>
    <t>Filed: 21-Feb-2017</t>
  </si>
  <si>
    <t>Filed: 03-Nov-2015</t>
  </si>
  <si>
    <t>Filed: 30-Jul-2015</t>
  </si>
  <si>
    <t>Filed: 29-Apr-2015</t>
  </si>
  <si>
    <t>Filed: 18-Feb-2016</t>
  </si>
  <si>
    <t>Filed: 30-Oct-2014</t>
  </si>
  <si>
    <t>Filed: 31-Jul-2014</t>
  </si>
  <si>
    <t>Filed: 01-May-2014</t>
  </si>
  <si>
    <t>Filed: 31-Dec-2012</t>
  </si>
  <si>
    <t>Filed: 30-Sep-2012</t>
  </si>
  <si>
    <t>Filed: 30-Jun-2012</t>
  </si>
  <si>
    <t>Filed: 31-Mar-2012</t>
  </si>
  <si>
    <t>Filed: 31-Dec-2011</t>
  </si>
  <si>
    <t>Filed: 30-Sep-2011</t>
  </si>
  <si>
    <t>Filed: 30-Jun-2011</t>
  </si>
  <si>
    <t>Filed: 31-Mar-2011</t>
  </si>
  <si>
    <t>Filed: 31-Dec-2010</t>
  </si>
  <si>
    <t>Filed: 30-Sep-2010</t>
  </si>
  <si>
    <t>Filed: 30-Jun-2010</t>
  </si>
  <si>
    <t>Filed: 31-Mar-2010</t>
  </si>
  <si>
    <t>Filed: 31-Dec-2009</t>
  </si>
  <si>
    <t>Filed: 30-Sep-2009</t>
  </si>
  <si>
    <t>Filed: 30-Jun-2009</t>
  </si>
  <si>
    <t>Filed: 31-Mar-2009</t>
  </si>
  <si>
    <t>Filed: 31-Dec-2008</t>
  </si>
  <si>
    <t>Filed: 30-Sep-2008</t>
  </si>
  <si>
    <t>Filed: 30-Jun-2008</t>
  </si>
  <si>
    <t>Filed: 31-Mar-2008</t>
  </si>
  <si>
    <t>Filed: 31-Dec-2007</t>
  </si>
  <si>
    <t>Filed: 30-Sep-2007</t>
  </si>
  <si>
    <t>Filed: 30-Jun-2007</t>
  </si>
  <si>
    <t>Filed: 31-Mar-2007</t>
  </si>
  <si>
    <t>Filed: 31-Dec-2006</t>
  </si>
  <si>
    <t>Filed: 30-Sep-2006</t>
  </si>
  <si>
    <t>Filed: 30-Jun-2006</t>
  </si>
  <si>
    <t>Filed: 31-Mar-2006</t>
  </si>
  <si>
    <t>Filed: 31-Dec-2005</t>
  </si>
  <si>
    <t>Filed: 30-Sep-2005</t>
  </si>
  <si>
    <t>Filed: 30-Jun-2005</t>
  </si>
  <si>
    <t>Filed: 31-Mar-2005</t>
  </si>
  <si>
    <t>Filed: 31-Dec-2004</t>
  </si>
  <si>
    <t>Filed: 30-Sep-2004</t>
  </si>
  <si>
    <t>Filed: 30-Jun-2004</t>
  </si>
  <si>
    <t>Filed: 31-Mar-2004</t>
  </si>
  <si>
    <t>Filed: 31-Dec-2003</t>
  </si>
  <si>
    <t>Filed: 30-Sep-2003</t>
  </si>
  <si>
    <t>Filed: 30-Jun-2003</t>
  </si>
  <si>
    <t>Filed: 31-Mar-2003</t>
  </si>
  <si>
    <t>Filed: 31-Dec-2002</t>
  </si>
  <si>
    <t>Filed: 30-Sep-2002</t>
  </si>
  <si>
    <t>Filed: 30-Jun-2002</t>
  </si>
  <si>
    <t>Filed: 31-Mar-2002</t>
  </si>
  <si>
    <t>Filed: 31-Dec-2001</t>
  </si>
  <si>
    <t>Filed: 30-Sep-2001</t>
  </si>
  <si>
    <t>Filed: 30-Jun-2001</t>
  </si>
  <si>
    <t>Filed: 31-Mar-2001</t>
  </si>
  <si>
    <t>Filed: 31-Dec-2000</t>
  </si>
  <si>
    <t>Filed: 30-Sep-2000</t>
  </si>
  <si>
    <t>Filed: 30-Jun-2000</t>
  </si>
  <si>
    <t>Filed: 31-Mar-2000</t>
  </si>
  <si>
    <t>Filed: 31-Dec-1999</t>
  </si>
  <si>
    <t>Filed: 30-Sep-1999</t>
  </si>
  <si>
    <t>Filed: 30-Jun-1999</t>
  </si>
  <si>
    <t>Filed: 31-Mar-1999</t>
  </si>
  <si>
    <t>Filed: 31-Dec-1998</t>
  </si>
  <si>
    <t>Filed: 30-Sep-1998</t>
  </si>
  <si>
    <t>Filed: 30-Jun-1998</t>
  </si>
  <si>
    <t>Filed: 31-Mar-1998</t>
  </si>
  <si>
    <t>Filed: 31-Dec-1997</t>
  </si>
  <si>
    <t>Filed: 30-Sep-1997</t>
  </si>
  <si>
    <t>Filed: 30-Jun-1997</t>
  </si>
  <si>
    <t>Filed: 31-Mar-1997</t>
  </si>
  <si>
    <t>Filed: 31-Dec-1996</t>
  </si>
  <si>
    <t>Filed: 30-Sep-1996</t>
  </si>
  <si>
    <t>Filed: 30-Jun-1996</t>
  </si>
  <si>
    <t>Filed: 31-Mar-1996</t>
  </si>
  <si>
    <t>Filed: 31-Dec-1995</t>
  </si>
  <si>
    <t>Filed: 30-Sep-1995</t>
  </si>
  <si>
    <t>Filed: 30-Jun-1995</t>
  </si>
  <si>
    <t>Filed: 31-Mar-1995</t>
  </si>
  <si>
    <t>Filed: 31-Dec-1994</t>
  </si>
  <si>
    <t>Filed: 30-Sep-1994</t>
  </si>
  <si>
    <t>Filed: 30-Jun-1994</t>
  </si>
  <si>
    <t>Filed: 31-Mar-1994</t>
  </si>
  <si>
    <t>Filed: 31-Dec-1993</t>
  </si>
  <si>
    <t>Filed: 30-Sep-1993</t>
  </si>
  <si>
    <t>Filed: 30-Jun-1993</t>
  </si>
  <si>
    <t>Filed: 31-Mar-1993</t>
  </si>
  <si>
    <t>Filed: 31-Dec-1992</t>
  </si>
  <si>
    <t>Filed: 30-Sep-1992</t>
  </si>
  <si>
    <t>Filed: 30-Jun-1992</t>
  </si>
  <si>
    <t>Filed: 31-Mar-1992</t>
  </si>
  <si>
    <t>Filed: 31-Dec-1991</t>
  </si>
  <si>
    <t>Filed: 30-Sep-1991</t>
  </si>
  <si>
    <t>Filed: 30-Jun-1991</t>
  </si>
  <si>
    <t>Filed: 31-Mar-1991</t>
  </si>
  <si>
    <t>Filed: 31-Dec-1990</t>
  </si>
  <si>
    <t>Filed: 30-Sep-1990</t>
  </si>
  <si>
    <t>Filed: 30-Jun-1990</t>
  </si>
  <si>
    <t>Filed: 31-Mar-1990</t>
  </si>
  <si>
    <t>Filed: 31-Dec-1989</t>
  </si>
  <si>
    <t>Filed: 30-Sep-1989</t>
  </si>
  <si>
    <t>Filed: 30-Jun-1989</t>
  </si>
  <si>
    <t>Filed: 31-Mar-1989</t>
  </si>
  <si>
    <t>Filed: 31-Dec-1988</t>
  </si>
  <si>
    <t>Filed: 30-Sep-1988</t>
  </si>
  <si>
    <t>Filed: 30-Jun-1988</t>
  </si>
  <si>
    <t>Filed: 31-Mar-1988</t>
  </si>
  <si>
    <t>Filed: 31-Dec-1987</t>
  </si>
  <si>
    <t>Filed: 30-Sep-1987</t>
  </si>
  <si>
    <t>Filed: 30-Sep-1986</t>
  </si>
  <si>
    <t>Filed: 30-Jun-1986</t>
  </si>
  <si>
    <t>Filed: 31-Mar-1986</t>
  </si>
  <si>
    <t>Filed: 31-Dec-1985</t>
  </si>
  <si>
    <t>Filed: 30-Sep-1985</t>
  </si>
  <si>
    <t>Filed: 30-Jun-1985</t>
  </si>
  <si>
    <t>Filed: 31-Mar-1985</t>
  </si>
  <si>
    <t>Filed: 31-Dec-1984</t>
  </si>
  <si>
    <t>Filed: 30-Sep-1984</t>
  </si>
  <si>
    <t>Filed: 30-Jun-1984</t>
  </si>
  <si>
    <t>Gross Profit</t>
  </si>
  <si>
    <t xml:space="preserve">    Revenue</t>
  </si>
  <si>
    <t xml:space="preserve">        Business Revenue</t>
  </si>
  <si>
    <t xml:space="preserve">        Other Revenue</t>
  </si>
  <si>
    <t xml:space="preserve">        Total Revenue</t>
  </si>
  <si>
    <t xml:space="preserve">    Cost of Revenue</t>
  </si>
  <si>
    <t xml:space="preserve">        Cost of Goods and Services</t>
  </si>
  <si>
    <t xml:space="preserve">        Depreciation &amp; Amortization, Cost of Revenue</t>
  </si>
  <si>
    <t xml:space="preserve">        Total Cost of Revenue</t>
  </si>
  <si>
    <t xml:space="preserve">    Total Gross Profit</t>
  </si>
  <si>
    <t>Operating (Income)/Expenses</t>
  </si>
  <si>
    <t xml:space="preserve">    Selling, General and Administrative Expenses</t>
  </si>
  <si>
    <t xml:space="preserve">    Research and Development Expenses</t>
  </si>
  <si>
    <t xml:space="preserve">    Depreciation, Amortization and Depletion</t>
  </si>
  <si>
    <t xml:space="preserve">        Depreciation and Amortization</t>
  </si>
  <si>
    <t xml:space="preserve">            Amortization</t>
  </si>
  <si>
    <t xml:space="preserve">            Total Depreciation and Amortization</t>
  </si>
  <si>
    <t xml:space="preserve">        Total Depreciation, Amortization and Depletion</t>
  </si>
  <si>
    <t xml:space="preserve">    Other (Income)/Expense, Operating</t>
  </si>
  <si>
    <t xml:space="preserve">        Other Income, Operating</t>
  </si>
  <si>
    <t xml:space="preserve">        Total Other (Income)/Expense, Operating</t>
  </si>
  <si>
    <t xml:space="preserve">    Total Operating (Income)/Expenses</t>
  </si>
  <si>
    <t>Total Operating Profit/(Loss)</t>
  </si>
  <si>
    <t>Non-Operating Income/(Expenses)</t>
  </si>
  <si>
    <t xml:space="preserve">    Net Finance (Income)/Expense</t>
  </si>
  <si>
    <t xml:space="preserve">        Net Interest (Income)/Expense</t>
  </si>
  <si>
    <t xml:space="preserve">            Interest Expense Net of Capitalized Interest</t>
  </si>
  <si>
    <t xml:space="preserve">            Interest Income</t>
  </si>
  <si>
    <t xml:space="preserve">            Total Net Interest (Income)/Expense</t>
  </si>
  <si>
    <t xml:space="preserve">        Total Net Finance (Income)/Expense</t>
  </si>
  <si>
    <t xml:space="preserve">    Net Investment Income</t>
  </si>
  <si>
    <t xml:space="preserve">        Income from Associates, Joint Ventures and Other Participating Interests</t>
  </si>
  <si>
    <t xml:space="preserve">        Total Net Investment Income</t>
  </si>
  <si>
    <t xml:space="preserve">    Irregular (Income)/Expenses</t>
  </si>
  <si>
    <t xml:space="preserve">        (Gain)/Loss on Disposal of Businesses</t>
  </si>
  <si>
    <t xml:space="preserve">        Impairment/Write Off/Write Down of Capital Assets</t>
  </si>
  <si>
    <t xml:space="preserve">        Goodwill Impairment/Write Off</t>
  </si>
  <si>
    <t xml:space="preserve">        Impairment/Write Off/Write Down of Other Assets</t>
  </si>
  <si>
    <t xml:space="preserve">        (Gain)/Loss on Extinguishment of Debt</t>
  </si>
  <si>
    <t xml:space="preserve">        Litigation (Income)/Expense</t>
  </si>
  <si>
    <t xml:space="preserve">        Restructuring and Reorganization (Income)/Expense</t>
  </si>
  <si>
    <t xml:space="preserve">        Other Irregular Income/(Expenses)</t>
  </si>
  <si>
    <t xml:space="preserve">        Total Irregular (Income)/Expenses</t>
  </si>
  <si>
    <t xml:space="preserve">    Other Income/(Expense), Non-Operating</t>
  </si>
  <si>
    <t xml:space="preserve">    Total Non-Operating Income/(Expenses), Total</t>
  </si>
  <si>
    <t>Pretax Income</t>
  </si>
  <si>
    <t>Provision for Income Tax</t>
  </si>
  <si>
    <t>Earnings from Equity Interest, Post-Tax</t>
  </si>
  <si>
    <t>Net Income from Continuing Operations</t>
  </si>
  <si>
    <t>Discontinued Operations</t>
  </si>
  <si>
    <t>Other Net of Taxes Adjustments</t>
  </si>
  <si>
    <t>Net Income after Extraordinary Items and Discontinued Operations</t>
  </si>
  <si>
    <t>Non-Controlling/Minority Interests</t>
  </si>
  <si>
    <t>Net Income after Non-Controlling/Minority Interests</t>
  </si>
  <si>
    <t>Preferred/Other Stock Distribution</t>
  </si>
  <si>
    <t xml:space="preserve">    Preferred Stock Dividends</t>
  </si>
  <si>
    <t xml:space="preserve">    Total Preferred/Other Stock Distribution</t>
  </si>
  <si>
    <t>Net Income Available to Common Stockholders</t>
  </si>
  <si>
    <t>Dilution to Earnings</t>
  </si>
  <si>
    <t>Diluted Net Income Available to Common Stockholders</t>
  </si>
  <si>
    <t>Basic EPS</t>
  </si>
  <si>
    <t xml:space="preserve">    Basic EPS from Continuing Operations</t>
  </si>
  <si>
    <t xml:space="preserve">    Basic EPS from Discontinued Operations</t>
  </si>
  <si>
    <t xml:space="preserve">    Total Basic EPS</t>
  </si>
  <si>
    <t>Diluted EPS</t>
  </si>
  <si>
    <t xml:space="preserve">    Diluted EPS from Discontinued Operations</t>
  </si>
  <si>
    <t xml:space="preserve">    Total Diluted EPS</t>
  </si>
  <si>
    <t>Basic Weighted Average Shares Outstanding</t>
  </si>
  <si>
    <t>Diluted Weighted Average Shares Outstanding</t>
  </si>
  <si>
    <t>Income Statement Supplemental Section</t>
  </si>
  <si>
    <t xml:space="preserve">    Per Share Calculations</t>
  </si>
  <si>
    <t xml:space="preserve">        EBITDA per Share</t>
  </si>
  <si>
    <t xml:space="preserve">        EBITDAR per Share</t>
  </si>
  <si>
    <t xml:space="preserve">        Basic EPS (Normalized)</t>
  </si>
  <si>
    <t xml:space="preserve">        Diluted EPS (Normalized)</t>
  </si>
  <si>
    <t xml:space="preserve">        Normalized EBITDA per Share</t>
  </si>
  <si>
    <t xml:space="preserve">        Normalized EBITDAR per Share</t>
  </si>
  <si>
    <t xml:space="preserve">        Recommended Normalized Basic EPS</t>
  </si>
  <si>
    <t xml:space="preserve">        Recommended Normalized Diluted EPS</t>
  </si>
  <si>
    <t xml:space="preserve">        Sales per Share</t>
  </si>
  <si>
    <t xml:space="preserve">        Total Dividend per Share</t>
  </si>
  <si>
    <t xml:space="preserve">    Reported Normalized and Operating Income/Expense Supplemental Section</t>
  </si>
  <si>
    <t xml:space="preserve">        Reported Total Revenue</t>
  </si>
  <si>
    <t xml:space="preserve">        Reported Operating Expense</t>
  </si>
  <si>
    <t xml:space="preserve">        Reported Total Operating Profit/Loss</t>
  </si>
  <si>
    <t xml:space="preserve">        Reported Normalized Income</t>
  </si>
  <si>
    <t xml:space="preserve">        Reported Normalized Basic EPS</t>
  </si>
  <si>
    <t xml:space="preserve">        Reported Normalized Diluted EPS</t>
  </si>
  <si>
    <t xml:space="preserve">        Reported Effective Tax Rate</t>
  </si>
  <si>
    <t xml:space="preserve">        Reported Normalized Operating Profit</t>
  </si>
  <si>
    <t xml:space="preserve">        Reported Normalized EBITDA</t>
  </si>
  <si>
    <t>Profitability Metrics</t>
  </si>
  <si>
    <t xml:space="preserve">    Unadjusted Profitability Metrics</t>
  </si>
  <si>
    <t xml:space="preserve">        EBITDA</t>
  </si>
  <si>
    <t xml:space="preserve">        EBITA</t>
  </si>
  <si>
    <t xml:space="preserve">        EBIT</t>
  </si>
  <si>
    <t xml:space="preserve">        EBITDAR</t>
  </si>
  <si>
    <t xml:space="preserve">        Interest and Dividend Income</t>
  </si>
  <si>
    <t xml:space="preserve">        Tax Effect of Unusual Items</t>
  </si>
  <si>
    <t xml:space="preserve">        Total Unusual Items</t>
  </si>
  <si>
    <t xml:space="preserve">        Total Unusual Items Excluding Goodwill</t>
  </si>
  <si>
    <t xml:space="preserve">        Cost of Revenue and Operating Expense</t>
  </si>
  <si>
    <t xml:space="preserve">        Net Operating Profit After Tax (NOPAT)</t>
  </si>
  <si>
    <t xml:space="preserve">        Income After Taxes</t>
  </si>
  <si>
    <t xml:space="preserve">    Normalized Profitability Metrics</t>
  </si>
  <si>
    <t xml:space="preserve">        EBITDA (Normalized)</t>
  </si>
  <si>
    <t xml:space="preserve">        EBIT (Normalized)</t>
  </si>
  <si>
    <t xml:space="preserve">        EBITDAR (Normalized)</t>
  </si>
  <si>
    <t xml:space="preserve">        Net Income (Normalized)</t>
  </si>
  <si>
    <t xml:space="preserve">    Analyst Normalized Profitability Metrics</t>
  </si>
  <si>
    <t xml:space="preserve">        EBITDA (Analyst Normalized)</t>
  </si>
  <si>
    <t xml:space="preserve">        EBIT (Analyst Normalized)</t>
  </si>
  <si>
    <t xml:space="preserve">        Net Income (Analyst Normalized)</t>
  </si>
  <si>
    <t xml:space="preserve">        EPS (Analyst Normalized)</t>
  </si>
  <si>
    <t>Balance Sheet (Fiscal Quarter)</t>
  </si>
  <si>
    <t>Filing not available</t>
  </si>
  <si>
    <t>Filed: 19-Feb-2015</t>
  </si>
  <si>
    <t>Filed: 30-Oct-2013</t>
  </si>
  <si>
    <t>Filed: 01-Aug-2013</t>
  </si>
  <si>
    <t>Filed: 06-May-2013</t>
  </si>
  <si>
    <t xml:space="preserve">View </t>
  </si>
  <si>
    <t>Assets</t>
  </si>
  <si>
    <t xml:space="preserve">   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</si>
  <si>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</si>
  <si>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</si>
  <si>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</si>
  <si>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</si>
  <si>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    Total Cash and Cash Equivalents</t>
  </si>
  <si>
    <t xml:space="preserve">            Short Term Investments</t>
  </si>
  <si>
    <t xml:space="preserve">                Other Short Term Investments</t>
  </si>
  <si>
    <t xml:space="preserve">                Total Short Term Investments</t>
  </si>
  <si>
    <t xml:space="preserve">            Total Cash, Cash Equivalents and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</si>
  <si>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</si>
  <si>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</si>
  <si>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</si>
  <si>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</si>
  <si>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</si>
  <si>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Total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</si>
  <si>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</si>
  <si>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</si>
  <si>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</si>
  <si>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</si>
  <si>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    Total Trade/Accounts Receivable, Current</t>
  </si>
  <si>
    <t xml:space="preserve">            Amount Due From Related Parties, Current</t>
  </si>
  <si>
    <t xml:space="preserve">            Accrued Income/Unbilled Revenue/Cost in Excess of Billings, Current</t>
  </si>
  <si>
    <t xml:space="preserve">            Other Receivables, Current</t>
  </si>
  <si>
    <t xml:space="preserve">            General Allowance for Receivables and Write Offs, Current</t>
  </si>
  <si>
    <t xml:space="preserve">            Total Trade and Other Receivables, Current</t>
  </si>
  <si>
    <t xml:space="preserve">        Prepayments and Deposits, Current</t>
  </si>
  <si>
    <t xml:space="preserve">        Deferred Tax Assets, Current</t>
  </si>
  <si>
    <t xml:space="preserve">        Deferred Costs/Assets, Current</t>
  </si>
  <si>
    <t xml:space="preserve">        Assets Held for Sale/Discontinued Operations, Current</t>
  </si>
  <si>
    <t xml:space="preserve">        Other Current Assets</t>
  </si>
  <si>
    <t xml:space="preserve">        Total Current Assets</t>
  </si>
  <si>
    <t xml:space="preserve">   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</si>
  <si>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</si>
  <si>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</si>
  <si>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</si>
  <si>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</si>
  <si>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</si>
  <si>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</si>
  <si>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    Total Properties</t>
  </si>
  <si>
    <t xml:space="preserve">                Machinery, Furniture and Equipment</t>
  </si>
  <si>
    <t xml:space="preserve">                Construction in Progress and Advance Payments</t>
  </si>
  <si>
    <t xml:space="preserve">                Leased Property, Plant and Equipment</t>
  </si>
  <si>
    <t xml:space="preserve">                Other Property, Plant and Equipment</t>
  </si>
  <si>
    <t xml:space="preserve">                Total Gross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</si>
  <si>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</si>
  <si>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</si>
  <si>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Total Accumulated Depreciation and Impairment</t>
  </si>
  <si>
    <t xml:space="preserve">            Total Net Property, Plant and Equipment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</si>
  <si>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</si>
  <si>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</si>
  <si>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</si>
  <si>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</si>
  <si>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</si>
  <si>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</si>
  <si>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Licenses and Rights</t>
  </si>
  <si>
    <t xml:space="preserve">                    Research and Development</t>
  </si>
  <si>
    <t xml:space="preserve">                    Customer Relationships</t>
  </si>
  <si>
    <t xml:space="preserve">                    Other Intangible Assets</t>
  </si>
  <si>
    <t xml:space="preserve">                    Total Intangibles other than Goodwill</t>
  </si>
  <si>
    <t xml:space="preserve">                Total Gross Goodwill and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</si>
  <si>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</si>
  <si>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</si>
  <si>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</si>
  <si>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</si>
  <si>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</si>
  <si>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                Accumulated Amortization of Research and Development</t>
  </si>
  <si>
    <t xml:space="preserve">                        Accumulated Amortization of Customer Relationships</t>
  </si>
  <si>
    <t xml:space="preserve">                        Total Accumulated Amortization of Intangibles other than Goodwill</t>
  </si>
  <si>
    <t xml:space="preserve">                    Total Accumulated Amortization of Intangible Assets</t>
  </si>
  <si>
    <t xml:space="preserve">                Accumulated Impairment of Intangible Assets</t>
  </si>
  <si>
    <t xml:space="preserve">                    Accumulated Impairment of Other Intangible Assets</t>
  </si>
  <si>
    <t xml:space="preserve">                    Total Accumulated Impairment of Intangible Assets</t>
  </si>
  <si>
    <t xml:space="preserve">                Total Accumulated Amortization and Impairment</t>
  </si>
  <si>
    <t xml:space="preserve">            Total Net Intangible Assets</t>
  </si>
  <si>
    <t xml:space="preserve">        Long Term Investments</t>
  </si>
  <si>
    <t xml:space="preserve">            Long Term Equity Investments</t>
  </si>
  <si>
    <t xml:space="preserve">            Investment in Financial Assets, Non-Current</t>
  </si>
  <si>
    <t xml:space="preserve">            Total Long Term Investments</t>
  </si>
  <si>
    <t xml:space="preserve">        Prepayments and Deposits, Non-Current</t>
  </si>
  <si>
    <t xml:space="preserve">            Prepayments, Non-Current</t>
  </si>
  <si>
    <t xml:space="preserve">            Total Prepayments and Deposits, Non-Current</t>
  </si>
  <si>
    <t xml:space="preserve">        Deferred Tax Assets, Non-Current</t>
  </si>
  <si>
    <t xml:space="preserve">        Deferred Costs/Assets, Non-Current</t>
  </si>
  <si>
    <t xml:space="preserve">        Other Non-Current Assets</t>
  </si>
  <si>
    <t xml:space="preserve">        Total Non-Current Assets</t>
  </si>
  <si>
    <t>Liabilities</t>
  </si>
  <si>
    <t xml:space="preserve">   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</si>
  <si>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</si>
  <si>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</si>
  <si>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</si>
  <si>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Amount Due to Related Parties/Shareholders, Current</t>
  </si>
  <si>
    <t xml:space="preserve">                Taxes Payable, Current</t>
  </si>
  <si>
    <t xml:space="preserve">                    Income Tax Payable, Current</t>
  </si>
  <si>
    <t xml:space="preserve">                    Other Tax Payable, Current</t>
  </si>
  <si>
    <t xml:space="preserve">                    Total Taxes Payable, Current</t>
  </si>
  <si>
    <t xml:space="preserve">                Other Payable, Current</t>
  </si>
  <si>
    <t xml:space="preserve">                Total Trade and Other Payables, Current</t>
  </si>
  <si>
    <t xml:space="preserve">            Accrued Expenses, Current</t>
  </si>
  <si>
    <t xml:space="preserve">            Total Payables and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</si>
  <si>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</si>
  <si>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</si>
  <si>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</si>
  <si>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Notes Payable, Current Debt</t>
  </si>
  <si>
    <t xml:space="preserve">                    Other Loans, Current Debt</t>
  </si>
  <si>
    <t xml:space="preserve">                    Total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</si>
  <si>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</si>
  <si>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</si>
  <si>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</si>
  <si>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</si>
  <si>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            Total Current Portion of Long Term Debt</t>
  </si>
  <si>
    <t xml:space="preserve">                    Capital Lease Obligations, Current</t>
  </si>
  <si>
    <t xml:space="preserve">                    Total Current Portion of Long Term Debt and Capital Lease</t>
  </si>
  <si>
    <t xml:space="preserve">                Total Current Debt and Capital Lease Obligation</t>
  </si>
  <si>
    <t xml:space="preserve">            Total Financial Liabilities, Current</t>
  </si>
  <si>
    <t xml:space="preserve">        Provisions, Current</t>
  </si>
  <si>
    <t xml:space="preserve">            Provision for Employee Entitlements, Current</t>
  </si>
  <si>
    <t xml:space="preserve">            Total Provisions, Current</t>
  </si>
  <si>
    <t xml:space="preserve">        Tax Liabilities, Current</t>
  </si>
  <si>
    <t xml:space="preserve">            Deferred Tax Liabilities, Current</t>
  </si>
  <si>
    <t xml:space="preserve">            Total Liabilities, Current </t>
  </si>
  <si>
    <t xml:space="preserve">        Deferred Liabilities, Current</t>
  </si>
  <si>
    <t xml:space="preserve">            Deferred Income/Customer Advances/Billings in Excess of Cost, Current</t>
  </si>
  <si>
    <t xml:space="preserve">            Total Deferred Liabilities, Current</t>
  </si>
  <si>
    <t xml:space="preserve">        Liabilities Held for Sale/Discontinued Operations, Current</t>
  </si>
  <si>
    <t xml:space="preserve">        Other Current Liabilities</t>
  </si>
  <si>
    <t xml:space="preserve">        Total Current Liabilities</t>
  </si>
  <si>
    <t xml:space="preserve">   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</si>
  <si>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</si>
  <si>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</si>
  <si>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</si>
  <si>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</si>
  <si>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Convertible Debentures/Loans, Non-Current</t>
  </si>
  <si>
    <t xml:space="preserve">                    Bank/Institutional Loans, Non-Current</t>
  </si>
  <si>
    <t xml:space="preserve">                    Other Loans, Non-Current</t>
  </si>
  <si>
    <t xml:space="preserve">                    Total Long Term Debt</t>
  </si>
  <si>
    <t xml:space="preserve">                Capital Lease Obligations, Non-Current</t>
  </si>
  <si>
    <t xml:space="preserve">                Total Long Term Debt and Capital Lease Obligation</t>
  </si>
  <si>
    <t xml:space="preserve">            Total Financial Liabilities, Non-Current</t>
  </si>
  <si>
    <t xml:space="preserve">        Tax Liabilities, Non-Current</t>
  </si>
  <si>
    <t xml:space="preserve">            Deferred Tax Liabilities, Non-Current</t>
  </si>
  <si>
    <t xml:space="preserve">            Total Tax Liabilities, Non-Current</t>
  </si>
  <si>
    <t xml:space="preserve">        Other Non-Current Liabilities</t>
  </si>
  <si>
    <t xml:space="preserve">        Total Non-Current Liabilities</t>
  </si>
  <si>
    <t>Equity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</si>
  <si>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</si>
  <si>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</si>
  <si>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</si>
  <si>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    Common Stock, with Par Value</t>
  </si>
  <si>
    <t xml:space="preserve">                    Total Common Stock</t>
  </si>
  <si>
    <t xml:space="preserve">                Preferred Stock</t>
  </si>
  <si>
    <t xml:space="preserve">                Additional Paid in Capital/Share Premium</t>
  </si>
  <si>
    <t xml:space="preserve">                Total Capital Stock</t>
  </si>
  <si>
    <t xml:space="preserve">            Treasury Stock</t>
  </si>
  <si>
    <t xml:space="preserve">            Total Paid in Capital</t>
  </si>
  <si>
    <t xml:space="preserve">        Retained Earnings/Accumulated Deficit</t>
  </si>
  <si>
    <t xml:space="preserve">        Reserves/Accumulated Comprehensive Income/Losses</t>
  </si>
  <si>
    <t xml:space="preserve">            Other Reserves/Accum. Comp. Inc</t>
  </si>
  <si>
    <t xml:space="preserve">            Cumulative Foreign Exchange Translation Reserves/Accum. Comp. Inc</t>
  </si>
  <si>
    <t xml:space="preserve">            Total Reserves/Accumulated Comprehensive Income/Losses</t>
  </si>
  <si>
    <t xml:space="preserve">        Other Equity Interest</t>
  </si>
  <si>
    <t xml:space="preserve">        Total Equity Attributable to Parent Stockholders</t>
  </si>
  <si>
    <t xml:space="preserve">    Non-Controlling/Minority Interests</t>
  </si>
  <si>
    <t>Balance Sheet Supplemental Section</t>
  </si>
  <si>
    <t xml:space="preserve">    Common Shares Issued</t>
  </si>
  <si>
    <t xml:space="preserve">        Common Shares Outstanding</t>
  </si>
  <si>
    <t xml:space="preserve">        Common Shares Treasury</t>
  </si>
  <si>
    <t xml:space="preserve">        Total Common Shares Issued</t>
  </si>
  <si>
    <t>Total Maturity Schedule</t>
  </si>
  <si>
    <t xml:space="preserve">    Debt Maturity Schedule</t>
  </si>
  <si>
    <t xml:space="preserve">        Debt due in Year 1</t>
  </si>
  <si>
    <t xml:space="preserve">        Debt due in Year 2</t>
  </si>
  <si>
    <t xml:space="preserve">        Debt due in Year 3</t>
  </si>
  <si>
    <t xml:space="preserve">        Debt due in Year 4</t>
  </si>
  <si>
    <t xml:space="preserve">        Debt due in Year 5</t>
  </si>
  <si>
    <t xml:space="preserve">        Debt due Beyond</t>
  </si>
  <si>
    <t xml:space="preserve">        Debt - Interests Charges and Other Adjustments</t>
  </si>
  <si>
    <t xml:space="preserve">        Total Debt Maturity Schedule</t>
  </si>
  <si>
    <t xml:space="preserve">    Capital Lease Obligation Maturity Schedule</t>
  </si>
  <si>
    <t xml:space="preserve">        Capital Lease due in Year 1</t>
  </si>
  <si>
    <t xml:space="preserve">        Capital Lease due in Year 2</t>
  </si>
  <si>
    <t xml:space="preserve">        Capital Lease due in Year 3</t>
  </si>
  <si>
    <t xml:space="preserve">        Capital Lease due in Year 4</t>
  </si>
  <si>
    <t xml:space="preserve">        Capital Lease due in Year 5</t>
  </si>
  <si>
    <t xml:space="preserve">        Capital Lease due Beyond</t>
  </si>
  <si>
    <t xml:space="preserve">        Capital Lease - Interests Charges and Other Adjustments</t>
  </si>
  <si>
    <t xml:space="preserve">        Total Capital Lease Obligation Maturity Schedule</t>
  </si>
  <si>
    <t xml:space="preserve">    Operating Lease Obligation Maturity Schedule</t>
  </si>
  <si>
    <t xml:space="preserve">        Operating Lease due in year 1</t>
  </si>
  <si>
    <t xml:space="preserve">        Operating Lease due in year 2</t>
  </si>
  <si>
    <t xml:space="preserve">        Operating Lease due in year 3</t>
  </si>
  <si>
    <t xml:space="preserve">        Operating Lease due in year 4</t>
  </si>
  <si>
    <t xml:space="preserve">        Operating Lease due in year 5</t>
  </si>
  <si>
    <t xml:space="preserve">        Operating Lease due Beyond</t>
  </si>
  <si>
    <t xml:space="preserve">        Operating Lease - Interests Charges and Other Adjustments</t>
  </si>
  <si>
    <t xml:space="preserve">        Operating Lease Obligation Maturity Schedule Total</t>
  </si>
  <si>
    <t xml:space="preserve">    Other Contractual Obligations Maturity Schedule</t>
  </si>
  <si>
    <t xml:space="preserve">        Other Contractual Obligations due in year 1</t>
  </si>
  <si>
    <t xml:space="preserve">        Other Contractual Obligations due in year 2</t>
  </si>
  <si>
    <t xml:space="preserve">        Other Contractual Obligations due in year 3</t>
  </si>
  <si>
    <t xml:space="preserve">        Other Contractual Obligations due in year 4</t>
  </si>
  <si>
    <t xml:space="preserve">        Other Contractual Obligations due in year 5</t>
  </si>
  <si>
    <t xml:space="preserve">        Other Contractual Obligations due Beyond</t>
  </si>
  <si>
    <t xml:space="preserve">        Other Contractual Obligations Maturity Schedule Total</t>
  </si>
  <si>
    <t xml:space="preserve">    Lease Liability</t>
  </si>
  <si>
    <t xml:space="preserve">        Total Lease Liability - Due in year 1</t>
  </si>
  <si>
    <t xml:space="preserve">        Total Lease Liability - Due in year 2</t>
  </si>
  <si>
    <t xml:space="preserve">        Total Lease Liability - Due in year 3</t>
  </si>
  <si>
    <t xml:space="preserve">        Total Lease Liability - Due in year 4</t>
  </si>
  <si>
    <t xml:space="preserve">        Total Lease Liability - Due in year 5</t>
  </si>
  <si>
    <t xml:space="preserve">        Total Lease Liability - Beyond</t>
  </si>
  <si>
    <t xml:space="preserve">        Total Lease Liability - Interest Charges and Other Adjustments</t>
  </si>
  <si>
    <t xml:space="preserve">        Total Lease Liability</t>
  </si>
  <si>
    <t xml:space="preserve">    Contractual Obligations</t>
  </si>
  <si>
    <t xml:space="preserve">        Total Contractual Obligations due in year 1</t>
  </si>
  <si>
    <t xml:space="preserve">        Total Contractual Obligations due in year 2</t>
  </si>
  <si>
    <t xml:space="preserve">        Total Contractual Obligations due in year 3</t>
  </si>
  <si>
    <t xml:space="preserve">        Total Contractual Obligations due in year 4</t>
  </si>
  <si>
    <t xml:space="preserve">        Total Contractual Obligations due in year 5</t>
  </si>
  <si>
    <t xml:space="preserve">        Total Contractual Obligations due Beyond</t>
  </si>
  <si>
    <t xml:space="preserve">        Total Contractual Obligations - Interests Charges and Other Adjustments</t>
  </si>
  <si>
    <t xml:space="preserve">        Total Contractual Obligations</t>
  </si>
  <si>
    <t>Financial Health Metrics</t>
  </si>
  <si>
    <t xml:space="preserve">    Net Debt</t>
  </si>
  <si>
    <t xml:space="preserve">    Total Capital Lease Obligations</t>
  </si>
  <si>
    <t xml:space="preserve">    Common Equity Book Value</t>
  </si>
  <si>
    <t xml:space="preserve">    Total Liabilities &amp; Equity</t>
  </si>
  <si>
    <t xml:space="preserve">    Net Tangible Assets</t>
  </si>
  <si>
    <t xml:space="preserve">    Tangible Book Value</t>
  </si>
  <si>
    <t xml:space="preserve">    Invested Capital</t>
  </si>
  <si>
    <t xml:space="preserve">    Number of Employees</t>
  </si>
  <si>
    <t>Per Share Calculations</t>
  </si>
  <si>
    <t xml:space="preserve">    Book Value per Share</t>
  </si>
  <si>
    <t xml:space="preserve">    Cash And Cash Equivalents per Share</t>
  </si>
  <si>
    <t xml:space="preserve">    Cash, Cash Equivalents And Short Term Investments per Share</t>
  </si>
  <si>
    <t xml:space="preserve">    Net Intangible Assets per Share</t>
  </si>
  <si>
    <t xml:space="preserve">    Total Asset per Share</t>
  </si>
  <si>
    <t>Cash Flow (Fiscal Quarter)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</si>
  <si>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</si>
  <si>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</si>
  <si>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</si>
  <si>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Income/(Loss) before Non-Cash Adjustment</t>
  </si>
  <si>
    <t xml:space="preserve">           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</si>
  <si>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</si>
  <si>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</si>
  <si>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</si>
  <si>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</si>
  <si>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        Total Depreciation and Amortization, Non-Cash Adjustment</t>
  </si>
  <si>
    <t xml:space="preserve">                    Total Depreciation, Amortization and Depletion, Non-Cash Adjustment</t>
  </si>
  <si>
    <t xml:space="preserve">                Amortization of Securities, Non-Cash Adjustment</t>
  </si>
  <si>
    <t xml:space="preserve">                Stock-Based Compensation, Non-Cash Adjustment</t>
  </si>
  <si>
    <t xml:space="preserve">                Taxes, Non-Cash Adjustment</t>
  </si>
  <si>
    <t xml:space="preserve">                Interest and Finance (Income)/Expenses, Non-Cash Adjustment</t>
  </si>
  <si>
    <t xml:space="preserve">                Net Investment (Income)/Loss, Non-Cash Adjustment</t>
  </si>
  <si>
    <t xml:space="preserve">                    (Gain)/Loss on Financial Instruments, Non-Cash Adjustment</t>
  </si>
  <si>
    <t xml:space="preserve">                    (Gain)/Loss on Derivatives, Non-Cash Adjustment</t>
  </si>
  <si>
    <t xml:space="preserve">                    Share of (Profit)/Loss from Associates, Joint Ventures and other Equity Investments, Non-Cash Adjustment</t>
  </si>
  <si>
    <t xml:space="preserve">                    Total Net Investment (Income)/Loss, Non-Cash Adjustment</t>
  </si>
  <si>
    <t xml:space="preserve">                Irregular (Income)/Loss, Non-Cash Adjustment</t>
  </si>
  <si>
    <t xml:space="preserve">                    (Gain)/Loss on Disposals, Non-Cash Adjustment</t>
  </si>
  <si>
    <t xml:space="preserve">                        (Gain)/Loss on Disposal/Sale of Fixed Assets, Non-Cash Adjustment</t>
  </si>
  <si>
    <t xml:space="preserve">                        Total (Gain)/Loss on Disposals, Non-Cash Adjustment</t>
  </si>
  <si>
    <t xml:space="preserve">                    Impairment/Write Off/Write Down of Capital Assets Loss/Reversal, Non-Cash Adjustment</t>
  </si>
  <si>
    <t xml:space="preserve">                    Impairment/Write Off/Write Down of Other Assets, Non-Cash Adjustment</t>
  </si>
  <si>
    <t xml:space="preserve">                    (Gain)/Loss on Extinguishment of Debt, Non-Cash Adjustment</t>
  </si>
  <si>
    <t xml:space="preserve">                    Reorganization and M&amp;A, Non-Cash Adjustment</t>
  </si>
  <si>
    <t xml:space="preserve">                    Total Irregular (Income)/Loss, Non-Cash Adjustment</t>
  </si>
  <si>
    <t xml:space="preserve">                Other Operating (Gain)/Loss, Non-Cash Adjustment</t>
  </si>
  <si>
    <t xml:space="preserve">                Other Non-Cash Items</t>
  </si>
  <si>
    <t xml:space="preserve">                Total Adjustments for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</si>
  <si>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</si>
  <si>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</si>
  <si>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</si>
  <si>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</si>
  <si>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Change in Other Receivables</t>
  </si>
  <si>
    <t xml:space="preserve">                    Total Change in Trade and Other Receivables</t>
  </si>
  <si>
    <t xml:space="preserve">                Change in Prepayments and Deposits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</si>
  <si>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</si>
  <si>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</si>
  <si>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</si>
  <si>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</si>
  <si>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    Change in Taxes Payable</t>
  </si>
  <si>
    <t xml:space="preserve">                        Change in Other Payables</t>
  </si>
  <si>
    <t xml:space="preserve">                        Total Change in Trade and Other Payables</t>
  </si>
  <si>
    <t xml:space="preserve">                    Change in Accrued Expenses</t>
  </si>
  <si>
    <t xml:space="preserve">                    Total Change in Payables and Accrued Expenses</t>
  </si>
  <si>
    <t xml:space="preserve">                Change in Other Current Liabilities</t>
  </si>
  <si>
    <t xml:space="preserve">                Change in Other Operating Capital</t>
  </si>
  <si>
    <t xml:space="preserve">                Total Changes in Operating Capital</t>
  </si>
  <si>
    <t xml:space="preserve">            Total Cash Generated from Operating Activities</t>
  </si>
  <si>
    <t xml:space="preserve">        Other Operating Cash Flow</t>
  </si>
  <si>
    <t xml:space="preserve">        Total Net Cash Flow from Continuing Operating Activities, Indirect</t>
  </si>
  <si>
    <t xml:space="preserve">    Total Cash Flow from Operating Activities, Indirect</t>
  </si>
  <si>
    <t>Cash Flow from Investing Activities</t>
  </si>
  <si>
    <t xml:space="preserve">    Cash Flow from Continuing Investing Activities</t>
  </si>
  <si>
    <t xml:space="preserve">        (Purchase)/Sale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</si>
  <si>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</si>
  <si>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</si>
  <si>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    Total (Purchase)/Sale and Disposal of Property, Plant and Equipment, Net</t>
  </si>
  <si>
    <t xml:space="preserve">        (Purchase)/Sale of Business, Net</t>
  </si>
  <si>
    <t xml:space="preserve">            Purchase/Acquisition of Business</t>
  </si>
  <si>
    <t xml:space="preserve">            Sale of Business</t>
  </si>
  <si>
    <t xml:space="preserve">            Total (Purchase)/Sale of Business, Net</t>
  </si>
  <si>
    <t xml:space="preserve">        (Purchase)/Sale of Equity Investments</t>
  </si>
  <si>
    <t xml:space="preserve">            Purchase of Joint Venture/Associate</t>
  </si>
  <si>
    <t xml:space="preserve">            Sale of Joint Venture/Associate</t>
  </si>
  <si>
    <t xml:space="preserve">            Total (Purchase)/Sale of Equity Investments</t>
  </si>
  <si>
    <t xml:space="preserve">        (Purchase)/Sale of Investments, Net</t>
  </si>
  <si>
    <t xml:space="preserve">            Purchase of Investments</t>
  </si>
  <si>
    <t xml:space="preserve">            Sale of Investments</t>
  </si>
  <si>
    <t xml:space="preserve">            Total (Purchase)/Sale of Investments, Net</t>
  </si>
  <si>
    <t xml:space="preserve">        (Purchase)/Sale of Other Non-Current Assets, Net</t>
  </si>
  <si>
    <t xml:space="preserve">            Sales of Other Non-Current Assets</t>
  </si>
  <si>
    <t xml:space="preserve">            Total (Purchase)/Sale of Other Non-Current Assets, Net</t>
  </si>
  <si>
    <t xml:space="preserve">        Other Investing Cash Flow</t>
  </si>
  <si>
    <t xml:space="preserve">        Total Cash Flow from Continuing Investing Activities</t>
  </si>
  <si>
    <t xml:space="preserve">    Total Cash Flow from Investing Activities</t>
  </si>
  <si>
    <t>Cash Flow from Financing Activities</t>
  </si>
  <si>
    <t xml:space="preserve">    Cash Flow from Continuing Financing Activities</t>
  </si>
  <si>
    <t xml:space="preserve">        Issuance of/(Payments for) Common Stock, Net</t>
  </si>
  <si>
    <t xml:space="preserve">            Proceeds from Issuance of Common Stock</t>
  </si>
  <si>
    <t xml:space="preserve">            Payments for Common Stock</t>
  </si>
  <si>
    <t xml:space="preserve">            Total Issuance of/(Payments for) Common Stock, Net</t>
  </si>
  <si>
    <t xml:space="preserve">        Issuance of/(Payments for) Preferred Stock, Net</t>
  </si>
  <si>
    <t xml:space="preserve">            Proceeds from Issuance of Preferred Stock</t>
  </si>
  <si>
    <t xml:space="preserve">            Total Issuance of/(Payments for) Preferred Stock, Net</t>
  </si>
  <si>
    <t xml:space="preserve">        Issuance of/(Repayments for) Debt, Net</t>
  </si>
  <si>
    <t xml:space="preserve">            Issuance of/(Repayments for) Short Term Debt, Net</t>
  </si>
  <si>
    <t xml:space="preserve">                Proceeds from Issuance of Short Term Debt</t>
  </si>
  <si>
    <t xml:space="preserve">                Repayments for Short Term Debt</t>
  </si>
  <si>
    <t xml:space="preserve">                Total Issuance of/(Repayments for) Short Term Debt, Net</t>
  </si>
  <si>
    <t xml:space="preserve">            Issuance of/(Repayments for) Long Term Debt, Net</t>
  </si>
  <si>
    <t xml:space="preserve">                Proceeds from Issuance of Long Term Debt</t>
  </si>
  <si>
    <t xml:space="preserve">                Repayments for Long Term Debt</t>
  </si>
  <si>
    <t xml:space="preserve">                Total Issuance of/(Repayments for) Long Term Debt, Net</t>
  </si>
  <si>
    <t xml:space="preserve">            Total Issuance of/(Repayments for) Debt, Net</t>
  </si>
  <si>
    <t xml:space="preserve">        Cash Dividends and Interest Paid</t>
  </si>
  <si>
    <t xml:space="preserve">            Cash Dividends Paid</t>
  </si>
  <si>
    <t xml:space="preserve">            Total Cash Dividends and Interest Paid</t>
  </si>
  <si>
    <t xml:space="preserve">        Proceeds from Issuance/Exercising of Stock Options/Warrants</t>
  </si>
  <si>
    <t xml:space="preserve">        Other Financing Cash Flow</t>
  </si>
  <si>
    <t xml:space="preserve">        Total Cash Flow from Continuing Financing Activities</t>
  </si>
  <si>
    <t xml:space="preserve">    Total Cash Flow from Financing Activities</t>
  </si>
  <si>
    <t>Cash and Cash Equivalents, End of Period</t>
  </si>
  <si>
    <t xml:space="preserve">    Effect of Exchange Rate Changes</t>
  </si>
  <si>
    <t xml:space="preserve">    Other Changes</t>
  </si>
  <si>
    <t xml:space="preserve">    Total Cash and Cash Equivalents, End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</si>
  <si>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</si>
  <si>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</si>
  <si>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</si>
  <si>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Income Tax Refund, Supplemental</t>
  </si>
  <si>
    <t xml:space="preserve">    Interest Paid, Supplemental</t>
  </si>
  <si>
    <t>Cash Flow Metrics</t>
  </si>
  <si>
    <t xml:space="preserve">    FCF to Firm (FCFF)</t>
  </si>
  <si>
    <t xml:space="preserve">    FCF to Equityholders (FCFE)</t>
  </si>
  <si>
    <t xml:space="preserve">    Issuance of Capital Stock</t>
  </si>
  <si>
    <t xml:space="preserve">    Issuance of Debt</t>
  </si>
  <si>
    <t xml:space="preserve">    Repayment of Debt</t>
  </si>
  <si>
    <t xml:space="preserve">    Repurchase of Capital Stock</t>
  </si>
  <si>
    <t xml:space="preserve">    FCF to CFO Ratio</t>
  </si>
  <si>
    <t xml:space="preserve">    Free Cash Flow per Share</t>
  </si>
  <si>
    <t xml:space="preserve">    Operating Cash Flow per Share</t>
  </si>
  <si>
    <t>Segmentation (Fiscal Quarter)</t>
  </si>
  <si>
    <t>Downloaded on: 12-May-2025</t>
  </si>
  <si>
    <t>Amount in thousands  (USD) or percent</t>
  </si>
  <si>
    <t>End: 31-Mar-2025</t>
  </si>
  <si>
    <t>End: 30-Sep-2024</t>
  </si>
  <si>
    <t>End: 30-Jun-2024</t>
  </si>
  <si>
    <t>End: 31-Mar-2024</t>
  </si>
  <si>
    <t>End: 30-Sep-2023</t>
  </si>
  <si>
    <t>End: 30-Jun-2023</t>
  </si>
  <si>
    <t>End: 31-Mar-2023</t>
  </si>
  <si>
    <t>End: 30-Sep-2022</t>
  </si>
  <si>
    <t>End: 30-Jun-2022</t>
  </si>
  <si>
    <t>End: 31-Mar-2022</t>
  </si>
  <si>
    <t>End: 30-Sep-2021</t>
  </si>
  <si>
    <t>End: 30-Jun-2021</t>
  </si>
  <si>
    <t>End: 31-Mar-2021</t>
  </si>
  <si>
    <t>End: 30-Sep-2020</t>
  </si>
  <si>
    <t>End: 30-Jun-2020</t>
  </si>
  <si>
    <t>Amount in thousands</t>
  </si>
  <si>
    <t xml:space="preserve">    Business Unit</t>
  </si>
  <si>
    <t xml:space="preserve">        Revenue</t>
  </si>
  <si>
    <t xml:space="preserve">            Data Center</t>
  </si>
  <si>
    <t xml:space="preserve">            Client and Gaming</t>
  </si>
  <si>
    <t xml:space="preserve">            Embedded</t>
  </si>
  <si>
    <t xml:space="preserve">            Client</t>
  </si>
  <si>
    <t xml:space="preserve">            Gaming</t>
  </si>
  <si>
    <t xml:space="preserve">            Computing and Graphics</t>
  </si>
  <si>
    <t xml:space="preserve">            Enterprise, Embedded and Semi-Custom</t>
  </si>
  <si>
    <t xml:space="preserve">            Total Revenue</t>
  </si>
  <si>
    <t xml:space="preserve">        Operating Income</t>
  </si>
  <si>
    <t xml:space="preserve">            All Other</t>
  </si>
  <si>
    <t xml:space="preserve">            Total Operating Income</t>
  </si>
  <si>
    <t xml:space="preserve">    Timing of Revenue Recognition</t>
  </si>
  <si>
    <t xml:space="preserve">            Over time</t>
  </si>
  <si>
    <t xml:space="preserve">    Other</t>
  </si>
  <si>
    <t xml:space="preserve">                Client</t>
  </si>
  <si>
    <t xml:space="preserve">                Gaming</t>
  </si>
  <si>
    <t>Percent of total</t>
  </si>
  <si>
    <t>Ratios (Fiscal Quarter)</t>
  </si>
  <si>
    <t>Profitability</t>
  </si>
  <si>
    <t xml:space="preserve">    Return on Invested Capital (ROIC)</t>
  </si>
  <si>
    <t xml:space="preserve">    Return on Equity (ROE)</t>
  </si>
  <si>
    <t xml:space="preserve">    Forward ROE</t>
  </si>
  <si>
    <t xml:space="preserve">    Return on Asset (ROA)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</si>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</sst>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2" formatCode="#,##0;[Red](#,##0)"/>
    <numFmt numFmtId="83" formatCode="#,##0.00;[Red](#,##0.00)"/>
    <numFmt numFmtId="84" formatCode="#,##0.00%;[Red]-#,##0.00%"/>
    <numFmt numFmtId="85" formatCode="[$-en-US]#,##0.00_);[Red](#,##0.00)"/>
  </numFmts>
  <fonts count="30">
    <font>
      <sz val="11"/>
      <color theme="1"/>
      <name val="Calibri"/>
      <family val="2"/>
      <scheme val="minor"/>
    </font>
    <font>
      <b/>
      <sz val="10"/>
      <color rgb="FF26649E"/>
      <name val="Open Sans"/>
      <family val="2"/>
    </font>
    <font>
      <b/>
      <sz val="8"/>
      <color rgb="FF000000"/>
      <name val="Open Sans"/>
      <family val="2"/>
    </font>
    <font>
      <sz val="8"/>
      <color rgb="FF26649E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b/>
      <sz val="10"/>
      <color rgb="FF26649E"/>
      <name val="Open Sans"/>
    </font>
    <font>
      <sz val="8"/>
      <color rgb="FF000000"/>
      <name val="Open Sans"/>
      <family val="2"/>
    </font>
    <font>
      <u/>
      <sz val="11"/>
      <color rgb="FF0563C1"/>
      <name val="Calibri"/>
    </font>
    <font>
      <sz val="11"/>
      <color rgb="FF000000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b/>
      <sz val="14"/>
      <color rgb="FF000000"/>
      <name val="Open Sans"/>
      <family val="2"/>
    </font>
    <font>
      <b/>
      <i/>
      <sz val="14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/>
      <top/>
      <bottom/>
      <diagonal/>
    </border>
    <border>
      <left style="medium">
        <color rgb="FF808080"/>
      </left>
      <right/>
      <top/>
      <bottom/>
      <diagonal/>
    </border>
  </borders>
  <cellStyleXfs count="19">
    <xf numFmtId="0" fontId="0" fillId="0" borderId="0"/>
    <xf numFmtId="0" fontId="14" fillId="0" borderId="0">
      <alignment horizontal="left" vertical="center"/>
    </xf>
    <xf numFmtId="0" fontId="7" fillId="0" borderId="0">
      <alignment horizontal="left" vertical="center"/>
    </xf>
    <xf numFmtId="0" fontId="18" fillId="0" borderId="0">
      <alignment horizontal="left"/>
    </xf>
    <xf numFmtId="0" fontId="19" fillId="0" borderId="0">
      <alignment horizontal="right" vertical="top" wrapText="1"/>
    </xf>
    <xf numFmtId="0" fontId="1" fillId="0" borderId="0">
      <alignment horizontal="right" vertical="top" wrapText="1"/>
    </xf>
    <xf numFmtId="0" fontId="7" fillId="0" borderId="0">
      <alignment horizontal="right" vertical="center"/>
    </xf>
    <xf numFmtId="0" fontId="8" fillId="0" borderId="0" applyNumberFormat="0" applyFill="0" applyBorder="0" applyAlignment="0" applyProtection="0"/>
    <xf numFmtId="0" fontId="3" fillId="0" borderId="0">
      <alignment horizontal="right" vertical="center"/>
    </xf>
    <xf numFmtId="0" fontId="19" fillId="0" borderId="0">
      <alignment horizontal="left" vertical="center" indent="1"/>
    </xf>
    <xf numFmtId="0" fontId="17" fillId="0" borderId="0">
      <alignment horizontal="left" vertical="center" indent="1"/>
    </xf>
    <xf numFmtId="0" fontId="19" fillId="0" borderId="0">
      <alignment horizontal="right" vertical="center"/>
    </xf>
    <xf numFmtId="0" fontId="17" fillId="0" borderId="0">
      <alignment horizontal="right" vertical="center"/>
    </xf>
    <xf numFmtId="0" fontId="9" fillId="0" borderId="0">
      <alignment horizontal="left" vertical="center"/>
    </xf>
    <xf numFmtId="0" fontId="12" fillId="0" borderId="0">
      <alignment horizontal="left" vertical="center"/>
    </xf>
    <xf numFmtId="0" fontId="22" fillId="0" borderId="0">
      <alignment horizontal="left" vertical="center"/>
    </xf>
    <xf numFmtId="0" fontId="25" fillId="4" borderId="0">
      <alignment horizontal="left" vertical="center"/>
    </xf>
    <xf numFmtId="0" fontId="29" fillId="4" borderId="0">
      <alignment horizontal="left" vertical="center"/>
    </xf>
    <xf numFmtId="0" fontId="25" fillId="4" borderId="0">
      <alignment horizontal="right" vertical="center"/>
    </xf>
  </cellStyleXfs>
  <cellXfs count="5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4" fillId="0" borderId="0" xfId="1">
      <alignment horizontal="left" vertical="center"/>
    </xf>
    <xf numFmtId="0" fontId="7" fillId="0" borderId="0" xfId="2">
      <alignment horizontal="left" vertical="center"/>
    </xf>
    <xf numFmtId="0" fontId="0" fillId="3" borderId="0" xfId="0" applyFill="1"/>
    <xf numFmtId="0" fontId="19" fillId="3" borderId="0" xfId="4" applyFill="1">
      <alignment horizontal="right" vertical="top" wrapText="1"/>
    </xf>
    <xf numFmtId="0" fontId="18" fillId="3" borderId="0" xfId="3" applyFill="1">
      <alignment horizontal="left"/>
    </xf>
    <xf numFmtId="82" fontId="17" fillId="0" borderId="0" xfId="12" applyNumberFormat="1">
      <alignment horizontal="right" vertical="center"/>
    </xf>
    <xf numFmtId="83" fontId="17" fillId="0" borderId="0" xfId="12" applyNumberFormat="1">
      <alignment horizontal="right" vertical="center"/>
    </xf>
    <xf numFmtId="0" fontId="6" fillId="0" borderId="0" xfId="5" applyNumberFormat="1" applyFont="1" applyFill="1" applyBorder="1" applyProtection="1">
      <alignment horizontal="right" vertical="top" wrapText="1"/>
    </xf>
    <xf numFmtId="0" fontId="19" fillId="0" borderId="0" xfId="4">
      <alignment horizontal="right" vertical="top" wrapText="1"/>
    </xf>
    <xf numFmtId="0" fontId="7" fillId="0" borderId="0" xfId="6">
      <alignment horizontal="right" vertical="center"/>
    </xf>
    <xf numFmtId="84" fontId="17" fillId="0" borderId="0" xfId="12" applyNumberFormat="1">
      <alignment horizontal="right" vertical="center"/>
    </xf>
    <xf numFmtId="0" fontId="3" fillId="0" borderId="0" xfId="8">
      <alignment horizontal="right" vertical="center"/>
    </xf>
    <xf numFmtId="0" fontId="1" fillId="0" borderId="0" xfId="5" applyAlignment="1">
      <alignment horizontal="right" vertical="top" wrapText="1" indent="1"/>
    </xf>
    <xf numFmtId="0" fontId="17" fillId="0" borderId="0" xfId="10">
      <alignment horizontal="left" vertical="center" indent="1"/>
    </xf>
    <xf numFmtId="82" fontId="19" fillId="3" borderId="1" xfId="11" applyNumberFormat="1" applyFill="1" applyBorder="1">
      <alignment horizontal="right" vertical="center"/>
    </xf>
    <xf numFmtId="0" fontId="19" fillId="3" borderId="0" xfId="11" applyFill="1">
      <alignment horizontal="right" vertical="center"/>
    </xf>
    <xf numFmtId="85" fontId="17" fillId="0" borderId="0" xfId="12" applyNumberFormat="1">
      <alignment horizontal="right" vertical="center"/>
    </xf>
    <xf numFmtId="0" fontId="17" fillId="0" borderId="0" xfId="12">
      <alignment horizontal="right" vertical="center"/>
    </xf>
    <xf numFmtId="82" fontId="17" fillId="3" borderId="0" xfId="12" applyNumberFormat="1" applyFill="1">
      <alignment horizontal="right" vertical="center"/>
    </xf>
    <xf numFmtId="83" fontId="17" fillId="3" borderId="0" xfId="12" applyNumberFormat="1" applyFill="1">
      <alignment horizontal="right" vertical="center"/>
    </xf>
    <xf numFmtId="84" fontId="17" fillId="3" borderId="0" xfId="12" applyNumberFormat="1" applyFill="1">
      <alignment horizontal="right" vertical="center"/>
    </xf>
    <xf numFmtId="85" fontId="17" fillId="3" borderId="0" xfId="12" applyNumberFormat="1" applyFill="1">
      <alignment horizontal="right" vertical="center"/>
    </xf>
    <xf numFmtId="0" fontId="17" fillId="3" borderId="0" xfId="12" applyFill="1">
      <alignment horizontal="right" vertical="center"/>
    </xf>
    <xf numFmtId="83" fontId="19" fillId="3" borderId="0" xfId="11" applyNumberFormat="1" applyFill="1">
      <alignment horizontal="right" vertical="center"/>
    </xf>
    <xf numFmtId="0" fontId="19" fillId="3" borderId="0" xfId="9" applyFill="1">
      <alignment horizontal="left" vertical="center" indent="1"/>
    </xf>
    <xf numFmtId="82" fontId="19" fillId="3" borderId="0" xfId="11" applyNumberFormat="1" applyFill="1">
      <alignment horizontal="right" vertical="center"/>
    </xf>
    <xf numFmtId="82" fontId="19" fillId="0" borderId="1" xfId="11" applyNumberFormat="1" applyBorder="1">
      <alignment horizontal="right" vertical="center"/>
    </xf>
    <xf numFmtId="83" fontId="19" fillId="3" borderId="1" xfId="11" applyNumberFormat="1" applyFill="1" applyBorder="1">
      <alignment horizontal="right" vertical="center"/>
    </xf>
    <xf numFmtId="0" fontId="19" fillId="0" borderId="0" xfId="9">
      <alignment horizontal="left" vertical="center" indent="1"/>
    </xf>
    <xf numFmtId="0" fontId="0" fillId="3" borderId="1" xfId="0" applyFill="1" applyBorder="1"/>
    <xf numFmtId="0" fontId="7" fillId="3" borderId="0" xfId="6" applyFill="1" applyAlignment="1">
      <alignment horizontal="right" vertical="center" indent="1"/>
    </xf>
    <xf numFmtId="0" fontId="2" fillId="3" borderId="0" xfId="2" applyFont="1" applyFill="1">
      <alignment horizontal="left" vertical="center"/>
    </xf>
    <xf numFmtId="0" fontId="7" fillId="0" borderId="0" xfId="6" applyAlignment="1">
      <alignment horizontal="right" vertical="center" indent="1"/>
    </xf>
    <xf numFmtId="0" fontId="2" fillId="0" borderId="0" xfId="2" applyFont="1">
      <alignment horizontal="left" vertical="center"/>
    </xf>
    <xf numFmtId="82" fontId="7" fillId="0" borderId="0" xfId="6" applyNumberFormat="1" applyAlignment="1">
      <alignment horizontal="right" vertical="center" indent="1"/>
    </xf>
    <xf numFmtId="82" fontId="2" fillId="0" borderId="1" xfId="6" applyNumberFormat="1" applyFont="1" applyBorder="1" applyAlignment="1">
      <alignment horizontal="right" vertical="center" indent="1"/>
    </xf>
    <xf numFmtId="84" fontId="7" fillId="0" borderId="0" xfId="6" applyNumberFormat="1" applyAlignment="1">
      <alignment horizontal="right" vertical="center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>
      <protection locked="0"/>
    </xf>
    <xf numFmtId="0" fontId="0" fillId="0" borderId="13" xfId="0" applyBorder="1"/>
    <xf numFmtId="0" fontId="9" fillId="0" borderId="0" xfId="13">
      <alignment horizontal="left" vertical="center"/>
    </xf>
    <xf numFmtId="0" fontId="0" fillId="0" borderId="0" xfId="0">
      <protection locked="0"/>
    </xf>
    <xf numFmtId="0" fontId="12" fillId="0" borderId="0" xfId="14">
      <alignment horizontal="left" vertical="center"/>
    </xf>
    <xf numFmtId="0" fontId="22" fillId="0" borderId="0" xfId="15">
      <alignment horizontal="left" vertical="center"/>
    </xf>
    <xf numFmtId="0" fontId="25" fillId="4" borderId="0" xfId="16">
      <alignment horizontal="left" vertical="center"/>
    </xf>
    <xf numFmtId="0" fontId="29" fillId="4" borderId="0" xfId="17">
      <alignment horizontal="left" vertical="center"/>
    </xf>
    <xf numFmtId="0" fontId="25" fillId="4" borderId="0" xfId="18">
      <alignment horizontal="right" vertical="center"/>
    </xf>
  </cellXfs>
  <cellStyles count="19">
    <cellStyle name="Normal" xfId="0" builtinId="0"/>
    <cellStyle name="fontSize14BoldItalic" xfId="1"/>
    <cellStyle name="defaultStyle" xfId="2"/>
    <cellStyle name="fontSize16BoldVerticalBottom" xfId="3"/>
    <cellStyle name="fontSize10VerticalTopHorizontalRightWrapBold" xfId="4"/>
    <cellStyle name="fontSize10VerticalTopHorizontalRightWrapHyperlinkBoldUnderlineSingle" xfId="5"/>
    <cellStyle name="horizontalRight" xfId="6"/>
    <cellStyle name="Hyperlink" xfId="7" builtinId="8"/>
    <cellStyle name="horizontalRightHyperlink" xfId="8"/>
    <cellStyle name="fontSize10IndentBold" xfId="9"/>
    <cellStyle name="fontSize10Indent" xfId="10"/>
    <cellStyle name="fontSize10HorizontalRightBold" xfId="11"/>
    <cellStyle name="fontSize10HorizontalRight" xfId="12"/>
    <cellStyle name="fontSize11" xfId="13"/>
    <cellStyle name="fontSize11HyperlinkUnderlineSingle" xfId="14"/>
    <cellStyle name="fontSize14Bold" xfId="15"/>
    <cellStyle name="fontSize10Italic" xfId="16"/>
    <cellStyle name="fontSize10ItalicHyperlink" xfId="17"/>
    <cellStyle name="fontSize10ItalicRight" xfId="18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3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4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5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6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7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952500" y="266700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my.pitchbook.com?sec_f=9895649097&amp;financialGroup=KEY_METRICS&amp;period=QTR&amp;exchangeId=NAS&amp;exchangeSymbol=AMD" TargetMode="External"/><Relationship Id="rId10" Type="http://schemas.openxmlformats.org/officeDocument/2006/relationships/hyperlink" Target="https:/my.pitchbook.com?sec_f=9895649049&amp;financialGroup=KEY_METRICS&amp;period=QTR&amp;exchangeId=NAS&amp;exchangeSymbol=AMD" TargetMode="External"/><Relationship Id="rId11" Type="http://schemas.openxmlformats.org/officeDocument/2006/relationships/hyperlink" Target="https:/my.pitchbook.com?sec_f=9895649041&amp;financialGroup=KEY_METRICS&amp;period=QTR&amp;exchangeId=NAS&amp;exchangeSymbol=AMD" TargetMode="External"/><Relationship Id="rId12" Type="http://schemas.openxmlformats.org/officeDocument/2006/relationships/hyperlink" Target="https:/my.pitchbook.com?sec_f=9895649033&amp;financialGroup=KEY_METRICS&amp;period=QTR&amp;exchangeId=NAS&amp;exchangeSymbol=AMD" TargetMode="External"/><Relationship Id="rId13" Type="http://schemas.openxmlformats.org/officeDocument/2006/relationships/hyperlink" Target="https:/my.pitchbook.com?sec_f=9895648985&amp;financialGroup=KEY_METRICS&amp;period=QTR&amp;exchangeId=NAS&amp;exchangeSymbol=AMD" TargetMode="External"/><Relationship Id="rId14" Type="http://schemas.openxmlformats.org/officeDocument/2006/relationships/hyperlink" Target="https:/my.pitchbook.com?sec_f=9895648977&amp;financialGroup=KEY_METRICS&amp;period=QTR&amp;exchangeId=NAS&amp;exchangeSymbol=AMD" TargetMode="External"/><Relationship Id="rId15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/my.pitchbook.com/?c=12221-02" TargetMode="External"/><Relationship Id="rId10" Type="http://schemas.openxmlformats.org/officeDocument/2006/relationships/hyperlink" Target="https://my.pitchbook.com/?c=12221-02" TargetMode="External"/><Relationship Id="rId11" Type="http://schemas.openxmlformats.org/officeDocument/2006/relationships/hyperlink" Target="https://my.pitchbook.com/?c=12221-02" TargetMode="External"/><Relationship Id="rId12" Type="http://schemas.openxmlformats.org/officeDocument/2006/relationships/hyperlink" Target="https://my.pitchbook.com/?c=12221-02" TargetMode="External"/><Relationship Id="rId13" Type="http://schemas.openxmlformats.org/officeDocument/2006/relationships/hyperlink" Target="https://my.pitchbook.com/?c=12221-02" TargetMode="External"/><Relationship Id="rId14" Type="http://schemas.openxmlformats.org/officeDocument/2006/relationships/hyperlink" Target="https://my.pitchbook.com/?c=12221-02" TargetMode="External"/><Relationship Id="rId15" Type="http://schemas.openxmlformats.org/officeDocument/2006/relationships/hyperlink" Target="https://my.pitchbook.com/?c=12221-02" TargetMode="External"/><Relationship Id="rId16" Type="http://schemas.openxmlformats.org/officeDocument/2006/relationships/hyperlink" Target="https://my.pitchbook.com/?c=12221-02" TargetMode="External"/><Relationship Id="rId17" Type="http://schemas.openxmlformats.org/officeDocument/2006/relationships/hyperlink" Target="https://my.pitchbook.com/?c=12221-02" TargetMode="External"/><Relationship Id="rId18" Type="http://schemas.openxmlformats.org/officeDocument/2006/relationships/hyperlink" Target="https://my.pitchbook.com/?c=12221-02" TargetMode="External"/><Relationship Id="rId19" Type="http://schemas.openxmlformats.org/officeDocument/2006/relationships/hyperlink" Target="https://my.pitchbook.com/?c=12221-02" TargetMode="External"/><Relationship Id="rId20" Type="http://schemas.openxmlformats.org/officeDocument/2006/relationships/hyperlink" Target="https://my.pitchbook.com/?c=12221-02" TargetMode="External"/><Relationship Id="rId21" Type="http://schemas.openxmlformats.org/officeDocument/2006/relationships/hyperlink" Target="https://my.pitchbook.com/?c=12221-02" TargetMode="External"/><Relationship Id="rId22" Type="http://schemas.openxmlformats.org/officeDocument/2006/relationships/hyperlink" Target="https://my.pitchbook.com/?c=12221-02" TargetMode="External"/><Relationship Id="rId23" Type="http://schemas.openxmlformats.org/officeDocument/2006/relationships/hyperlink" Target="https://my.pitchbook.com/?c=12221-02" TargetMode="External"/><Relationship Id="rId24" Type="http://schemas.openxmlformats.org/officeDocument/2006/relationships/hyperlink" Target="https://my.pitchbook.com/?c=12221-02" TargetMode="External"/><Relationship Id="rId25" Type="http://schemas.openxmlformats.org/officeDocument/2006/relationships/hyperlink" Target="https://my.pitchbook.com/?c=12221-02" TargetMode="External"/><Relationship Id="rId26" Type="http://schemas.openxmlformats.org/officeDocument/2006/relationships/hyperlink" Target="https://my.pitchbook.com/?c=12221-02" TargetMode="External"/><Relationship Id="rId27" Type="http://schemas.openxmlformats.org/officeDocument/2006/relationships/hyperlink" Target="https://my.pitchbook.com/?c=12221-02" TargetMode="External"/><Relationship Id="rId28" Type="http://schemas.openxmlformats.org/officeDocument/2006/relationships/hyperlink" Target="https://my.pitchbook.com/?c=12221-02" TargetMode="External"/><Relationship Id="rId29" Type="http://schemas.openxmlformats.org/officeDocument/2006/relationships/hyperlink" Target="https://my.pitchbook.com/?c=12221-02" TargetMode="External"/><Relationship Id="rId30" Type="http://schemas.openxmlformats.org/officeDocument/2006/relationships/hyperlink" Target="https://my.pitchbook.com/?c=12221-02" TargetMode="External"/><Relationship Id="rId31" Type="http://schemas.openxmlformats.org/officeDocument/2006/relationships/hyperlink" Target="https://my.pitchbook.com/?c=12221-02" TargetMode="External"/><Relationship Id="rId32" Type="http://schemas.openxmlformats.org/officeDocument/2006/relationships/hyperlink" Target="https://my.pitchbook.com/?c=12221-02" TargetMode="External"/><Relationship Id="rId33" Type="http://schemas.openxmlformats.org/officeDocument/2006/relationships/hyperlink" Target="https://my.pitchbook.com/?c=12221-02" TargetMode="External"/><Relationship Id="rId34" Type="http://schemas.openxmlformats.org/officeDocument/2006/relationships/hyperlink" Target="https://my.pitchbook.com/?c=12221-02" TargetMode="External"/><Relationship Id="rId35" Type="http://schemas.openxmlformats.org/officeDocument/2006/relationships/hyperlink" Target="https://my.pitchbook.com/?c=12221-02" TargetMode="External"/><Relationship Id="rId36" Type="http://schemas.openxmlformats.org/officeDocument/2006/relationships/hyperlink" Target="https://my.pitchbook.com/?c=12221-02" TargetMode="External"/><Relationship Id="rId37" Type="http://schemas.openxmlformats.org/officeDocument/2006/relationships/hyperlink" Target="https://my.pitchbook.com/?c=12221-02" TargetMode="External"/><Relationship Id="rId38" Type="http://schemas.openxmlformats.org/officeDocument/2006/relationships/hyperlink" Target="https://my.pitchbook.com/?c=12221-02" TargetMode="External"/><Relationship Id="rId39" Type="http://schemas.openxmlformats.org/officeDocument/2006/relationships/hyperlink" Target="https://my.pitchbook.com/?c=12221-02" TargetMode="External"/><Relationship Id="rId40" Type="http://schemas.openxmlformats.org/officeDocument/2006/relationships/hyperlink" Target="https://my.pitchbook.com/?c=12221-02" TargetMode="External"/><Relationship Id="rId41" Type="http://schemas.openxmlformats.org/officeDocument/2006/relationships/hyperlink" Target="https://my.pitchbook.com/?c=12221-02" TargetMode="External"/><Relationship Id="rId42" Type="http://schemas.openxmlformats.org/officeDocument/2006/relationships/hyperlink" Target="https://my.pitchbook.com/?c=12221-02" TargetMode="External"/><Relationship Id="rId43" Type="http://schemas.openxmlformats.org/officeDocument/2006/relationships/hyperlink" Target="https://my.pitchbook.com/?c=12221-02" TargetMode="External"/><Relationship Id="rId44" Type="http://schemas.openxmlformats.org/officeDocument/2006/relationships/hyperlink" Target="https://my.pitchbook.com/?c=12221-02" TargetMode="External"/><Relationship Id="rId45" Type="http://schemas.openxmlformats.org/officeDocument/2006/relationships/hyperlink" Target="https://my.pitchbook.com/?c=12221-02" TargetMode="External"/><Relationship Id="rId46" Type="http://schemas.openxmlformats.org/officeDocument/2006/relationships/hyperlink" Target="https://my.pitchbook.com/?c=12221-02" TargetMode="External"/><Relationship Id="rId47" Type="http://schemas.openxmlformats.org/officeDocument/2006/relationships/hyperlink" Target="https://my.pitchbook.com/?c=12221-02" TargetMode="External"/><Relationship Id="rId48" Type="http://schemas.openxmlformats.org/officeDocument/2006/relationships/hyperlink" Target="https://my.pitchbook.com/?c=12221-02" TargetMode="External"/><Relationship Id="rId49" Type="http://schemas.openxmlformats.org/officeDocument/2006/relationships/hyperlink" Target="https://my.pitchbook.com/?c=12221-02" TargetMode="External"/><Relationship Id="rId50" Type="http://schemas.openxmlformats.org/officeDocument/2006/relationships/hyperlink" Target="https://my.pitchbook.com/?c=12221-02" TargetMode="External"/><Relationship Id="rId51" Type="http://schemas.openxmlformats.org/officeDocument/2006/relationships/hyperlink" Target="https://my.pitchbook.com/?c=12221-02" TargetMode="External"/><Relationship Id="rId52" Type="http://schemas.openxmlformats.org/officeDocument/2006/relationships/hyperlink" Target="https://my.pitchbook.com/?c=12221-02" TargetMode="External"/><Relationship Id="rId53" Type="http://schemas.openxmlformats.org/officeDocument/2006/relationships/hyperlink" Target="https://my.pitchbook.com/?c=12221-02" TargetMode="External"/><Relationship Id="rId54" Type="http://schemas.openxmlformats.org/officeDocument/2006/relationships/hyperlink" Target="https://my.pitchbook.com/?c=12221-02" TargetMode="External"/><Relationship Id="rId55" Type="http://schemas.openxmlformats.org/officeDocument/2006/relationships/hyperlink" Target="https://my.pitchbook.com/?c=12221-02" TargetMode="External"/><Relationship Id="rId56" Type="http://schemas.openxmlformats.org/officeDocument/2006/relationships/hyperlink" Target="https://my.pitchbook.com/?c=12221-02" TargetMode="External"/><Relationship Id="rId57" Type="http://schemas.openxmlformats.org/officeDocument/2006/relationships/hyperlink" Target="https://my.pitchbook.com/?c=12221-02" TargetMode="External"/><Relationship Id="rId58" Type="http://schemas.openxmlformats.org/officeDocument/2006/relationships/hyperlink" Target="https://my.pitchbook.com/?c=12221-02" TargetMode="External"/><Relationship Id="rId59" Type="http://schemas.openxmlformats.org/officeDocument/2006/relationships/hyperlink" Target="https://my.pitchbook.com/?c=12221-02" TargetMode="External"/><Relationship Id="rId60" Type="http://schemas.openxmlformats.org/officeDocument/2006/relationships/hyperlink" Target="https://my.pitchbook.com/?c=12221-02" TargetMode="External"/><Relationship Id="rId61" Type="http://schemas.openxmlformats.org/officeDocument/2006/relationships/hyperlink" Target="https://my.pitchbook.com/?c=12221-02" TargetMode="External"/><Relationship Id="rId62" Type="http://schemas.openxmlformats.org/officeDocument/2006/relationships/hyperlink" Target="https://my.pitchbook.com/?c=12221-02" TargetMode="External"/><Relationship Id="rId63" Type="http://schemas.openxmlformats.org/officeDocument/2006/relationships/hyperlink" Target="https://my.pitchbook.com/?c=12221-02" TargetMode="External"/><Relationship Id="rId64" Type="http://schemas.openxmlformats.org/officeDocument/2006/relationships/hyperlink" Target="https://my.pitchbook.com/?c=12221-02" TargetMode="External"/><Relationship Id="rId65" Type="http://schemas.openxmlformats.org/officeDocument/2006/relationships/hyperlink" Target="https://my.pitchbook.com/?c=12221-02" TargetMode="External"/><Relationship Id="rId66" Type="http://schemas.openxmlformats.org/officeDocument/2006/relationships/hyperlink" Target="https://my.pitchbook.com/?c=12221-02" TargetMode="External"/><Relationship Id="rId67" Type="http://schemas.openxmlformats.org/officeDocument/2006/relationships/hyperlink" Target="https://my.pitchbook.com/?c=12221-02" TargetMode="External"/><Relationship Id="rId68" Type="http://schemas.openxmlformats.org/officeDocument/2006/relationships/hyperlink" Target="https://my.pitchbook.com/?c=12221-02" TargetMode="External"/><Relationship Id="rId69" Type="http://schemas.openxmlformats.org/officeDocument/2006/relationships/hyperlink" Target="https://my.pitchbook.com/?c=12221-02" TargetMode="External"/><Relationship Id="rId70" Type="http://schemas.openxmlformats.org/officeDocument/2006/relationships/hyperlink" Target="https://my.pitchbook.com/?c=12221-02" TargetMode="External"/><Relationship Id="rId71" Type="http://schemas.openxmlformats.org/officeDocument/2006/relationships/hyperlink" Target="https://my.pitchbook.com/?c=12221-02" TargetMode="External"/><Relationship Id="rId72" Type="http://schemas.openxmlformats.org/officeDocument/2006/relationships/hyperlink" Target="https://my.pitchbook.com/?c=12221-02" TargetMode="External"/><Relationship Id="rId73" Type="http://schemas.openxmlformats.org/officeDocument/2006/relationships/hyperlink" Target="https://my.pitchbook.com/?c=12221-02" TargetMode="External"/><Relationship Id="rId74" Type="http://schemas.openxmlformats.org/officeDocument/2006/relationships/hyperlink" Target="https://my.pitchbook.com/?c=12221-02" TargetMode="External"/><Relationship Id="rId75" Type="http://schemas.openxmlformats.org/officeDocument/2006/relationships/hyperlink" Target="https://my.pitchbook.com/?c=12221-02" TargetMode="External"/><Relationship Id="rId76" Type="http://schemas.openxmlformats.org/officeDocument/2006/relationships/hyperlink" Target="https://my.pitchbook.com/?c=12221-02" TargetMode="External"/><Relationship Id="rId77" Type="http://schemas.openxmlformats.org/officeDocument/2006/relationships/hyperlink" Target="https://my.pitchbook.com/?c=12221-02" TargetMode="External"/><Relationship Id="rId78" Type="http://schemas.openxmlformats.org/officeDocument/2006/relationships/hyperlink" Target="https://my.pitchbook.com/?c=12221-02" TargetMode="External"/><Relationship Id="rId79" Type="http://schemas.openxmlformats.org/officeDocument/2006/relationships/hyperlink" Target="https://my.pitchbook.com/?c=12221-02" TargetMode="External"/><Relationship Id="rId80" Type="http://schemas.openxmlformats.org/officeDocument/2006/relationships/hyperlink" Target="https://my.pitchbook.com/?c=12221-02" TargetMode="External"/><Relationship Id="rId81" Type="http://schemas.openxmlformats.org/officeDocument/2006/relationships/hyperlink" Target="https://my.pitchbook.com/?c=12221-02" TargetMode="External"/><Relationship Id="rId82" Type="http://schemas.openxmlformats.org/officeDocument/2006/relationships/hyperlink" Target="https://my.pitchbook.com/?c=12221-02" TargetMode="External"/><Relationship Id="rId83" Type="http://schemas.openxmlformats.org/officeDocument/2006/relationships/hyperlink" Target="https://my.pitchbook.com/?c=12221-02" TargetMode="External"/><Relationship Id="rId84" Type="http://schemas.openxmlformats.org/officeDocument/2006/relationships/hyperlink" Target="https://my.pitchbook.com/?c=12221-02" TargetMode="External"/><Relationship Id="rId85" Type="http://schemas.openxmlformats.org/officeDocument/2006/relationships/hyperlink" Target="https://my.pitchbook.com/?c=12221-02" TargetMode="External"/><Relationship Id="rId86" Type="http://schemas.openxmlformats.org/officeDocument/2006/relationships/hyperlink" Target="https://my.pitchbook.com/?c=12221-02" TargetMode="External"/><Relationship Id="rId87" Type="http://schemas.openxmlformats.org/officeDocument/2006/relationships/hyperlink" Target="https://my.pitchbook.com/?c=12221-02" TargetMode="External"/><Relationship Id="rId88" Type="http://schemas.openxmlformats.org/officeDocument/2006/relationships/hyperlink" Target="https://my.pitchbook.com/?c=12221-02" TargetMode="External"/><Relationship Id="rId89" Type="http://schemas.openxmlformats.org/officeDocument/2006/relationships/hyperlink" Target="https://my.pitchbook.com/?c=12221-02" TargetMode="External"/><Relationship Id="rId90" Type="http://schemas.openxmlformats.org/officeDocument/2006/relationships/hyperlink" Target="https://my.pitchbook.com/?c=12221-02" TargetMode="External"/><Relationship Id="rId91" Type="http://schemas.openxmlformats.org/officeDocument/2006/relationships/hyperlink" Target="https://my.pitchbook.com/?c=12221-02" TargetMode="External"/><Relationship Id="rId92" Type="http://schemas.openxmlformats.org/officeDocument/2006/relationships/hyperlink" Target="https://my.pitchbook.com/?c=12221-02" TargetMode="External"/><Relationship Id="rId93" Type="http://schemas.openxmlformats.org/officeDocument/2006/relationships/hyperlink" Target="https://my.pitchbook.com/?c=12221-02" TargetMode="External"/><Relationship Id="rId94" Type="http://schemas.openxmlformats.org/officeDocument/2006/relationships/hyperlink" Target="https://my.pitchbook.com/?c=12221-02" TargetMode="External"/><Relationship Id="rId95" Type="http://schemas.openxmlformats.org/officeDocument/2006/relationships/hyperlink" Target="https://my.pitchbook.com/?c=12221-02" TargetMode="External"/><Relationship Id="rId96" Type="http://schemas.openxmlformats.org/officeDocument/2006/relationships/hyperlink" Target="https://my.pitchbook.com/?c=12221-02" TargetMode="External"/><Relationship Id="rId97" Type="http://schemas.openxmlformats.org/officeDocument/2006/relationships/hyperlink" Target="https://my.pitchbook.com/?c=12221-02" TargetMode="External"/><Relationship Id="rId98" Type="http://schemas.openxmlformats.org/officeDocument/2006/relationships/hyperlink" Target="https://my.pitchbook.com/?c=12221-02" TargetMode="External"/><Relationship Id="rId99" Type="http://schemas.openxmlformats.org/officeDocument/2006/relationships/hyperlink" Target="https://my.pitchbook.com/?c=12221-02" TargetMode="External"/><Relationship Id="rId100" Type="http://schemas.openxmlformats.org/officeDocument/2006/relationships/hyperlink" Target="https://my.pitchbook.com/?c=12221-02" TargetMode="External"/><Relationship Id="rId101" Type="http://schemas.openxmlformats.org/officeDocument/2006/relationships/hyperlink" Target="https://my.pitchbook.com/?c=12221-02" TargetMode="External"/><Relationship Id="rId102" Type="http://schemas.openxmlformats.org/officeDocument/2006/relationships/hyperlink" Target="https://my.pitchbook.com/?c=12221-02" TargetMode="External"/><Relationship Id="rId103" Type="http://schemas.openxmlformats.org/officeDocument/2006/relationships/hyperlink" Target="https://my.pitchbook.com/?c=12221-02" TargetMode="External"/><Relationship Id="rId104" Type="http://schemas.openxmlformats.org/officeDocument/2006/relationships/hyperlink" Target="https://my.pitchbook.com/?c=12221-02" TargetMode="External"/><Relationship Id="rId105" Type="http://schemas.openxmlformats.org/officeDocument/2006/relationships/hyperlink" Target="https://my.pitchbook.com/?c=12221-02" TargetMode="External"/><Relationship Id="rId106" Type="http://schemas.openxmlformats.org/officeDocument/2006/relationships/hyperlink" Target="https://my.pitchbook.com/?c=12221-02" TargetMode="External"/><Relationship Id="rId107" Type="http://schemas.openxmlformats.org/officeDocument/2006/relationships/hyperlink" Target="https://my.pitchbook.com/?c=12221-02" TargetMode="External"/><Relationship Id="rId108" Type="http://schemas.openxmlformats.org/officeDocument/2006/relationships/hyperlink" Target="https://my.pitchbook.com/?c=12221-02" TargetMode="External"/><Relationship Id="rId109" Type="http://schemas.openxmlformats.org/officeDocument/2006/relationships/hyperlink" Target="https://my.pitchbook.com/?c=12221-02" TargetMode="External"/><Relationship Id="rId110" Type="http://schemas.openxmlformats.org/officeDocument/2006/relationships/hyperlink" Target="https://my.pitchbook.com/?c=12221-02" TargetMode="External"/><Relationship Id="rId111" Type="http://schemas.openxmlformats.org/officeDocument/2006/relationships/hyperlink" Target="https://my.pitchbook.com/?c=12221-02" TargetMode="External"/><Relationship Id="rId112" Type="http://schemas.openxmlformats.org/officeDocument/2006/relationships/hyperlink" Target="https://my.pitchbook.com/?c=12221-02" TargetMode="External"/><Relationship Id="rId113" Type="http://schemas.openxmlformats.org/officeDocument/2006/relationships/hyperlink" Target="https://my.pitchbook.com/?c=12221-02" TargetMode="External"/><Relationship Id="rId114" Type="http://schemas.openxmlformats.org/officeDocument/2006/relationships/hyperlink" Target="https://my.pitchbook.com/?c=12221-02" TargetMode="External"/><Relationship Id="rId115" Type="http://schemas.openxmlformats.org/officeDocument/2006/relationships/hyperlink" Target="https://my.pitchbook.com/?c=12221-02" TargetMode="External"/><Relationship Id="rId116" Type="http://schemas.openxmlformats.org/officeDocument/2006/relationships/hyperlink" Target="https://my.pitchbook.com/?c=12221-02" TargetMode="External"/><Relationship Id="rId117" Type="http://schemas.openxmlformats.org/officeDocument/2006/relationships/hyperlink" Target="https://my.pitchbook.com/?c=12221-02" TargetMode="External"/><Relationship Id="rId118" Type="http://schemas.openxmlformats.org/officeDocument/2006/relationships/hyperlink" Target="https://my.pitchbook.com/?c=12221-02" TargetMode="External"/><Relationship Id="rId119" Type="http://schemas.openxmlformats.org/officeDocument/2006/relationships/hyperlink" Target="https://my.pitchbook.com/?c=12221-02" TargetMode="External"/><Relationship Id="rId120" Type="http://schemas.openxmlformats.org/officeDocument/2006/relationships/hyperlink" Target="https://my.pitchbook.com/?c=12221-02" TargetMode="External"/><Relationship Id="rId121" Type="http://schemas.openxmlformats.org/officeDocument/2006/relationships/hyperlink" Target="https://my.pitchbook.com/?c=12221-02" TargetMode="External"/><Relationship Id="rId122" Type="http://schemas.openxmlformats.org/officeDocument/2006/relationships/hyperlink" Target="https://my.pitchbook.com/?c=12221-02" TargetMode="External"/><Relationship Id="rId123" Type="http://schemas.openxmlformats.org/officeDocument/2006/relationships/hyperlink" Target="https://my.pitchbook.com/?c=12221-02" TargetMode="External"/><Relationship Id="rId124" Type="http://schemas.openxmlformats.org/officeDocument/2006/relationships/hyperlink" Target="https://my.pitchbook.com/?c=12221-02" TargetMode="External"/><Relationship Id="rId125" Type="http://schemas.openxmlformats.org/officeDocument/2006/relationships/hyperlink" Target="https://my.pitchbook.com/?c=12221-02" TargetMode="External"/><Relationship Id="rId126" Type="http://schemas.openxmlformats.org/officeDocument/2006/relationships/hyperlink" Target="https://my.pitchbook.com/?c=12221-02" TargetMode="External"/><Relationship Id="rId127" Type="http://schemas.openxmlformats.org/officeDocument/2006/relationships/hyperlink" Target="https://my.pitchbook.com/?c=12221-02" TargetMode="External"/><Relationship Id="rId128" Type="http://schemas.openxmlformats.org/officeDocument/2006/relationships/hyperlink" Target="https://my.pitchbook.com/?c=12221-02" TargetMode="External"/><Relationship Id="rId129" Type="http://schemas.openxmlformats.org/officeDocument/2006/relationships/hyperlink" Target="https://my.pitchbook.com/?c=12221-02" TargetMode="External"/><Relationship Id="rId130" Type="http://schemas.openxmlformats.org/officeDocument/2006/relationships/hyperlink" Target="https://my.pitchbook.com/?c=12221-02" TargetMode="External"/><Relationship Id="rId131" Type="http://schemas.openxmlformats.org/officeDocument/2006/relationships/hyperlink" Target="https://my.pitchbook.com/?c=12221-02" TargetMode="External"/><Relationship Id="rId132" Type="http://schemas.openxmlformats.org/officeDocument/2006/relationships/hyperlink" Target="https://my.pitchbook.com/?c=12221-02" TargetMode="External"/><Relationship Id="rId133" Type="http://schemas.openxmlformats.org/officeDocument/2006/relationships/hyperlink" Target="https://my.pitchbook.com/?c=12221-02" TargetMode="External"/><Relationship Id="rId134" Type="http://schemas.openxmlformats.org/officeDocument/2006/relationships/hyperlink" Target="https://my.pitchbook.com/?c=12221-02" TargetMode="External"/><Relationship Id="rId135" Type="http://schemas.openxmlformats.org/officeDocument/2006/relationships/hyperlink" Target="https://my.pitchbook.com/?c=12221-02" TargetMode="External"/><Relationship Id="rId136" Type="http://schemas.openxmlformats.org/officeDocument/2006/relationships/hyperlink" Target="https://my.pitchbook.com/?c=12221-02" TargetMode="External"/><Relationship Id="rId137" Type="http://schemas.openxmlformats.org/officeDocument/2006/relationships/hyperlink" Target="https://my.pitchbook.com/?c=12221-02" TargetMode="External"/><Relationship Id="rId138" Type="http://schemas.openxmlformats.org/officeDocument/2006/relationships/hyperlink" Target="https://my.pitchbook.com/?c=12221-02" TargetMode="External"/><Relationship Id="rId139" Type="http://schemas.openxmlformats.org/officeDocument/2006/relationships/hyperlink" Target="https://my.pitchbook.com/?c=12221-02" TargetMode="External"/><Relationship Id="rId140" Type="http://schemas.openxmlformats.org/officeDocument/2006/relationships/hyperlink" Target="https://my.pitchbook.com/?c=12221-02" TargetMode="External"/><Relationship Id="rId141" Type="http://schemas.openxmlformats.org/officeDocument/2006/relationships/hyperlink" Target="https://my.pitchbook.com/?c=12221-02" TargetMode="External"/><Relationship Id="rId142" Type="http://schemas.openxmlformats.org/officeDocument/2006/relationships/hyperlink" Target="https://my.pitchbook.com/?c=12221-02" TargetMode="External"/><Relationship Id="rId143" Type="http://schemas.openxmlformats.org/officeDocument/2006/relationships/hyperlink" Target="https://my.pitchbook.com/?c=12221-02" TargetMode="External"/><Relationship Id="rId144" Type="http://schemas.openxmlformats.org/officeDocument/2006/relationships/hyperlink" Target="https://my.pitchbook.com/?c=12221-02" TargetMode="External"/><Relationship Id="rId145" Type="http://schemas.openxmlformats.org/officeDocument/2006/relationships/hyperlink" Target="https://my.pitchbook.com/?c=12221-02" TargetMode="External"/><Relationship Id="rId146" Type="http://schemas.openxmlformats.org/officeDocument/2006/relationships/hyperlink" Target="https://my.pitchbook.com/?c=12221-02" TargetMode="External"/><Relationship Id="rId147" Type="http://schemas.openxmlformats.org/officeDocument/2006/relationships/hyperlink" Target="https://my.pitchbook.com/?c=12221-02" TargetMode="External"/><Relationship Id="rId148" Type="http://schemas.openxmlformats.org/officeDocument/2006/relationships/hyperlink" Target="https://my.pitchbook.com/?c=12221-02" TargetMode="External"/><Relationship Id="rId149" Type="http://schemas.openxmlformats.org/officeDocument/2006/relationships/hyperlink" Target="https://my.pitchbook.com/?c=12221-02" TargetMode="External"/><Relationship Id="rId150" Type="http://schemas.openxmlformats.org/officeDocument/2006/relationships/hyperlink" Target="https://my.pitchbook.com/?c=12221-02" TargetMode="External"/><Relationship Id="rId151" Type="http://schemas.openxmlformats.org/officeDocument/2006/relationships/hyperlink" Target="https://my.pitchbook.com/?c=12221-02" TargetMode="External"/><Relationship Id="rId152" Type="http://schemas.openxmlformats.org/officeDocument/2006/relationships/hyperlink" Target="https://my.pitchbook.com/?c=12221-02" TargetMode="External"/><Relationship Id="rId153" Type="http://schemas.openxmlformats.org/officeDocument/2006/relationships/hyperlink" Target="https://my.pitchbook.com/?c=12221-02" TargetMode="External"/><Relationship Id="rId154" Type="http://schemas.openxmlformats.org/officeDocument/2006/relationships/hyperlink" Target="https://my.pitchbook.com/?c=12221-02" TargetMode="External"/><Relationship Id="rId155" Type="http://schemas.openxmlformats.org/officeDocument/2006/relationships/hyperlink" Target="https://my.pitchbook.com/?c=12221-02" TargetMode="External"/><Relationship Id="rId156" Type="http://schemas.openxmlformats.org/officeDocument/2006/relationships/hyperlink" Target="https://my.pitchbook.com/?c=12221-02" TargetMode="External"/><Relationship Id="rId157" Type="http://schemas.openxmlformats.org/officeDocument/2006/relationships/hyperlink" Target="https://my.pitchbook.com/?c=12221-02" TargetMode="External"/><Relationship Id="rId158" Type="http://schemas.openxmlformats.org/officeDocument/2006/relationships/hyperlink" Target="https://my.pitchbook.com/?c=12221-02" TargetMode="External"/><Relationship Id="rId159" Type="http://schemas.openxmlformats.org/officeDocument/2006/relationships/hyperlink" Target="https://my.pitchbook.com/?c=12221-02" TargetMode="External"/><Relationship Id="rId160" Type="http://schemas.openxmlformats.org/officeDocument/2006/relationships/hyperlink" Target="https://my.pitchbook.com/?c=12221-02" TargetMode="External"/><Relationship Id="rId161" Type="http://schemas.openxmlformats.org/officeDocument/2006/relationships/hyperlink" Target="https://my.pitchbook.com/?c=12221-02" TargetMode="External"/><Relationship Id="rId162" Type="http://schemas.openxmlformats.org/officeDocument/2006/relationships/hyperlink" Target="https:/my.pitchbook.com?sec_f=9895649097&amp;financialGroup=INCOME_STATEMENT&amp;period=QTR&amp;exchangeId=NAS&amp;exchangeSymbol=AMD" TargetMode="External"/><Relationship Id="rId163" Type="http://schemas.openxmlformats.org/officeDocument/2006/relationships/hyperlink" Target="https:/my.pitchbook.com?sec_f=9895649049&amp;financialGroup=INCOME_STATEMENT&amp;period=QTR&amp;exchangeId=NAS&amp;exchangeSymbol=AMD" TargetMode="External"/><Relationship Id="rId164" Type="http://schemas.openxmlformats.org/officeDocument/2006/relationships/hyperlink" Target="https:/my.pitchbook.com?sec_f=9895649041&amp;financialGroup=INCOME_STATEMENT&amp;period=QTR&amp;exchangeId=NAS&amp;exchangeSymbol=AMD" TargetMode="External"/><Relationship Id="rId165" Type="http://schemas.openxmlformats.org/officeDocument/2006/relationships/hyperlink" Target="https:/my.pitchbook.com?sec_f=9895649033&amp;financialGroup=INCOME_STATEMENT&amp;period=QTR&amp;exchangeId=NAS&amp;exchangeSymbol=AMD" TargetMode="External"/><Relationship Id="rId166" Type="http://schemas.openxmlformats.org/officeDocument/2006/relationships/hyperlink" Target="https:/my.pitchbook.com?sec_f=9895648985&amp;financialGroup=INCOME_STATEMENT&amp;period=QTR&amp;exchangeId=NAS&amp;exchangeSymbol=AMD" TargetMode="External"/><Relationship Id="rId167" Type="http://schemas.openxmlformats.org/officeDocument/2006/relationships/hyperlink" Target="https:/my.pitchbook.com?sec_f=9895648977&amp;financialGroup=INCOME_STATEMENT&amp;period=QTR&amp;exchangeId=NAS&amp;exchangeSymbol=AMD" TargetMode="External"/><Relationship Id="rId168" Type="http://schemas.openxmlformats.org/officeDocument/2006/relationships/hyperlink" Target="https:/my.pitchbook.com?sec_f=9895648969&amp;financialGroup=INCOME_STATEMENT&amp;period=QTR&amp;exchangeId=NAS&amp;exchangeSymbol=AMD" TargetMode="External"/><Relationship Id="rId169" Type="http://schemas.openxmlformats.org/officeDocument/2006/relationships/hyperlink" Target="https:/my.pitchbook.com?sec_f=9895648921&amp;financialGroup=INCOME_STATEMENT&amp;period=QTR&amp;exchangeId=NAS&amp;exchangeSymbol=AMD" TargetMode="External"/><Relationship Id="rId170" Type="http://schemas.openxmlformats.org/officeDocument/2006/relationships/hyperlink" Target="https:/my.pitchbook.com?sec_f=9895648913&amp;financialGroup=INCOME_STATEMENT&amp;period=QTR&amp;exchangeId=NAS&amp;exchangeSymbol=AMD" TargetMode="External"/><Relationship Id="rId171" Type="http://schemas.openxmlformats.org/officeDocument/2006/relationships/hyperlink" Target="https:/my.pitchbook.com?sec_f=9895648905&amp;financialGroup=INCOME_STATEMENT&amp;period=QTR&amp;exchangeId=NAS&amp;exchangeSymbol=AMD" TargetMode="External"/><Relationship Id="rId172" Type="http://schemas.openxmlformats.org/officeDocument/2006/relationships/hyperlink" Target="https:/my.pitchbook.com?sec_f=9895648857&amp;financialGroup=INCOME_STATEMENT&amp;period=QTR&amp;exchangeId=NAS&amp;exchangeSymbol=AMD" TargetMode="External"/><Relationship Id="rId173" Type="http://schemas.openxmlformats.org/officeDocument/2006/relationships/hyperlink" Target="https:/my.pitchbook.com?sec_f=9895648849&amp;financialGroup=INCOME_STATEMENT&amp;period=QTR&amp;exchangeId=NAS&amp;exchangeSymbol=AMD" TargetMode="External"/><Relationship Id="rId174" Type="http://schemas.openxmlformats.org/officeDocument/2006/relationships/hyperlink" Target="https:/my.pitchbook.com?sec_f=9895648841&amp;financialGroup=INCOME_STATEMENT&amp;period=QTR&amp;exchangeId=NAS&amp;exchangeSymbol=AMD" TargetMode="External"/><Relationship Id="rId175" Type="http://schemas.openxmlformats.org/officeDocument/2006/relationships/hyperlink" Target="https:/my.pitchbook.com?sec_f=9895648793&amp;financialGroup=INCOME_STATEMENT&amp;period=QTR&amp;exchangeId=NAS&amp;exchangeSymbol=AMD" TargetMode="External"/><Relationship Id="rId176" Type="http://schemas.openxmlformats.org/officeDocument/2006/relationships/hyperlink" Target="https:/my.pitchbook.com?sec_f=9895648785&amp;financialGroup=INCOME_STATEMENT&amp;period=QTR&amp;exchangeId=NAS&amp;exchangeSymbol=AMD" TargetMode="External"/><Relationship Id="rId177" Type="http://schemas.openxmlformats.org/officeDocument/2006/relationships/hyperlink" Target="https:/my.pitchbook.com?sec_f=9895648777&amp;financialGroup=INCOME_STATEMENT&amp;period=QTR&amp;exchangeId=NAS&amp;exchangeSymbol=AMD" TargetMode="External"/><Relationship Id="rId178" Type="http://schemas.openxmlformats.org/officeDocument/2006/relationships/hyperlink" Target="https:/my.pitchbook.com?sec_f=9895648729&amp;financialGroup=INCOME_STATEMENT&amp;period=QTR&amp;exchangeId=NAS&amp;exchangeSymbol=AMD" TargetMode="External"/><Relationship Id="rId179" Type="http://schemas.openxmlformats.org/officeDocument/2006/relationships/hyperlink" Target="https:/my.pitchbook.com?sec_f=9895648721&amp;financialGroup=INCOME_STATEMENT&amp;period=QTR&amp;exchangeId=NAS&amp;exchangeSymbol=AMD" TargetMode="External"/><Relationship Id="rId180" Type="http://schemas.openxmlformats.org/officeDocument/2006/relationships/hyperlink" Target="https:/my.pitchbook.com?sec_f=9895648713&amp;financialGroup=INCOME_STATEMENT&amp;period=QTR&amp;exchangeId=NAS&amp;exchangeSymbol=AMD" TargetMode="External"/><Relationship Id="rId181" Type="http://schemas.openxmlformats.org/officeDocument/2006/relationships/hyperlink" Target="https:/my.pitchbook.com?sec_f=9895648665&amp;financialGroup=INCOME_STATEMENT&amp;period=QTR&amp;exchangeId=NAS&amp;exchangeSymbol=AMD" TargetMode="External"/><Relationship Id="rId182" Type="http://schemas.openxmlformats.org/officeDocument/2006/relationships/hyperlink" Target="https:/my.pitchbook.com?sec_f=9895648657&amp;financialGroup=INCOME_STATEMENT&amp;period=QTR&amp;exchangeId=NAS&amp;exchangeSymbol=AMD" TargetMode="External"/><Relationship Id="rId183" Type="http://schemas.openxmlformats.org/officeDocument/2006/relationships/hyperlink" Target="https:/my.pitchbook.com?sec_f=9895648649&amp;financialGroup=INCOME_STATEMENT&amp;period=QTR&amp;exchangeId=NAS&amp;exchangeSymbol=AMD" TargetMode="External"/><Relationship Id="rId184" Type="http://schemas.openxmlformats.org/officeDocument/2006/relationships/hyperlink" Target="https:/my.pitchbook.com?sec_f=9895648601&amp;financialGroup=INCOME_STATEMENT&amp;period=QTR&amp;exchangeId=NAS&amp;exchangeSymbol=AMD" TargetMode="External"/><Relationship Id="rId185" Type="http://schemas.openxmlformats.org/officeDocument/2006/relationships/hyperlink" Target="https:/my.pitchbook.com?sec_f=9895648593&amp;financialGroup=INCOME_STATEMENT&amp;period=QTR&amp;exchangeId=NAS&amp;exchangeSymbol=AMD" TargetMode="External"/><Relationship Id="rId186" Type="http://schemas.openxmlformats.org/officeDocument/2006/relationships/hyperlink" Target="https:/my.pitchbook.com?sec_f=9895648585&amp;financialGroup=INCOME_STATEMENT&amp;period=QTR&amp;exchangeId=NAS&amp;exchangeSymbol=AMD" TargetMode="External"/><Relationship Id="rId187" Type="http://schemas.openxmlformats.org/officeDocument/2006/relationships/hyperlink" Target="https:/my.pitchbook.com?sec_f=9895648537&amp;financialGroup=INCOME_STATEMENT&amp;period=QTR&amp;exchangeId=NAS&amp;exchangeSymbol=AMD" TargetMode="External"/><Relationship Id="rId188" Type="http://schemas.openxmlformats.org/officeDocument/2006/relationships/hyperlink" Target="https:/my.pitchbook.com?sec_f=9895648529&amp;financialGroup=INCOME_STATEMENT&amp;period=QTR&amp;exchangeId=NAS&amp;exchangeSymbol=AMD" TargetMode="External"/><Relationship Id="rId189" Type="http://schemas.openxmlformats.org/officeDocument/2006/relationships/hyperlink" Target="https:/my.pitchbook.com?sec_f=9895648521&amp;financialGroup=INCOME_STATEMENT&amp;period=QTR&amp;exchangeId=NAS&amp;exchangeSymbol=AMD" TargetMode="External"/><Relationship Id="rId190" Type="http://schemas.openxmlformats.org/officeDocument/2006/relationships/hyperlink" Target="https:/my.pitchbook.com?sec_f=9895648473&amp;financialGroup=INCOME_STATEMENT&amp;period=QTR&amp;exchangeId=NAS&amp;exchangeSymbol=AMD" TargetMode="External"/><Relationship Id="rId191" Type="http://schemas.openxmlformats.org/officeDocument/2006/relationships/hyperlink" Target="https:/my.pitchbook.com?sec_f=9895648465&amp;financialGroup=INCOME_STATEMENT&amp;period=QTR&amp;exchangeId=NAS&amp;exchangeSymbol=AMD" TargetMode="External"/><Relationship Id="rId192" Type="http://schemas.openxmlformats.org/officeDocument/2006/relationships/hyperlink" Target="https:/my.pitchbook.com?sec_f=9895648457&amp;financialGroup=INCOME_STATEMENT&amp;period=QTR&amp;exchangeId=NAS&amp;exchangeSymbol=AMD" TargetMode="External"/><Relationship Id="rId193" Type="http://schemas.openxmlformats.org/officeDocument/2006/relationships/hyperlink" Target="https:/my.pitchbook.com?sec_f=9895648409&amp;financialGroup=INCOME_STATEMENT&amp;period=QTR&amp;exchangeId=NAS&amp;exchangeSymbol=AMD" TargetMode="External"/><Relationship Id="rId194" Type="http://schemas.openxmlformats.org/officeDocument/2006/relationships/hyperlink" Target="https:/my.pitchbook.com?sec_f=9895648401&amp;financialGroup=INCOME_STATEMENT&amp;period=QTR&amp;exchangeId=NAS&amp;exchangeSymbol=AMD" TargetMode="External"/><Relationship Id="rId195" Type="http://schemas.openxmlformats.org/officeDocument/2006/relationships/hyperlink" Target="https:/my.pitchbook.com?sec_f=9895648393&amp;financialGroup=INCOME_STATEMENT&amp;period=QTR&amp;exchangeId=NAS&amp;exchangeSymbol=AMD" TargetMode="External"/><Relationship Id="rId196" Type="http://schemas.openxmlformats.org/officeDocument/2006/relationships/hyperlink" Target="https:/my.pitchbook.com?sec_f=9895648345&amp;financialGroup=INCOME_STATEMENT&amp;period=QTR&amp;exchangeId=NAS&amp;exchangeSymbol=AMD" TargetMode="External"/><Relationship Id="rId197" Type="http://schemas.openxmlformats.org/officeDocument/2006/relationships/hyperlink" Target="https:/my.pitchbook.com?sec_f=9895648337&amp;financialGroup=INCOME_STATEMENT&amp;period=QTR&amp;exchangeId=NAS&amp;exchangeSymbol=AMD" TargetMode="External"/><Relationship Id="rId198" Type="http://schemas.openxmlformats.org/officeDocument/2006/relationships/hyperlink" Target="https:/my.pitchbook.com?sec_f=9895648329&amp;financialGroup=INCOME_STATEMENT&amp;period=QTR&amp;exchangeId=NAS&amp;exchangeSymbol=AMD" TargetMode="External"/><Relationship Id="rId199" Type="http://schemas.openxmlformats.org/officeDocument/2006/relationships/hyperlink" Target="https:/my.pitchbook.com?sec_f=9895648281&amp;financialGroup=INCOME_STATEMENT&amp;period=QTR&amp;exchangeId=NAS&amp;exchangeSymbol=AMD" TargetMode="External"/><Relationship Id="rId200" Type="http://schemas.openxmlformats.org/officeDocument/2006/relationships/hyperlink" Target="https:/my.pitchbook.com?sec_f=9895648273&amp;financialGroup=INCOME_STATEMENT&amp;period=QTR&amp;exchangeId=NAS&amp;exchangeSymbol=AMD" TargetMode="External"/><Relationship Id="rId201" Type="http://schemas.openxmlformats.org/officeDocument/2006/relationships/hyperlink" Target="https:/my.pitchbook.com?sec_f=9895648265&amp;financialGroup=INCOME_STATEMENT&amp;period=QTR&amp;exchangeId=NAS&amp;exchangeSymbol=AMD" TargetMode="External"/><Relationship Id="rId202" Type="http://schemas.openxmlformats.org/officeDocument/2006/relationships/hyperlink" Target="https:/my.pitchbook.com?sec_f=9895648217&amp;financialGroup=INCOME_STATEMENT&amp;period=QTR&amp;exchangeId=NAS&amp;exchangeSymbol=AMD" TargetMode="External"/><Relationship Id="rId203" Type="http://schemas.openxmlformats.org/officeDocument/2006/relationships/hyperlink" Target="https:/my.pitchbook.com?sec_f=9895648209&amp;financialGroup=INCOME_STATEMENT&amp;period=QTR&amp;exchangeId=NAS&amp;exchangeSymbol=AMD" TargetMode="External"/><Relationship Id="rId204" Type="http://schemas.openxmlformats.org/officeDocument/2006/relationships/hyperlink" Target="https:/my.pitchbook.com?sec_f=9895648201&amp;financialGroup=INCOME_STATEMENT&amp;period=QTR&amp;exchangeId=NAS&amp;exchangeSymbol=AMD" TargetMode="External"/><Relationship Id="rId205" Type="http://schemas.openxmlformats.org/officeDocument/2006/relationships/hyperlink" Target="https:/my.pitchbook.com?sec_f=9895648153&amp;financialGroup=INCOME_STATEMENT&amp;period=QTR&amp;exchangeId=NAS&amp;exchangeSymbol=AMD" TargetMode="External"/><Relationship Id="rId206" Type="http://schemas.openxmlformats.org/officeDocument/2006/relationships/hyperlink" Target="https:/my.pitchbook.com?sec_f=9895648145&amp;financialGroup=INCOME_STATEMENT&amp;period=QTR&amp;exchangeId=NAS&amp;exchangeSymbol=AMD" TargetMode="External"/><Relationship Id="rId207" Type="http://schemas.openxmlformats.org/officeDocument/2006/relationships/hyperlink" Target="https:/my.pitchbook.com?sec_f=9895648137&amp;financialGroup=INCOME_STATEMENT&amp;period=QTR&amp;exchangeId=NAS&amp;exchangeSymbol=AMD" TargetMode="External"/><Relationship Id="rId208" Type="http://schemas.openxmlformats.org/officeDocument/2006/relationships/hyperlink" Target="https:/my.pitchbook.com?sec_f=9895648089&amp;financialGroup=INCOME_STATEMENT&amp;period=QTR&amp;exchangeId=NAS&amp;exchangeSymbol=AMD" TargetMode="External"/><Relationship Id="rId209" Type="http://schemas.openxmlformats.org/officeDocument/2006/relationships/hyperlink" Target="https:/my.pitchbook.com?sec_f=9895648081&amp;financialGroup=INCOME_STATEMENT&amp;period=QTR&amp;exchangeId=NAS&amp;exchangeSymbol=AMD" TargetMode="External"/><Relationship Id="rId210" Type="http://schemas.openxmlformats.org/officeDocument/2006/relationships/hyperlink" Target="https:/my.pitchbook.com?sec_f=9895648073&amp;financialGroup=INCOME_STATEMENT&amp;period=QTR&amp;exchangeId=NAS&amp;exchangeSymbol=AMD" TargetMode="External"/><Relationship Id="rId211" Type="http://schemas.openxmlformats.org/officeDocument/2006/relationships/hyperlink" Target="https:/my.pitchbook.com?sec_f=9895648025&amp;financialGroup=INCOME_STATEMENT&amp;period=QTR&amp;exchangeId=NAS&amp;exchangeSymbol=AMD" TargetMode="External"/><Relationship Id="rId212" Type="http://schemas.openxmlformats.org/officeDocument/2006/relationships/hyperlink" Target="https:/my.pitchbook.com?sec_f=9895648017&amp;financialGroup=INCOME_STATEMENT&amp;period=QTR&amp;exchangeId=NAS&amp;exchangeSymbol=AMD" TargetMode="External"/><Relationship Id="rId213" Type="http://schemas.openxmlformats.org/officeDocument/2006/relationships/hyperlink" Target="https:/my.pitchbook.com?sec_f=9895648009&amp;financialGroup=INCOME_STATEMENT&amp;period=QTR&amp;exchangeId=NAS&amp;exchangeSymbol=AMD" TargetMode="External"/><Relationship Id="rId214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/my.pitchbook.com/?c=12221-02" TargetMode="External"/><Relationship Id="rId10" Type="http://schemas.openxmlformats.org/officeDocument/2006/relationships/hyperlink" Target="https://my.pitchbook.com/?c=12221-02" TargetMode="External"/><Relationship Id="rId11" Type="http://schemas.openxmlformats.org/officeDocument/2006/relationships/hyperlink" Target="https://my.pitchbook.com/?c=12221-02" TargetMode="External"/><Relationship Id="rId12" Type="http://schemas.openxmlformats.org/officeDocument/2006/relationships/hyperlink" Target="https://my.pitchbook.com/?c=12221-02" TargetMode="External"/><Relationship Id="rId13" Type="http://schemas.openxmlformats.org/officeDocument/2006/relationships/hyperlink" Target="https://my.pitchbook.com/?c=12221-02" TargetMode="External"/><Relationship Id="rId14" Type="http://schemas.openxmlformats.org/officeDocument/2006/relationships/hyperlink" Target="https://my.pitchbook.com/?c=12221-02" TargetMode="External"/><Relationship Id="rId15" Type="http://schemas.openxmlformats.org/officeDocument/2006/relationships/hyperlink" Target="https://my.pitchbook.com/?c=12221-02" TargetMode="External"/><Relationship Id="rId16" Type="http://schemas.openxmlformats.org/officeDocument/2006/relationships/hyperlink" Target="https://my.pitchbook.com/?c=12221-02" TargetMode="External"/><Relationship Id="rId17" Type="http://schemas.openxmlformats.org/officeDocument/2006/relationships/hyperlink" Target="https://my.pitchbook.com/?c=12221-02" TargetMode="External"/><Relationship Id="rId18" Type="http://schemas.openxmlformats.org/officeDocument/2006/relationships/hyperlink" Target="https://my.pitchbook.com/?c=12221-02" TargetMode="External"/><Relationship Id="rId19" Type="http://schemas.openxmlformats.org/officeDocument/2006/relationships/hyperlink" Target="https://my.pitchbook.com/?c=12221-02" TargetMode="External"/><Relationship Id="rId20" Type="http://schemas.openxmlformats.org/officeDocument/2006/relationships/hyperlink" Target="https://my.pitchbook.com/?c=12221-02" TargetMode="External"/><Relationship Id="rId21" Type="http://schemas.openxmlformats.org/officeDocument/2006/relationships/hyperlink" Target="https://my.pitchbook.com/?c=12221-02" TargetMode="External"/><Relationship Id="rId22" Type="http://schemas.openxmlformats.org/officeDocument/2006/relationships/hyperlink" Target="https://my.pitchbook.com/?c=12221-02" TargetMode="External"/><Relationship Id="rId23" Type="http://schemas.openxmlformats.org/officeDocument/2006/relationships/hyperlink" Target="https://my.pitchbook.com/?c=12221-02" TargetMode="External"/><Relationship Id="rId24" Type="http://schemas.openxmlformats.org/officeDocument/2006/relationships/hyperlink" Target="https://my.pitchbook.com/?c=12221-02" TargetMode="External"/><Relationship Id="rId25" Type="http://schemas.openxmlformats.org/officeDocument/2006/relationships/hyperlink" Target="https://my.pitchbook.com/?c=12221-02" TargetMode="External"/><Relationship Id="rId26" Type="http://schemas.openxmlformats.org/officeDocument/2006/relationships/hyperlink" Target="https://my.pitchbook.com/?c=12221-02" TargetMode="External"/><Relationship Id="rId27" Type="http://schemas.openxmlformats.org/officeDocument/2006/relationships/hyperlink" Target="https://my.pitchbook.com/?c=12221-02" TargetMode="External"/><Relationship Id="rId28" Type="http://schemas.openxmlformats.org/officeDocument/2006/relationships/hyperlink" Target="https://my.pitchbook.com/?c=12221-02" TargetMode="External"/><Relationship Id="rId29" Type="http://schemas.openxmlformats.org/officeDocument/2006/relationships/hyperlink" Target="https://my.pitchbook.com/?c=12221-02" TargetMode="External"/><Relationship Id="rId30" Type="http://schemas.openxmlformats.org/officeDocument/2006/relationships/hyperlink" Target="https://my.pitchbook.com/?c=12221-02" TargetMode="External"/><Relationship Id="rId31" Type="http://schemas.openxmlformats.org/officeDocument/2006/relationships/hyperlink" Target="https://my.pitchbook.com/?c=12221-02" TargetMode="External"/><Relationship Id="rId32" Type="http://schemas.openxmlformats.org/officeDocument/2006/relationships/hyperlink" Target="https://my.pitchbook.com/?c=12221-02" TargetMode="External"/><Relationship Id="rId33" Type="http://schemas.openxmlformats.org/officeDocument/2006/relationships/hyperlink" Target="https://my.pitchbook.com/?c=12221-02" TargetMode="External"/><Relationship Id="rId34" Type="http://schemas.openxmlformats.org/officeDocument/2006/relationships/hyperlink" Target="https://my.pitchbook.com/?c=12221-02" TargetMode="External"/><Relationship Id="rId35" Type="http://schemas.openxmlformats.org/officeDocument/2006/relationships/hyperlink" Target="https://my.pitchbook.com/?c=12221-02" TargetMode="External"/><Relationship Id="rId36" Type="http://schemas.openxmlformats.org/officeDocument/2006/relationships/hyperlink" Target="https://my.pitchbook.com/?c=12221-02" TargetMode="External"/><Relationship Id="rId37" Type="http://schemas.openxmlformats.org/officeDocument/2006/relationships/hyperlink" Target="https://my.pitchbook.com/?c=12221-02" TargetMode="External"/><Relationship Id="rId38" Type="http://schemas.openxmlformats.org/officeDocument/2006/relationships/hyperlink" Target="https://my.pitchbook.com/?c=12221-02" TargetMode="External"/><Relationship Id="rId39" Type="http://schemas.openxmlformats.org/officeDocument/2006/relationships/hyperlink" Target="https://my.pitchbook.com/?c=12221-02" TargetMode="External"/><Relationship Id="rId40" Type="http://schemas.openxmlformats.org/officeDocument/2006/relationships/hyperlink" Target="https://my.pitchbook.com/?c=12221-02" TargetMode="External"/><Relationship Id="rId41" Type="http://schemas.openxmlformats.org/officeDocument/2006/relationships/hyperlink" Target="https://my.pitchbook.com/?c=12221-02" TargetMode="External"/><Relationship Id="rId42" Type="http://schemas.openxmlformats.org/officeDocument/2006/relationships/hyperlink" Target="https://my.pitchbook.com/?c=12221-02" TargetMode="External"/><Relationship Id="rId43" Type="http://schemas.openxmlformats.org/officeDocument/2006/relationships/hyperlink" Target="https://my.pitchbook.com/?c=12221-02" TargetMode="External"/><Relationship Id="rId44" Type="http://schemas.openxmlformats.org/officeDocument/2006/relationships/hyperlink" Target="https://my.pitchbook.com/?c=12221-02" TargetMode="External"/><Relationship Id="rId45" Type="http://schemas.openxmlformats.org/officeDocument/2006/relationships/hyperlink" Target="https://my.pitchbook.com/?c=12221-02" TargetMode="External"/><Relationship Id="rId46" Type="http://schemas.openxmlformats.org/officeDocument/2006/relationships/hyperlink" Target="https://my.pitchbook.com/?c=12221-02" TargetMode="External"/><Relationship Id="rId47" Type="http://schemas.openxmlformats.org/officeDocument/2006/relationships/hyperlink" Target="https://my.pitchbook.com/?c=12221-02" TargetMode="External"/><Relationship Id="rId48" Type="http://schemas.openxmlformats.org/officeDocument/2006/relationships/hyperlink" Target="https://my.pitchbook.com/?c=12221-02" TargetMode="External"/><Relationship Id="rId49" Type="http://schemas.openxmlformats.org/officeDocument/2006/relationships/hyperlink" Target="https://my.pitchbook.com/?c=12221-02" TargetMode="External"/><Relationship Id="rId50" Type="http://schemas.openxmlformats.org/officeDocument/2006/relationships/hyperlink" Target="https://my.pitchbook.com/?c=12221-02" TargetMode="External"/><Relationship Id="rId51" Type="http://schemas.openxmlformats.org/officeDocument/2006/relationships/hyperlink" Target="https://my.pitchbook.com/?c=12221-02" TargetMode="External"/><Relationship Id="rId52" Type="http://schemas.openxmlformats.org/officeDocument/2006/relationships/hyperlink" Target="https://my.pitchbook.com/?c=12221-02" TargetMode="External"/><Relationship Id="rId53" Type="http://schemas.openxmlformats.org/officeDocument/2006/relationships/hyperlink" Target="https://my.pitchbook.com/?c=12221-02" TargetMode="External"/><Relationship Id="rId54" Type="http://schemas.openxmlformats.org/officeDocument/2006/relationships/hyperlink" Target="https://my.pitchbook.com/?c=12221-02" TargetMode="External"/><Relationship Id="rId55" Type="http://schemas.openxmlformats.org/officeDocument/2006/relationships/hyperlink" Target="https://my.pitchbook.com/?c=12221-02" TargetMode="External"/><Relationship Id="rId56" Type="http://schemas.openxmlformats.org/officeDocument/2006/relationships/hyperlink" Target="https://my.pitchbook.com/?c=12221-02" TargetMode="External"/><Relationship Id="rId57" Type="http://schemas.openxmlformats.org/officeDocument/2006/relationships/hyperlink" Target="https://my.pitchbook.com/?c=12221-02" TargetMode="External"/><Relationship Id="rId58" Type="http://schemas.openxmlformats.org/officeDocument/2006/relationships/hyperlink" Target="https://my.pitchbook.com/?c=12221-02" TargetMode="External"/><Relationship Id="rId59" Type="http://schemas.openxmlformats.org/officeDocument/2006/relationships/hyperlink" Target="https://my.pitchbook.com/?c=12221-02" TargetMode="External"/><Relationship Id="rId60" Type="http://schemas.openxmlformats.org/officeDocument/2006/relationships/hyperlink" Target="https://my.pitchbook.com/?c=12221-02" TargetMode="External"/><Relationship Id="rId61" Type="http://schemas.openxmlformats.org/officeDocument/2006/relationships/hyperlink" Target="https://my.pitchbook.com/?c=12221-02" TargetMode="External"/><Relationship Id="rId62" Type="http://schemas.openxmlformats.org/officeDocument/2006/relationships/hyperlink" Target="https://my.pitchbook.com/?c=12221-02" TargetMode="External"/><Relationship Id="rId63" Type="http://schemas.openxmlformats.org/officeDocument/2006/relationships/hyperlink" Target="https://my.pitchbook.com/?c=12221-02" TargetMode="External"/><Relationship Id="rId64" Type="http://schemas.openxmlformats.org/officeDocument/2006/relationships/hyperlink" Target="https://my.pitchbook.com/?c=12221-02" TargetMode="External"/><Relationship Id="rId65" Type="http://schemas.openxmlformats.org/officeDocument/2006/relationships/hyperlink" Target="https://my.pitchbook.com/?c=12221-02" TargetMode="External"/><Relationship Id="rId66" Type="http://schemas.openxmlformats.org/officeDocument/2006/relationships/hyperlink" Target="https://my.pitchbook.com/?c=12221-02" TargetMode="External"/><Relationship Id="rId67" Type="http://schemas.openxmlformats.org/officeDocument/2006/relationships/hyperlink" Target="https://my.pitchbook.com/?c=12221-02" TargetMode="External"/><Relationship Id="rId68" Type="http://schemas.openxmlformats.org/officeDocument/2006/relationships/hyperlink" Target="https://my.pitchbook.com/?c=12221-02" TargetMode="External"/><Relationship Id="rId69" Type="http://schemas.openxmlformats.org/officeDocument/2006/relationships/hyperlink" Target="https://my.pitchbook.com/?c=12221-02" TargetMode="External"/><Relationship Id="rId70" Type="http://schemas.openxmlformats.org/officeDocument/2006/relationships/hyperlink" Target="https://my.pitchbook.com/?c=12221-02" TargetMode="External"/><Relationship Id="rId71" Type="http://schemas.openxmlformats.org/officeDocument/2006/relationships/hyperlink" Target="https://my.pitchbook.com/?c=12221-02" TargetMode="External"/><Relationship Id="rId72" Type="http://schemas.openxmlformats.org/officeDocument/2006/relationships/hyperlink" Target="https://my.pitchbook.com/?c=12221-02" TargetMode="External"/><Relationship Id="rId73" Type="http://schemas.openxmlformats.org/officeDocument/2006/relationships/hyperlink" Target="https://my.pitchbook.com/?c=12221-02" TargetMode="External"/><Relationship Id="rId74" Type="http://schemas.openxmlformats.org/officeDocument/2006/relationships/hyperlink" Target="https://my.pitchbook.com/?c=12221-02" TargetMode="External"/><Relationship Id="rId75" Type="http://schemas.openxmlformats.org/officeDocument/2006/relationships/hyperlink" Target="https://my.pitchbook.com/?c=12221-02" TargetMode="External"/><Relationship Id="rId76" Type="http://schemas.openxmlformats.org/officeDocument/2006/relationships/hyperlink" Target="https://my.pitchbook.com/?c=12221-02" TargetMode="External"/><Relationship Id="rId77" Type="http://schemas.openxmlformats.org/officeDocument/2006/relationships/hyperlink" Target="https://my.pitchbook.com/?c=12221-02" TargetMode="External"/><Relationship Id="rId78" Type="http://schemas.openxmlformats.org/officeDocument/2006/relationships/hyperlink" Target="https://my.pitchbook.com/?c=12221-02" TargetMode="External"/><Relationship Id="rId79" Type="http://schemas.openxmlformats.org/officeDocument/2006/relationships/hyperlink" Target="https://my.pitchbook.com/?c=12221-02" TargetMode="External"/><Relationship Id="rId80" Type="http://schemas.openxmlformats.org/officeDocument/2006/relationships/hyperlink" Target="https://my.pitchbook.com/?c=12221-02" TargetMode="External"/><Relationship Id="rId81" Type="http://schemas.openxmlformats.org/officeDocument/2006/relationships/hyperlink" Target="https://my.pitchbook.com/?c=12221-02" TargetMode="External"/><Relationship Id="rId82" Type="http://schemas.openxmlformats.org/officeDocument/2006/relationships/hyperlink" Target="https://my.pitchbook.com/?c=12221-02" TargetMode="External"/><Relationship Id="rId83" Type="http://schemas.openxmlformats.org/officeDocument/2006/relationships/hyperlink" Target="https://my.pitchbook.com/?c=12221-02" TargetMode="External"/><Relationship Id="rId84" Type="http://schemas.openxmlformats.org/officeDocument/2006/relationships/hyperlink" Target="https://my.pitchbook.com/?c=12221-02" TargetMode="External"/><Relationship Id="rId85" Type="http://schemas.openxmlformats.org/officeDocument/2006/relationships/hyperlink" Target="https://my.pitchbook.com/?c=12221-02" TargetMode="External"/><Relationship Id="rId86" Type="http://schemas.openxmlformats.org/officeDocument/2006/relationships/hyperlink" Target="https://my.pitchbook.com/?c=12221-02" TargetMode="External"/><Relationship Id="rId87" Type="http://schemas.openxmlformats.org/officeDocument/2006/relationships/hyperlink" Target="https://my.pitchbook.com/?c=12221-02" TargetMode="External"/><Relationship Id="rId88" Type="http://schemas.openxmlformats.org/officeDocument/2006/relationships/hyperlink" Target="https://my.pitchbook.com/?c=12221-02" TargetMode="External"/><Relationship Id="rId89" Type="http://schemas.openxmlformats.org/officeDocument/2006/relationships/hyperlink" Target="https://my.pitchbook.com/?c=12221-02" TargetMode="External"/><Relationship Id="rId90" Type="http://schemas.openxmlformats.org/officeDocument/2006/relationships/hyperlink" Target="https://my.pitchbook.com/?c=12221-02" TargetMode="External"/><Relationship Id="rId91" Type="http://schemas.openxmlformats.org/officeDocument/2006/relationships/hyperlink" Target="https://my.pitchbook.com/?c=12221-02" TargetMode="External"/><Relationship Id="rId92" Type="http://schemas.openxmlformats.org/officeDocument/2006/relationships/hyperlink" Target="https://my.pitchbook.com/?c=12221-02" TargetMode="External"/><Relationship Id="rId93" Type="http://schemas.openxmlformats.org/officeDocument/2006/relationships/hyperlink" Target="https://my.pitchbook.com/?c=12221-02" TargetMode="External"/><Relationship Id="rId94" Type="http://schemas.openxmlformats.org/officeDocument/2006/relationships/hyperlink" Target="https://my.pitchbook.com/?c=12221-02" TargetMode="External"/><Relationship Id="rId95" Type="http://schemas.openxmlformats.org/officeDocument/2006/relationships/hyperlink" Target="https://my.pitchbook.com/?c=12221-02" TargetMode="External"/><Relationship Id="rId96" Type="http://schemas.openxmlformats.org/officeDocument/2006/relationships/hyperlink" Target="https://my.pitchbook.com/?c=12221-02" TargetMode="External"/><Relationship Id="rId97" Type="http://schemas.openxmlformats.org/officeDocument/2006/relationships/hyperlink" Target="https://my.pitchbook.com/?c=12221-02" TargetMode="External"/><Relationship Id="rId98" Type="http://schemas.openxmlformats.org/officeDocument/2006/relationships/hyperlink" Target="https://my.pitchbook.com/?c=12221-02" TargetMode="External"/><Relationship Id="rId99" Type="http://schemas.openxmlformats.org/officeDocument/2006/relationships/hyperlink" Target="https://my.pitchbook.com/?c=12221-02" TargetMode="External"/><Relationship Id="rId100" Type="http://schemas.openxmlformats.org/officeDocument/2006/relationships/hyperlink" Target="https://my.pitchbook.com/?c=12221-02" TargetMode="External"/><Relationship Id="rId101" Type="http://schemas.openxmlformats.org/officeDocument/2006/relationships/hyperlink" Target="https://my.pitchbook.com/?c=12221-02" TargetMode="External"/><Relationship Id="rId102" Type="http://schemas.openxmlformats.org/officeDocument/2006/relationships/hyperlink" Target="https://my.pitchbook.com/?c=12221-02" TargetMode="External"/><Relationship Id="rId103" Type="http://schemas.openxmlformats.org/officeDocument/2006/relationships/hyperlink" Target="https://my.pitchbook.com/?c=12221-02" TargetMode="External"/><Relationship Id="rId104" Type="http://schemas.openxmlformats.org/officeDocument/2006/relationships/hyperlink" Target="https://my.pitchbook.com/?c=12221-02" TargetMode="External"/><Relationship Id="rId105" Type="http://schemas.openxmlformats.org/officeDocument/2006/relationships/hyperlink" Target="https://my.pitchbook.com/?c=12221-02" TargetMode="External"/><Relationship Id="rId106" Type="http://schemas.openxmlformats.org/officeDocument/2006/relationships/hyperlink" Target="https://my.pitchbook.com/?c=12221-02" TargetMode="External"/><Relationship Id="rId107" Type="http://schemas.openxmlformats.org/officeDocument/2006/relationships/hyperlink" Target="https://my.pitchbook.com/?c=12221-02" TargetMode="External"/><Relationship Id="rId108" Type="http://schemas.openxmlformats.org/officeDocument/2006/relationships/hyperlink" Target="https://my.pitchbook.com/?c=12221-02" TargetMode="External"/><Relationship Id="rId109" Type="http://schemas.openxmlformats.org/officeDocument/2006/relationships/hyperlink" Target="https://my.pitchbook.com/?c=12221-02" TargetMode="External"/><Relationship Id="rId110" Type="http://schemas.openxmlformats.org/officeDocument/2006/relationships/hyperlink" Target="https://my.pitchbook.com/?c=12221-02" TargetMode="External"/><Relationship Id="rId111" Type="http://schemas.openxmlformats.org/officeDocument/2006/relationships/hyperlink" Target="https://my.pitchbook.com/?c=12221-02" TargetMode="External"/><Relationship Id="rId112" Type="http://schemas.openxmlformats.org/officeDocument/2006/relationships/hyperlink" Target="https://my.pitchbook.com/?c=12221-02" TargetMode="External"/><Relationship Id="rId113" Type="http://schemas.openxmlformats.org/officeDocument/2006/relationships/hyperlink" Target="https://my.pitchbook.com/?c=12221-02" TargetMode="External"/><Relationship Id="rId114" Type="http://schemas.openxmlformats.org/officeDocument/2006/relationships/hyperlink" Target="https://my.pitchbook.com/?c=12221-02" TargetMode="External"/><Relationship Id="rId115" Type="http://schemas.openxmlformats.org/officeDocument/2006/relationships/hyperlink" Target="https://my.pitchbook.com/?c=12221-02" TargetMode="External"/><Relationship Id="rId116" Type="http://schemas.openxmlformats.org/officeDocument/2006/relationships/hyperlink" Target="https://my.pitchbook.com/?c=12221-02" TargetMode="External"/><Relationship Id="rId117" Type="http://schemas.openxmlformats.org/officeDocument/2006/relationships/hyperlink" Target="https://my.pitchbook.com/?c=12221-02" TargetMode="External"/><Relationship Id="rId118" Type="http://schemas.openxmlformats.org/officeDocument/2006/relationships/hyperlink" Target="https://my.pitchbook.com/?c=12221-02" TargetMode="External"/><Relationship Id="rId119" Type="http://schemas.openxmlformats.org/officeDocument/2006/relationships/hyperlink" Target="https://my.pitchbook.com/?c=12221-02" TargetMode="External"/><Relationship Id="rId120" Type="http://schemas.openxmlformats.org/officeDocument/2006/relationships/hyperlink" Target="https://my.pitchbook.com/?c=12221-02" TargetMode="External"/><Relationship Id="rId121" Type="http://schemas.openxmlformats.org/officeDocument/2006/relationships/hyperlink" Target="https://my.pitchbook.com/?c=12221-02" TargetMode="External"/><Relationship Id="rId122" Type="http://schemas.openxmlformats.org/officeDocument/2006/relationships/hyperlink" Target="https://my.pitchbook.com/?c=12221-02" TargetMode="External"/><Relationship Id="rId123" Type="http://schemas.openxmlformats.org/officeDocument/2006/relationships/hyperlink" Target="https://my.pitchbook.com/?c=12221-02" TargetMode="External"/><Relationship Id="rId124" Type="http://schemas.openxmlformats.org/officeDocument/2006/relationships/hyperlink" Target="https://my.pitchbook.com/?c=12221-02" TargetMode="External"/><Relationship Id="rId125" Type="http://schemas.openxmlformats.org/officeDocument/2006/relationships/hyperlink" Target="https://my.pitchbook.com/?c=12221-02" TargetMode="External"/><Relationship Id="rId126" Type="http://schemas.openxmlformats.org/officeDocument/2006/relationships/hyperlink" Target="https://my.pitchbook.com/?c=12221-02" TargetMode="External"/><Relationship Id="rId127" Type="http://schemas.openxmlformats.org/officeDocument/2006/relationships/hyperlink" Target="https://my.pitchbook.com/?c=12221-02" TargetMode="External"/><Relationship Id="rId128" Type="http://schemas.openxmlformats.org/officeDocument/2006/relationships/hyperlink" Target="https://my.pitchbook.com/?c=12221-02" TargetMode="External"/><Relationship Id="rId129" Type="http://schemas.openxmlformats.org/officeDocument/2006/relationships/hyperlink" Target="https://my.pitchbook.com/?c=12221-02" TargetMode="External"/><Relationship Id="rId130" Type="http://schemas.openxmlformats.org/officeDocument/2006/relationships/hyperlink" Target="https://my.pitchbook.com/?c=12221-02" TargetMode="External"/><Relationship Id="rId131" Type="http://schemas.openxmlformats.org/officeDocument/2006/relationships/hyperlink" Target="https://my.pitchbook.com/?c=12221-02" TargetMode="External"/><Relationship Id="rId132" Type="http://schemas.openxmlformats.org/officeDocument/2006/relationships/hyperlink" Target="https://my.pitchbook.com/?c=12221-02" TargetMode="External"/><Relationship Id="rId133" Type="http://schemas.openxmlformats.org/officeDocument/2006/relationships/hyperlink" Target="https://my.pitchbook.com/?c=12221-02" TargetMode="External"/><Relationship Id="rId134" Type="http://schemas.openxmlformats.org/officeDocument/2006/relationships/hyperlink" Target="https://my.pitchbook.com/?c=12221-02" TargetMode="External"/><Relationship Id="rId135" Type="http://schemas.openxmlformats.org/officeDocument/2006/relationships/hyperlink" Target="https://my.pitchbook.com/?c=12221-02" TargetMode="External"/><Relationship Id="rId136" Type="http://schemas.openxmlformats.org/officeDocument/2006/relationships/hyperlink" Target="https://my.pitchbook.com/?c=12221-02" TargetMode="External"/><Relationship Id="rId137" Type="http://schemas.openxmlformats.org/officeDocument/2006/relationships/hyperlink" Target="https://my.pitchbook.com/?c=12221-02" TargetMode="External"/><Relationship Id="rId138" Type="http://schemas.openxmlformats.org/officeDocument/2006/relationships/hyperlink" Target="https://my.pitchbook.com/?c=12221-02" TargetMode="External"/><Relationship Id="rId139" Type="http://schemas.openxmlformats.org/officeDocument/2006/relationships/hyperlink" Target="https://my.pitchbook.com/?c=12221-02" TargetMode="External"/><Relationship Id="rId140" Type="http://schemas.openxmlformats.org/officeDocument/2006/relationships/hyperlink" Target="https://my.pitchbook.com/?c=12221-02" TargetMode="External"/><Relationship Id="rId141" Type="http://schemas.openxmlformats.org/officeDocument/2006/relationships/hyperlink" Target="https://my.pitchbook.com/?c=12221-02" TargetMode="External"/><Relationship Id="rId142" Type="http://schemas.openxmlformats.org/officeDocument/2006/relationships/hyperlink" Target="https://my.pitchbook.com/?c=12221-02" TargetMode="External"/><Relationship Id="rId143" Type="http://schemas.openxmlformats.org/officeDocument/2006/relationships/hyperlink" Target="https://my.pitchbook.com/?c=12221-02" TargetMode="External"/><Relationship Id="rId144" Type="http://schemas.openxmlformats.org/officeDocument/2006/relationships/hyperlink" Target="https://my.pitchbook.com/?c=12221-02" TargetMode="External"/><Relationship Id="rId145" Type="http://schemas.openxmlformats.org/officeDocument/2006/relationships/hyperlink" Target="https://my.pitchbook.com/?c=12221-02" TargetMode="External"/><Relationship Id="rId146" Type="http://schemas.openxmlformats.org/officeDocument/2006/relationships/hyperlink" Target="https://my.pitchbook.com/?c=12221-02" TargetMode="External"/><Relationship Id="rId147" Type="http://schemas.openxmlformats.org/officeDocument/2006/relationships/hyperlink" Target="https://my.pitchbook.com/?c=12221-02" TargetMode="External"/><Relationship Id="rId148" Type="http://schemas.openxmlformats.org/officeDocument/2006/relationships/hyperlink" Target="https:/my.pitchbook.com?sec_f=9895649097&amp;financialGroup=BALANCE_SHEET&amp;period=QTR&amp;exchangeId=NAS&amp;exchangeSymbol=AMD" TargetMode="External"/><Relationship Id="rId149" Type="http://schemas.openxmlformats.org/officeDocument/2006/relationships/hyperlink" Target="https:/my.pitchbook.com?sec_f=9895649049&amp;financialGroup=BALANCE_SHEET&amp;period=QTR&amp;exchangeId=NAS&amp;exchangeSymbol=AMD" TargetMode="External"/><Relationship Id="rId150" Type="http://schemas.openxmlformats.org/officeDocument/2006/relationships/hyperlink" Target="https:/my.pitchbook.com?sec_f=9895649041&amp;financialGroup=BALANCE_SHEET&amp;period=QTR&amp;exchangeId=NAS&amp;exchangeSymbol=AMD" TargetMode="External"/><Relationship Id="rId151" Type="http://schemas.openxmlformats.org/officeDocument/2006/relationships/hyperlink" Target="https:/my.pitchbook.com?sec_f=9895649033&amp;financialGroup=BALANCE_SHEET&amp;period=QTR&amp;exchangeId=NAS&amp;exchangeSymbol=AMD" TargetMode="External"/><Relationship Id="rId152" Type="http://schemas.openxmlformats.org/officeDocument/2006/relationships/hyperlink" Target="https:/my.pitchbook.com?sec_f=9895648985&amp;financialGroup=BALANCE_SHEET&amp;period=QTR&amp;exchangeId=NAS&amp;exchangeSymbol=AMD" TargetMode="External"/><Relationship Id="rId153" Type="http://schemas.openxmlformats.org/officeDocument/2006/relationships/hyperlink" Target="https:/my.pitchbook.com?sec_f=9895648977&amp;financialGroup=BALANCE_SHEET&amp;period=QTR&amp;exchangeId=NAS&amp;exchangeSymbol=AMD" TargetMode="External"/><Relationship Id="rId154" Type="http://schemas.openxmlformats.org/officeDocument/2006/relationships/hyperlink" Target="https:/my.pitchbook.com?sec_f=9895648969&amp;financialGroup=BALANCE_SHEET&amp;period=QTR&amp;exchangeId=NAS&amp;exchangeSymbol=AMD" TargetMode="External"/><Relationship Id="rId155" Type="http://schemas.openxmlformats.org/officeDocument/2006/relationships/hyperlink" Target="https:/my.pitchbook.com?sec_f=9895648921&amp;financialGroup=BALANCE_SHEET&amp;period=QTR&amp;exchangeId=NAS&amp;exchangeSymbol=AMD" TargetMode="External"/><Relationship Id="rId156" Type="http://schemas.openxmlformats.org/officeDocument/2006/relationships/hyperlink" Target="https:/my.pitchbook.com?sec_f=9895648913&amp;financialGroup=BALANCE_SHEET&amp;period=QTR&amp;exchangeId=NAS&amp;exchangeSymbol=AMD" TargetMode="External"/><Relationship Id="rId157" Type="http://schemas.openxmlformats.org/officeDocument/2006/relationships/hyperlink" Target="https:/my.pitchbook.com?sec_f=9895648905&amp;financialGroup=BALANCE_SHEET&amp;period=QTR&amp;exchangeId=NAS&amp;exchangeSymbol=AMD" TargetMode="External"/><Relationship Id="rId158" Type="http://schemas.openxmlformats.org/officeDocument/2006/relationships/hyperlink" Target="https:/my.pitchbook.com?sec_f=9895648857&amp;financialGroup=BALANCE_SHEET&amp;period=QTR&amp;exchangeId=NAS&amp;exchangeSymbol=AMD" TargetMode="External"/><Relationship Id="rId159" Type="http://schemas.openxmlformats.org/officeDocument/2006/relationships/hyperlink" Target="https:/my.pitchbook.com?sec_f=9895648849&amp;financialGroup=BALANCE_SHEET&amp;period=QTR&amp;exchangeId=NAS&amp;exchangeSymbol=AMD" TargetMode="External"/><Relationship Id="rId160" Type="http://schemas.openxmlformats.org/officeDocument/2006/relationships/hyperlink" Target="https:/my.pitchbook.com?sec_f=9895648841&amp;financialGroup=BALANCE_SHEET&amp;period=QTR&amp;exchangeId=NAS&amp;exchangeSymbol=AMD" TargetMode="External"/><Relationship Id="rId161" Type="http://schemas.openxmlformats.org/officeDocument/2006/relationships/hyperlink" Target="https:/my.pitchbook.com?sec_f=9895648801&amp;financialGroup=BALANCE_SHEET&amp;period=QTR&amp;exchangeId=NAS&amp;exchangeSymbol=AMD" TargetMode="External"/><Relationship Id="rId162" Type="http://schemas.openxmlformats.org/officeDocument/2006/relationships/hyperlink" Target="https:/my.pitchbook.com?sec_f=9895648793&amp;financialGroup=BALANCE_SHEET&amp;period=QTR&amp;exchangeId=NAS&amp;exchangeSymbol=AMD" TargetMode="External"/><Relationship Id="rId163" Type="http://schemas.openxmlformats.org/officeDocument/2006/relationships/hyperlink" Target="https:/my.pitchbook.com?sec_f=9895648785&amp;financialGroup=BALANCE_SHEET&amp;period=QTR&amp;exchangeId=NAS&amp;exchangeSymbol=AMD" TargetMode="External"/><Relationship Id="rId164" Type="http://schemas.openxmlformats.org/officeDocument/2006/relationships/hyperlink" Target="https:/my.pitchbook.com?sec_f=9895648777&amp;financialGroup=BALANCE_SHEET&amp;period=QTR&amp;exchangeId=NAS&amp;exchangeSymbol=AMD" TargetMode="External"/><Relationship Id="rId165" Type="http://schemas.openxmlformats.org/officeDocument/2006/relationships/hyperlink" Target="https:/my.pitchbook.com?sec_f=9895648737&amp;financialGroup=BALANCE_SHEET&amp;period=QTR&amp;exchangeId=NAS&amp;exchangeSymbol=AMD" TargetMode="External"/><Relationship Id="rId166" Type="http://schemas.openxmlformats.org/officeDocument/2006/relationships/hyperlink" Target="https:/my.pitchbook.com?sec_f=9895648729&amp;financialGroup=BALANCE_SHEET&amp;period=QTR&amp;exchangeId=NAS&amp;exchangeSymbol=AMD" TargetMode="External"/><Relationship Id="rId167" Type="http://schemas.openxmlformats.org/officeDocument/2006/relationships/hyperlink" Target="https:/my.pitchbook.com?sec_f=9895648721&amp;financialGroup=BALANCE_SHEET&amp;period=QTR&amp;exchangeId=NAS&amp;exchangeSymbol=AMD" TargetMode="External"/><Relationship Id="rId168" Type="http://schemas.openxmlformats.org/officeDocument/2006/relationships/hyperlink" Target="https:/my.pitchbook.com?sec_f=9895648713&amp;financialGroup=BALANCE_SHEET&amp;period=QTR&amp;exchangeId=NAS&amp;exchangeSymbol=AMD" TargetMode="External"/><Relationship Id="rId169" Type="http://schemas.openxmlformats.org/officeDocument/2006/relationships/hyperlink" Target="https:/my.pitchbook.com?sec_f=9895648673&amp;financialGroup=BALANCE_SHEET&amp;period=QTR&amp;exchangeId=NAS&amp;exchangeSymbol=AMD" TargetMode="External"/><Relationship Id="rId170" Type="http://schemas.openxmlformats.org/officeDocument/2006/relationships/hyperlink" Target="https:/my.pitchbook.com?sec_f=9895648665&amp;financialGroup=BALANCE_SHEET&amp;period=QTR&amp;exchangeId=NAS&amp;exchangeSymbol=AMD" TargetMode="External"/><Relationship Id="rId171" Type="http://schemas.openxmlformats.org/officeDocument/2006/relationships/hyperlink" Target="https:/my.pitchbook.com?sec_f=9895648657&amp;financialGroup=BALANCE_SHEET&amp;period=QTR&amp;exchangeId=NAS&amp;exchangeSymbol=AMD" TargetMode="External"/><Relationship Id="rId172" Type="http://schemas.openxmlformats.org/officeDocument/2006/relationships/hyperlink" Target="https:/my.pitchbook.com?sec_f=9895648649&amp;financialGroup=BALANCE_SHEET&amp;period=QTR&amp;exchangeId=NAS&amp;exchangeSymbol=AMD" TargetMode="External"/><Relationship Id="rId173" Type="http://schemas.openxmlformats.org/officeDocument/2006/relationships/hyperlink" Target="https:/my.pitchbook.com?sec_f=9895648609&amp;financialGroup=BALANCE_SHEET&amp;period=QTR&amp;exchangeId=NAS&amp;exchangeSymbol=AMD" TargetMode="External"/><Relationship Id="rId174" Type="http://schemas.openxmlformats.org/officeDocument/2006/relationships/hyperlink" Target="https:/my.pitchbook.com?sec_f=9895648601&amp;financialGroup=BALANCE_SHEET&amp;period=QTR&amp;exchangeId=NAS&amp;exchangeSymbol=AMD" TargetMode="External"/><Relationship Id="rId175" Type="http://schemas.openxmlformats.org/officeDocument/2006/relationships/hyperlink" Target="https:/my.pitchbook.com?sec_f=9895648593&amp;financialGroup=BALANCE_SHEET&amp;period=QTR&amp;exchangeId=NAS&amp;exchangeSymbol=AMD" TargetMode="External"/><Relationship Id="rId176" Type="http://schemas.openxmlformats.org/officeDocument/2006/relationships/hyperlink" Target="https:/my.pitchbook.com?sec_f=9895648585&amp;financialGroup=BALANCE_SHEET&amp;period=QTR&amp;exchangeId=NAS&amp;exchangeSymbol=AMD" TargetMode="External"/><Relationship Id="rId177" Type="http://schemas.openxmlformats.org/officeDocument/2006/relationships/hyperlink" Target="https:/my.pitchbook.com?sec_f=9895648545&amp;financialGroup=BALANCE_SHEET&amp;period=QTR&amp;exchangeId=NAS&amp;exchangeSymbol=AMD" TargetMode="External"/><Relationship Id="rId178" Type="http://schemas.openxmlformats.org/officeDocument/2006/relationships/hyperlink" Target="https:/my.pitchbook.com?sec_f=9895648537&amp;financialGroup=BALANCE_SHEET&amp;period=QTR&amp;exchangeId=NAS&amp;exchangeSymbol=AMD" TargetMode="External"/><Relationship Id="rId179" Type="http://schemas.openxmlformats.org/officeDocument/2006/relationships/hyperlink" Target="https:/my.pitchbook.com?sec_f=9895648529&amp;financialGroup=BALANCE_SHEET&amp;period=QTR&amp;exchangeId=NAS&amp;exchangeSymbol=AMD" TargetMode="External"/><Relationship Id="rId180" Type="http://schemas.openxmlformats.org/officeDocument/2006/relationships/hyperlink" Target="https:/my.pitchbook.com?sec_f=9895648521&amp;financialGroup=BALANCE_SHEET&amp;period=QTR&amp;exchangeId=NAS&amp;exchangeSymbol=AMD" TargetMode="External"/><Relationship Id="rId181" Type="http://schemas.openxmlformats.org/officeDocument/2006/relationships/hyperlink" Target="https:/my.pitchbook.com?sec_f=9895648481&amp;financialGroup=BALANCE_SHEET&amp;period=QTR&amp;exchangeId=NAS&amp;exchangeSymbol=AMD" TargetMode="External"/><Relationship Id="rId182" Type="http://schemas.openxmlformats.org/officeDocument/2006/relationships/hyperlink" Target="https:/my.pitchbook.com?sec_f=9895648473&amp;financialGroup=BALANCE_SHEET&amp;period=QTR&amp;exchangeId=NAS&amp;exchangeSymbol=AMD" TargetMode="External"/><Relationship Id="rId183" Type="http://schemas.openxmlformats.org/officeDocument/2006/relationships/hyperlink" Target="https:/my.pitchbook.com?sec_f=9895648465&amp;financialGroup=BALANCE_SHEET&amp;period=QTR&amp;exchangeId=NAS&amp;exchangeSymbol=AMD" TargetMode="External"/><Relationship Id="rId184" Type="http://schemas.openxmlformats.org/officeDocument/2006/relationships/hyperlink" Target="https:/my.pitchbook.com?sec_f=9895648457&amp;financialGroup=BALANCE_SHEET&amp;period=QTR&amp;exchangeId=NAS&amp;exchangeSymbol=AMD" TargetMode="External"/><Relationship Id="rId185" Type="http://schemas.openxmlformats.org/officeDocument/2006/relationships/hyperlink" Target="https:/my.pitchbook.com?sec_f=9895648417&amp;financialGroup=BALANCE_SHEET&amp;period=QTR&amp;exchangeId=NAS&amp;exchangeSymbol=AMD" TargetMode="External"/><Relationship Id="rId186" Type="http://schemas.openxmlformats.org/officeDocument/2006/relationships/hyperlink" Target="https:/my.pitchbook.com?sec_f=9895648409&amp;financialGroup=BALANCE_SHEET&amp;period=QTR&amp;exchangeId=NAS&amp;exchangeSymbol=AMD" TargetMode="External"/><Relationship Id="rId187" Type="http://schemas.openxmlformats.org/officeDocument/2006/relationships/hyperlink" Target="https:/my.pitchbook.com?sec_f=9895648401&amp;financialGroup=BALANCE_SHEET&amp;period=QTR&amp;exchangeId=NAS&amp;exchangeSymbol=AMD" TargetMode="External"/><Relationship Id="rId188" Type="http://schemas.openxmlformats.org/officeDocument/2006/relationships/hyperlink" Target="https:/my.pitchbook.com?sec_f=9895648393&amp;financialGroup=BALANCE_SHEET&amp;period=QTR&amp;exchangeId=NAS&amp;exchangeSymbol=AMD" TargetMode="External"/><Relationship Id="rId189" Type="http://schemas.openxmlformats.org/officeDocument/2006/relationships/hyperlink" Target="https:/my.pitchbook.com?sec_f=9895648353&amp;financialGroup=BALANCE_SHEET&amp;period=QTR&amp;exchangeId=NAS&amp;exchangeSymbol=AMD" TargetMode="External"/><Relationship Id="rId190" Type="http://schemas.openxmlformats.org/officeDocument/2006/relationships/hyperlink" Target="https:/my.pitchbook.com?sec_f=9895648345&amp;financialGroup=BALANCE_SHEET&amp;period=QTR&amp;exchangeId=NAS&amp;exchangeSymbol=AMD" TargetMode="External"/><Relationship Id="rId191" Type="http://schemas.openxmlformats.org/officeDocument/2006/relationships/hyperlink" Target="https:/my.pitchbook.com?sec_f=9895648337&amp;financialGroup=BALANCE_SHEET&amp;period=QTR&amp;exchangeId=NAS&amp;exchangeSymbol=AMD" TargetMode="External"/><Relationship Id="rId192" Type="http://schemas.openxmlformats.org/officeDocument/2006/relationships/hyperlink" Target="https:/my.pitchbook.com?sec_f=9895648329&amp;financialGroup=BALANCE_SHEET&amp;period=QTR&amp;exchangeId=NAS&amp;exchangeSymbol=AMD" TargetMode="External"/><Relationship Id="rId193" Type="http://schemas.openxmlformats.org/officeDocument/2006/relationships/hyperlink" Target="https:/my.pitchbook.com?sec_f=9895648289&amp;financialGroup=BALANCE_SHEET&amp;period=QTR&amp;exchangeId=NAS&amp;exchangeSymbol=AMD" TargetMode="External"/><Relationship Id="rId194" Type="http://schemas.openxmlformats.org/officeDocument/2006/relationships/hyperlink" Target="https:/my.pitchbook.com?sec_f=9895648281&amp;financialGroup=BALANCE_SHEET&amp;period=QTR&amp;exchangeId=NAS&amp;exchangeSymbol=AMD" TargetMode="External"/><Relationship Id="rId195" Type="http://schemas.openxmlformats.org/officeDocument/2006/relationships/hyperlink" Target="https:/my.pitchbook.com?sec_f=9895648273&amp;financialGroup=BALANCE_SHEET&amp;period=QTR&amp;exchangeId=NAS&amp;exchangeSymbol=AMD" TargetMode="External"/><Relationship Id="rId196" Type="http://schemas.openxmlformats.org/officeDocument/2006/relationships/hyperlink" Target="https:/my.pitchbook.com?sec_f=9895648265&amp;financialGroup=BALANCE_SHEET&amp;period=QTR&amp;exchangeId=NAS&amp;exchangeSymbol=AMD" TargetMode="External"/><Relationship Id="rId197" Type="http://schemas.openxmlformats.org/officeDocument/2006/relationships/hyperlink" Target="https:/my.pitchbook.com?sec_f=9895648225&amp;financialGroup=BALANCE_SHEET&amp;period=QTR&amp;exchangeId=NAS&amp;exchangeSymbol=AMD" TargetMode="External"/><Relationship Id="rId198" Type="http://schemas.openxmlformats.org/officeDocument/2006/relationships/hyperlink" Target="https:/my.pitchbook.com?sec_f=9895648217&amp;financialGroup=BALANCE_SHEET&amp;period=QTR&amp;exchangeId=NAS&amp;exchangeSymbol=AMD" TargetMode="External"/><Relationship Id="rId199" Type="http://schemas.openxmlformats.org/officeDocument/2006/relationships/hyperlink" Target="https:/my.pitchbook.com?sec_f=9895648209&amp;financialGroup=BALANCE_SHEET&amp;period=QTR&amp;exchangeId=NAS&amp;exchangeSymbol=AMD" TargetMode="External"/><Relationship Id="rId200" Type="http://schemas.openxmlformats.org/officeDocument/2006/relationships/hyperlink" Target="https:/my.pitchbook.com?sec_f=9895648201&amp;financialGroup=BALANCE_SHEET&amp;period=QTR&amp;exchangeId=NAS&amp;exchangeSymbol=AMD" TargetMode="External"/><Relationship Id="rId201" Type="http://schemas.openxmlformats.org/officeDocument/2006/relationships/hyperlink" Target="https:/my.pitchbook.com?sec_f=9895648161&amp;financialGroup=BALANCE_SHEET&amp;period=QTR&amp;exchangeId=NAS&amp;exchangeSymbol=AMD" TargetMode="External"/><Relationship Id="rId202" Type="http://schemas.openxmlformats.org/officeDocument/2006/relationships/hyperlink" Target="https:/my.pitchbook.com?sec_f=9895648153&amp;financialGroup=BALANCE_SHEET&amp;period=QTR&amp;exchangeId=NAS&amp;exchangeSymbol=AMD" TargetMode="External"/><Relationship Id="rId203" Type="http://schemas.openxmlformats.org/officeDocument/2006/relationships/hyperlink" Target="https:/my.pitchbook.com?sec_f=9895648145&amp;financialGroup=BALANCE_SHEET&amp;period=QTR&amp;exchangeId=NAS&amp;exchangeSymbol=AMD" TargetMode="External"/><Relationship Id="rId204" Type="http://schemas.openxmlformats.org/officeDocument/2006/relationships/hyperlink" Target="https:/my.pitchbook.com?sec_f=9895648137&amp;financialGroup=BALANCE_SHEET&amp;period=QTR&amp;exchangeId=NAS&amp;exchangeSymbol=AMD" TargetMode="External"/><Relationship Id="rId205" Type="http://schemas.openxmlformats.org/officeDocument/2006/relationships/hyperlink" Target="https:/my.pitchbook.com?sec_f=9895648097&amp;financialGroup=BALANCE_SHEET&amp;period=QTR&amp;exchangeId=NAS&amp;exchangeSymbol=AMD" TargetMode="External"/><Relationship Id="rId206" Type="http://schemas.openxmlformats.org/officeDocument/2006/relationships/hyperlink" Target="https:/my.pitchbook.com?sec_f=9895648089&amp;financialGroup=BALANCE_SHEET&amp;period=QTR&amp;exchangeId=NAS&amp;exchangeSymbol=AMD" TargetMode="External"/><Relationship Id="rId207" Type="http://schemas.openxmlformats.org/officeDocument/2006/relationships/hyperlink" Target="https:/my.pitchbook.com?sec_f=9895648081&amp;financialGroup=BALANCE_SHEET&amp;period=QTR&amp;exchangeId=NAS&amp;exchangeSymbol=AMD" TargetMode="External"/><Relationship Id="rId208" Type="http://schemas.openxmlformats.org/officeDocument/2006/relationships/hyperlink" Target="https:/my.pitchbook.com?sec_f=9895648073&amp;financialGroup=BALANCE_SHEET&amp;period=QTR&amp;exchangeId=NAS&amp;exchangeSymbol=AMD" TargetMode="External"/><Relationship Id="rId209" Type="http://schemas.openxmlformats.org/officeDocument/2006/relationships/hyperlink" Target="https:/my.pitchbook.com?sec_f=9895648033&amp;financialGroup=BALANCE_SHEET&amp;period=QTR&amp;exchangeId=NAS&amp;exchangeSymbol=AMD" TargetMode="External"/><Relationship Id="rId210" Type="http://schemas.openxmlformats.org/officeDocument/2006/relationships/drawing" Target="../drawings/drawing3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/my.pitchbook.com/?c=12221-02" TargetMode="External"/><Relationship Id="rId10" Type="http://schemas.openxmlformats.org/officeDocument/2006/relationships/hyperlink" Target="https://my.pitchbook.com/?c=12221-02" TargetMode="External"/><Relationship Id="rId11" Type="http://schemas.openxmlformats.org/officeDocument/2006/relationships/hyperlink" Target="https://my.pitchbook.com/?c=12221-02" TargetMode="External"/><Relationship Id="rId12" Type="http://schemas.openxmlformats.org/officeDocument/2006/relationships/hyperlink" Target="https://my.pitchbook.com/?c=12221-02" TargetMode="External"/><Relationship Id="rId13" Type="http://schemas.openxmlformats.org/officeDocument/2006/relationships/hyperlink" Target="https://my.pitchbook.com/?c=12221-02" TargetMode="External"/><Relationship Id="rId14" Type="http://schemas.openxmlformats.org/officeDocument/2006/relationships/hyperlink" Target="https://my.pitchbook.com/?c=12221-02" TargetMode="External"/><Relationship Id="rId15" Type="http://schemas.openxmlformats.org/officeDocument/2006/relationships/hyperlink" Target="https://my.pitchbook.com/?c=12221-02" TargetMode="External"/><Relationship Id="rId16" Type="http://schemas.openxmlformats.org/officeDocument/2006/relationships/hyperlink" Target="https://my.pitchbook.com/?c=12221-02" TargetMode="External"/><Relationship Id="rId17" Type="http://schemas.openxmlformats.org/officeDocument/2006/relationships/hyperlink" Target="https://my.pitchbook.com/?c=12221-02" TargetMode="External"/><Relationship Id="rId18" Type="http://schemas.openxmlformats.org/officeDocument/2006/relationships/hyperlink" Target="https://my.pitchbook.com/?c=12221-02" TargetMode="External"/><Relationship Id="rId19" Type="http://schemas.openxmlformats.org/officeDocument/2006/relationships/hyperlink" Target="https://my.pitchbook.com/?c=12221-02" TargetMode="External"/><Relationship Id="rId20" Type="http://schemas.openxmlformats.org/officeDocument/2006/relationships/hyperlink" Target="https://my.pitchbook.com/?c=12221-02" TargetMode="External"/><Relationship Id="rId21" Type="http://schemas.openxmlformats.org/officeDocument/2006/relationships/hyperlink" Target="https://my.pitchbook.com/?c=12221-02" TargetMode="External"/><Relationship Id="rId22" Type="http://schemas.openxmlformats.org/officeDocument/2006/relationships/hyperlink" Target="https://my.pitchbook.com/?c=12221-02" TargetMode="External"/><Relationship Id="rId23" Type="http://schemas.openxmlformats.org/officeDocument/2006/relationships/hyperlink" Target="https://my.pitchbook.com/?c=12221-02" TargetMode="External"/><Relationship Id="rId24" Type="http://schemas.openxmlformats.org/officeDocument/2006/relationships/hyperlink" Target="https://my.pitchbook.com/?c=12221-02" TargetMode="External"/><Relationship Id="rId25" Type="http://schemas.openxmlformats.org/officeDocument/2006/relationships/hyperlink" Target="https://my.pitchbook.com/?c=12221-02" TargetMode="External"/><Relationship Id="rId26" Type="http://schemas.openxmlformats.org/officeDocument/2006/relationships/hyperlink" Target="https://my.pitchbook.com/?c=12221-02" TargetMode="External"/><Relationship Id="rId27" Type="http://schemas.openxmlformats.org/officeDocument/2006/relationships/hyperlink" Target="https://my.pitchbook.com/?c=12221-02" TargetMode="External"/><Relationship Id="rId28" Type="http://schemas.openxmlformats.org/officeDocument/2006/relationships/hyperlink" Target="https://my.pitchbook.com/?c=12221-02" TargetMode="External"/><Relationship Id="rId29" Type="http://schemas.openxmlformats.org/officeDocument/2006/relationships/hyperlink" Target="https://my.pitchbook.com/?c=12221-02" TargetMode="External"/><Relationship Id="rId30" Type="http://schemas.openxmlformats.org/officeDocument/2006/relationships/hyperlink" Target="https://my.pitchbook.com/?c=12221-02" TargetMode="External"/><Relationship Id="rId31" Type="http://schemas.openxmlformats.org/officeDocument/2006/relationships/hyperlink" Target="https://my.pitchbook.com/?c=12221-02" TargetMode="External"/><Relationship Id="rId32" Type="http://schemas.openxmlformats.org/officeDocument/2006/relationships/hyperlink" Target="https://my.pitchbook.com/?c=12221-02" TargetMode="External"/><Relationship Id="rId33" Type="http://schemas.openxmlformats.org/officeDocument/2006/relationships/hyperlink" Target="https://my.pitchbook.com/?c=12221-02" TargetMode="External"/><Relationship Id="rId34" Type="http://schemas.openxmlformats.org/officeDocument/2006/relationships/hyperlink" Target="https://my.pitchbook.com/?c=12221-02" TargetMode="External"/><Relationship Id="rId35" Type="http://schemas.openxmlformats.org/officeDocument/2006/relationships/hyperlink" Target="https://my.pitchbook.com/?c=12221-02" TargetMode="External"/><Relationship Id="rId36" Type="http://schemas.openxmlformats.org/officeDocument/2006/relationships/hyperlink" Target="https://my.pitchbook.com/?c=12221-02" TargetMode="External"/><Relationship Id="rId37" Type="http://schemas.openxmlformats.org/officeDocument/2006/relationships/hyperlink" Target="https://my.pitchbook.com/?c=12221-02" TargetMode="External"/><Relationship Id="rId38" Type="http://schemas.openxmlformats.org/officeDocument/2006/relationships/hyperlink" Target="https://my.pitchbook.com/?c=12221-02" TargetMode="External"/><Relationship Id="rId39" Type="http://schemas.openxmlformats.org/officeDocument/2006/relationships/hyperlink" Target="https://my.pitchbook.com/?c=12221-02" TargetMode="External"/><Relationship Id="rId40" Type="http://schemas.openxmlformats.org/officeDocument/2006/relationships/hyperlink" Target="https://my.pitchbook.com/?c=12221-02" TargetMode="External"/><Relationship Id="rId41" Type="http://schemas.openxmlformats.org/officeDocument/2006/relationships/hyperlink" Target="https://my.pitchbook.com/?c=12221-02" TargetMode="External"/><Relationship Id="rId42" Type="http://schemas.openxmlformats.org/officeDocument/2006/relationships/hyperlink" Target="https://my.pitchbook.com/?c=12221-02" TargetMode="External"/><Relationship Id="rId43" Type="http://schemas.openxmlformats.org/officeDocument/2006/relationships/hyperlink" Target="https://my.pitchbook.com/?c=12221-02" TargetMode="External"/><Relationship Id="rId44" Type="http://schemas.openxmlformats.org/officeDocument/2006/relationships/hyperlink" Target="https://my.pitchbook.com/?c=12221-02" TargetMode="External"/><Relationship Id="rId45" Type="http://schemas.openxmlformats.org/officeDocument/2006/relationships/hyperlink" Target="https://my.pitchbook.com/?c=12221-02" TargetMode="External"/><Relationship Id="rId46" Type="http://schemas.openxmlformats.org/officeDocument/2006/relationships/hyperlink" Target="https://my.pitchbook.com/?c=12221-02" TargetMode="External"/><Relationship Id="rId47" Type="http://schemas.openxmlformats.org/officeDocument/2006/relationships/hyperlink" Target="https://my.pitchbook.com/?c=12221-02" TargetMode="External"/><Relationship Id="rId48" Type="http://schemas.openxmlformats.org/officeDocument/2006/relationships/hyperlink" Target="https://my.pitchbook.com/?c=12221-02" TargetMode="External"/><Relationship Id="rId49" Type="http://schemas.openxmlformats.org/officeDocument/2006/relationships/hyperlink" Target="https://my.pitchbook.com/?c=12221-02" TargetMode="External"/><Relationship Id="rId50" Type="http://schemas.openxmlformats.org/officeDocument/2006/relationships/hyperlink" Target="https://my.pitchbook.com/?c=12221-02" TargetMode="External"/><Relationship Id="rId51" Type="http://schemas.openxmlformats.org/officeDocument/2006/relationships/hyperlink" Target="https://my.pitchbook.com/?c=12221-02" TargetMode="External"/><Relationship Id="rId52" Type="http://schemas.openxmlformats.org/officeDocument/2006/relationships/hyperlink" Target="https://my.pitchbook.com/?c=12221-02" TargetMode="External"/><Relationship Id="rId53" Type="http://schemas.openxmlformats.org/officeDocument/2006/relationships/hyperlink" Target="https://my.pitchbook.com/?c=12221-02" TargetMode="External"/><Relationship Id="rId54" Type="http://schemas.openxmlformats.org/officeDocument/2006/relationships/hyperlink" Target="https://my.pitchbook.com/?c=12221-02" TargetMode="External"/><Relationship Id="rId55" Type="http://schemas.openxmlformats.org/officeDocument/2006/relationships/hyperlink" Target="https://my.pitchbook.com/?c=12221-02" TargetMode="External"/><Relationship Id="rId56" Type="http://schemas.openxmlformats.org/officeDocument/2006/relationships/hyperlink" Target="https://my.pitchbook.com/?c=12221-02" TargetMode="External"/><Relationship Id="rId57" Type="http://schemas.openxmlformats.org/officeDocument/2006/relationships/hyperlink" Target="https://my.pitchbook.com/?c=12221-02" TargetMode="External"/><Relationship Id="rId58" Type="http://schemas.openxmlformats.org/officeDocument/2006/relationships/hyperlink" Target="https://my.pitchbook.com/?c=12221-02" TargetMode="External"/><Relationship Id="rId59" Type="http://schemas.openxmlformats.org/officeDocument/2006/relationships/hyperlink" Target="https://my.pitchbook.com/?c=12221-02" TargetMode="External"/><Relationship Id="rId60" Type="http://schemas.openxmlformats.org/officeDocument/2006/relationships/hyperlink" Target="https://my.pitchbook.com/?c=12221-02" TargetMode="External"/><Relationship Id="rId61" Type="http://schemas.openxmlformats.org/officeDocument/2006/relationships/hyperlink" Target="https://my.pitchbook.com/?c=12221-02" TargetMode="External"/><Relationship Id="rId62" Type="http://schemas.openxmlformats.org/officeDocument/2006/relationships/hyperlink" Target="https://my.pitchbook.com/?c=12221-02" TargetMode="External"/><Relationship Id="rId63" Type="http://schemas.openxmlformats.org/officeDocument/2006/relationships/hyperlink" Target="https://my.pitchbook.com/?c=12221-02" TargetMode="External"/><Relationship Id="rId64" Type="http://schemas.openxmlformats.org/officeDocument/2006/relationships/hyperlink" Target="https://my.pitchbook.com/?c=12221-02" TargetMode="External"/><Relationship Id="rId65" Type="http://schemas.openxmlformats.org/officeDocument/2006/relationships/hyperlink" Target="https://my.pitchbook.com/?c=12221-02" TargetMode="External"/><Relationship Id="rId66" Type="http://schemas.openxmlformats.org/officeDocument/2006/relationships/hyperlink" Target="https://my.pitchbook.com/?c=12221-02" TargetMode="External"/><Relationship Id="rId67" Type="http://schemas.openxmlformats.org/officeDocument/2006/relationships/hyperlink" Target="https://my.pitchbook.com/?c=12221-02" TargetMode="External"/><Relationship Id="rId68" Type="http://schemas.openxmlformats.org/officeDocument/2006/relationships/hyperlink" Target="https://my.pitchbook.com/?c=12221-02" TargetMode="External"/><Relationship Id="rId69" Type="http://schemas.openxmlformats.org/officeDocument/2006/relationships/hyperlink" Target="https://my.pitchbook.com/?c=12221-02" TargetMode="External"/><Relationship Id="rId70" Type="http://schemas.openxmlformats.org/officeDocument/2006/relationships/hyperlink" Target="https://my.pitchbook.com/?c=12221-02" TargetMode="External"/><Relationship Id="rId71" Type="http://schemas.openxmlformats.org/officeDocument/2006/relationships/hyperlink" Target="https://my.pitchbook.com/?c=12221-02" TargetMode="External"/><Relationship Id="rId72" Type="http://schemas.openxmlformats.org/officeDocument/2006/relationships/hyperlink" Target="https://my.pitchbook.com/?c=12221-02" TargetMode="External"/><Relationship Id="rId73" Type="http://schemas.openxmlformats.org/officeDocument/2006/relationships/hyperlink" Target="https://my.pitchbook.com/?c=12221-02" TargetMode="External"/><Relationship Id="rId74" Type="http://schemas.openxmlformats.org/officeDocument/2006/relationships/hyperlink" Target="https://my.pitchbook.com/?c=12221-02" TargetMode="External"/><Relationship Id="rId75" Type="http://schemas.openxmlformats.org/officeDocument/2006/relationships/hyperlink" Target="https://my.pitchbook.com/?c=12221-02" TargetMode="External"/><Relationship Id="rId76" Type="http://schemas.openxmlformats.org/officeDocument/2006/relationships/hyperlink" Target="https://my.pitchbook.com/?c=12221-02" TargetMode="External"/><Relationship Id="rId77" Type="http://schemas.openxmlformats.org/officeDocument/2006/relationships/hyperlink" Target="https://my.pitchbook.com/?c=12221-02" TargetMode="External"/><Relationship Id="rId78" Type="http://schemas.openxmlformats.org/officeDocument/2006/relationships/hyperlink" Target="https://my.pitchbook.com/?c=12221-02" TargetMode="External"/><Relationship Id="rId79" Type="http://schemas.openxmlformats.org/officeDocument/2006/relationships/hyperlink" Target="https://my.pitchbook.com/?c=12221-02" TargetMode="External"/><Relationship Id="rId80" Type="http://schemas.openxmlformats.org/officeDocument/2006/relationships/hyperlink" Target="https://my.pitchbook.com/?c=12221-02" TargetMode="External"/><Relationship Id="rId81" Type="http://schemas.openxmlformats.org/officeDocument/2006/relationships/hyperlink" Target="https://my.pitchbook.com/?c=12221-02" TargetMode="External"/><Relationship Id="rId82" Type="http://schemas.openxmlformats.org/officeDocument/2006/relationships/hyperlink" Target="https://my.pitchbook.com/?c=12221-02" TargetMode="External"/><Relationship Id="rId83" Type="http://schemas.openxmlformats.org/officeDocument/2006/relationships/hyperlink" Target="https://my.pitchbook.com/?c=12221-02" TargetMode="External"/><Relationship Id="rId84" Type="http://schemas.openxmlformats.org/officeDocument/2006/relationships/hyperlink" Target="https://my.pitchbook.com/?c=12221-02" TargetMode="External"/><Relationship Id="rId85" Type="http://schemas.openxmlformats.org/officeDocument/2006/relationships/hyperlink" Target="https://my.pitchbook.com/?c=12221-02" TargetMode="External"/><Relationship Id="rId86" Type="http://schemas.openxmlformats.org/officeDocument/2006/relationships/hyperlink" Target="https://my.pitchbook.com/?c=12221-02" TargetMode="External"/><Relationship Id="rId87" Type="http://schemas.openxmlformats.org/officeDocument/2006/relationships/hyperlink" Target="https://my.pitchbook.com/?c=12221-02" TargetMode="External"/><Relationship Id="rId88" Type="http://schemas.openxmlformats.org/officeDocument/2006/relationships/hyperlink" Target="https://my.pitchbook.com/?c=12221-02" TargetMode="External"/><Relationship Id="rId89" Type="http://schemas.openxmlformats.org/officeDocument/2006/relationships/hyperlink" Target="https://my.pitchbook.com/?c=12221-02" TargetMode="External"/><Relationship Id="rId90" Type="http://schemas.openxmlformats.org/officeDocument/2006/relationships/hyperlink" Target="https://my.pitchbook.com/?c=12221-02" TargetMode="External"/><Relationship Id="rId91" Type="http://schemas.openxmlformats.org/officeDocument/2006/relationships/hyperlink" Target="https://my.pitchbook.com/?c=12221-02" TargetMode="External"/><Relationship Id="rId92" Type="http://schemas.openxmlformats.org/officeDocument/2006/relationships/hyperlink" Target="https://my.pitchbook.com/?c=12221-02" TargetMode="External"/><Relationship Id="rId93" Type="http://schemas.openxmlformats.org/officeDocument/2006/relationships/hyperlink" Target="https://my.pitchbook.com/?c=12221-02" TargetMode="External"/><Relationship Id="rId94" Type="http://schemas.openxmlformats.org/officeDocument/2006/relationships/hyperlink" Target="https://my.pitchbook.com/?c=12221-02" TargetMode="External"/><Relationship Id="rId95" Type="http://schemas.openxmlformats.org/officeDocument/2006/relationships/hyperlink" Target="https://my.pitchbook.com/?c=12221-02" TargetMode="External"/><Relationship Id="rId96" Type="http://schemas.openxmlformats.org/officeDocument/2006/relationships/hyperlink" Target="https://my.pitchbook.com/?c=12221-02" TargetMode="External"/><Relationship Id="rId97" Type="http://schemas.openxmlformats.org/officeDocument/2006/relationships/hyperlink" Target="https://my.pitchbook.com/?c=12221-02" TargetMode="External"/><Relationship Id="rId98" Type="http://schemas.openxmlformats.org/officeDocument/2006/relationships/hyperlink" Target="https://my.pitchbook.com/?c=12221-02" TargetMode="External"/><Relationship Id="rId99" Type="http://schemas.openxmlformats.org/officeDocument/2006/relationships/hyperlink" Target="https://my.pitchbook.com/?c=12221-02" TargetMode="External"/><Relationship Id="rId100" Type="http://schemas.openxmlformats.org/officeDocument/2006/relationships/hyperlink" Target="https://my.pitchbook.com/?c=12221-02" TargetMode="External"/><Relationship Id="rId101" Type="http://schemas.openxmlformats.org/officeDocument/2006/relationships/hyperlink" Target="https://my.pitchbook.com/?c=12221-02" TargetMode="External"/><Relationship Id="rId102" Type="http://schemas.openxmlformats.org/officeDocument/2006/relationships/hyperlink" Target="https://my.pitchbook.com/?c=12221-02" TargetMode="External"/><Relationship Id="rId103" Type="http://schemas.openxmlformats.org/officeDocument/2006/relationships/hyperlink" Target="https://my.pitchbook.com/?c=12221-02" TargetMode="External"/><Relationship Id="rId104" Type="http://schemas.openxmlformats.org/officeDocument/2006/relationships/hyperlink" Target="https://my.pitchbook.com/?c=12221-02" TargetMode="External"/><Relationship Id="rId105" Type="http://schemas.openxmlformats.org/officeDocument/2006/relationships/hyperlink" Target="https://my.pitchbook.com/?c=12221-02" TargetMode="External"/><Relationship Id="rId106" Type="http://schemas.openxmlformats.org/officeDocument/2006/relationships/hyperlink" Target="https://my.pitchbook.com/?c=12221-02" TargetMode="External"/><Relationship Id="rId107" Type="http://schemas.openxmlformats.org/officeDocument/2006/relationships/hyperlink" Target="https://my.pitchbook.com/?c=12221-02" TargetMode="External"/><Relationship Id="rId108" Type="http://schemas.openxmlformats.org/officeDocument/2006/relationships/hyperlink" Target="https://my.pitchbook.com/?c=12221-02" TargetMode="External"/><Relationship Id="rId109" Type="http://schemas.openxmlformats.org/officeDocument/2006/relationships/hyperlink" Target="https://my.pitchbook.com/?c=12221-02" TargetMode="External"/><Relationship Id="rId110" Type="http://schemas.openxmlformats.org/officeDocument/2006/relationships/hyperlink" Target="https://my.pitchbook.com/?c=12221-02" TargetMode="External"/><Relationship Id="rId111" Type="http://schemas.openxmlformats.org/officeDocument/2006/relationships/hyperlink" Target="https://my.pitchbook.com/?c=12221-02" TargetMode="External"/><Relationship Id="rId112" Type="http://schemas.openxmlformats.org/officeDocument/2006/relationships/hyperlink" Target="https://my.pitchbook.com/?c=12221-02" TargetMode="External"/><Relationship Id="rId113" Type="http://schemas.openxmlformats.org/officeDocument/2006/relationships/hyperlink" Target="https://my.pitchbook.com/?c=12221-02" TargetMode="External"/><Relationship Id="rId114" Type="http://schemas.openxmlformats.org/officeDocument/2006/relationships/hyperlink" Target="https://my.pitchbook.com/?c=12221-02" TargetMode="External"/><Relationship Id="rId115" Type="http://schemas.openxmlformats.org/officeDocument/2006/relationships/hyperlink" Target="https://my.pitchbook.com/?c=12221-02" TargetMode="External"/><Relationship Id="rId116" Type="http://schemas.openxmlformats.org/officeDocument/2006/relationships/hyperlink" Target="https://my.pitchbook.com/?c=12221-02" TargetMode="External"/><Relationship Id="rId117" Type="http://schemas.openxmlformats.org/officeDocument/2006/relationships/hyperlink" Target="https://my.pitchbook.com/?c=12221-02" TargetMode="External"/><Relationship Id="rId118" Type="http://schemas.openxmlformats.org/officeDocument/2006/relationships/hyperlink" Target="https://my.pitchbook.com/?c=12221-02" TargetMode="External"/><Relationship Id="rId119" Type="http://schemas.openxmlformats.org/officeDocument/2006/relationships/hyperlink" Target="https://my.pitchbook.com/?c=12221-02" TargetMode="External"/><Relationship Id="rId120" Type="http://schemas.openxmlformats.org/officeDocument/2006/relationships/hyperlink" Target="https://my.pitchbook.com/?c=12221-02" TargetMode="External"/><Relationship Id="rId121" Type="http://schemas.openxmlformats.org/officeDocument/2006/relationships/hyperlink" Target="https://my.pitchbook.com/?c=12221-02" TargetMode="External"/><Relationship Id="rId122" Type="http://schemas.openxmlformats.org/officeDocument/2006/relationships/hyperlink" Target="https://my.pitchbook.com/?c=12221-02" TargetMode="External"/><Relationship Id="rId123" Type="http://schemas.openxmlformats.org/officeDocument/2006/relationships/hyperlink" Target="https://my.pitchbook.com/?c=12221-02" TargetMode="External"/><Relationship Id="rId124" Type="http://schemas.openxmlformats.org/officeDocument/2006/relationships/hyperlink" Target="https://my.pitchbook.com/?c=12221-02" TargetMode="External"/><Relationship Id="rId125" Type="http://schemas.openxmlformats.org/officeDocument/2006/relationships/hyperlink" Target="https://my.pitchbook.com/?c=12221-02" TargetMode="External"/><Relationship Id="rId126" Type="http://schemas.openxmlformats.org/officeDocument/2006/relationships/hyperlink" Target="https://my.pitchbook.com/?c=12221-02" TargetMode="External"/><Relationship Id="rId127" Type="http://schemas.openxmlformats.org/officeDocument/2006/relationships/hyperlink" Target="https://my.pitchbook.com/?c=12221-02" TargetMode="External"/><Relationship Id="rId128" Type="http://schemas.openxmlformats.org/officeDocument/2006/relationships/hyperlink" Target="https://my.pitchbook.com/?c=12221-02" TargetMode="External"/><Relationship Id="rId129" Type="http://schemas.openxmlformats.org/officeDocument/2006/relationships/hyperlink" Target="https://my.pitchbook.com/?c=12221-02" TargetMode="External"/><Relationship Id="rId130" Type="http://schemas.openxmlformats.org/officeDocument/2006/relationships/hyperlink" Target="https://my.pitchbook.com/?c=12221-02" TargetMode="External"/><Relationship Id="rId131" Type="http://schemas.openxmlformats.org/officeDocument/2006/relationships/hyperlink" Target="https://my.pitchbook.com/?c=12221-02" TargetMode="External"/><Relationship Id="rId132" Type="http://schemas.openxmlformats.org/officeDocument/2006/relationships/hyperlink" Target="https://my.pitchbook.com/?c=12221-02" TargetMode="External"/><Relationship Id="rId133" Type="http://schemas.openxmlformats.org/officeDocument/2006/relationships/hyperlink" Target="https://my.pitchbook.com/?c=12221-02" TargetMode="External"/><Relationship Id="rId134" Type="http://schemas.openxmlformats.org/officeDocument/2006/relationships/hyperlink" Target="https://my.pitchbook.com/?c=12221-02" TargetMode="External"/><Relationship Id="rId135" Type="http://schemas.openxmlformats.org/officeDocument/2006/relationships/hyperlink" Target="https://my.pitchbook.com/?c=12221-02" TargetMode="External"/><Relationship Id="rId136" Type="http://schemas.openxmlformats.org/officeDocument/2006/relationships/hyperlink" Target="https://my.pitchbook.com/?c=12221-02" TargetMode="External"/><Relationship Id="rId137" Type="http://schemas.openxmlformats.org/officeDocument/2006/relationships/hyperlink" Target="https://my.pitchbook.com/?c=12221-02" TargetMode="External"/><Relationship Id="rId138" Type="http://schemas.openxmlformats.org/officeDocument/2006/relationships/hyperlink" Target="https://my.pitchbook.com/?c=12221-02" TargetMode="External"/><Relationship Id="rId139" Type="http://schemas.openxmlformats.org/officeDocument/2006/relationships/hyperlink" Target="https://my.pitchbook.com/?c=12221-02" TargetMode="External"/><Relationship Id="rId140" Type="http://schemas.openxmlformats.org/officeDocument/2006/relationships/hyperlink" Target="https://my.pitchbook.com/?c=12221-02" TargetMode="External"/><Relationship Id="rId141" Type="http://schemas.openxmlformats.org/officeDocument/2006/relationships/hyperlink" Target="https://my.pitchbook.com/?c=12221-02" TargetMode="External"/><Relationship Id="rId142" Type="http://schemas.openxmlformats.org/officeDocument/2006/relationships/hyperlink" Target="https://my.pitchbook.com/?c=12221-02" TargetMode="External"/><Relationship Id="rId143" Type="http://schemas.openxmlformats.org/officeDocument/2006/relationships/hyperlink" Target="https:/my.pitchbook.com?sec_f=9895649097&amp;financialGroup=CASH_FLOW&amp;period=QTR&amp;exchangeId=NAS&amp;exchangeSymbol=AMD" TargetMode="External"/><Relationship Id="rId144" Type="http://schemas.openxmlformats.org/officeDocument/2006/relationships/hyperlink" Target="https:/my.pitchbook.com?sec_f=9895649033&amp;financialGroup=CASH_FLOW&amp;period=QTR&amp;exchangeId=NAS&amp;exchangeSymbol=AMD" TargetMode="External"/><Relationship Id="rId145" Type="http://schemas.openxmlformats.org/officeDocument/2006/relationships/hyperlink" Target="https:/my.pitchbook.com?sec_f=9895648969&amp;financialGroup=CASH_FLOW&amp;period=QTR&amp;exchangeId=NAS&amp;exchangeSymbol=AMD" TargetMode="External"/><Relationship Id="rId146" Type="http://schemas.openxmlformats.org/officeDocument/2006/relationships/hyperlink" Target="https:/my.pitchbook.com?sec_f=9895648905&amp;financialGroup=CASH_FLOW&amp;period=QTR&amp;exchangeId=NAS&amp;exchangeSymbol=AMD" TargetMode="External"/><Relationship Id="rId147" Type="http://schemas.openxmlformats.org/officeDocument/2006/relationships/hyperlink" Target="https:/my.pitchbook.com?sec_f=9895648841&amp;financialGroup=CASH_FLOW&amp;period=QTR&amp;exchangeId=NAS&amp;exchangeSymbol=AMD" TargetMode="External"/><Relationship Id="rId148" Type="http://schemas.openxmlformats.org/officeDocument/2006/relationships/hyperlink" Target="https:/my.pitchbook.com?sec_f=9895648777&amp;financialGroup=CASH_FLOW&amp;period=QTR&amp;exchangeId=NAS&amp;exchangeSymbol=AMD" TargetMode="External"/><Relationship Id="rId149" Type="http://schemas.openxmlformats.org/officeDocument/2006/relationships/hyperlink" Target="https:/my.pitchbook.com?sec_f=9895648713&amp;financialGroup=CASH_FLOW&amp;period=QTR&amp;exchangeId=NAS&amp;exchangeSymbol=AMD" TargetMode="External"/><Relationship Id="rId150" Type="http://schemas.openxmlformats.org/officeDocument/2006/relationships/hyperlink" Target="https:/my.pitchbook.com?sec_f=9895648649&amp;financialGroup=CASH_FLOW&amp;period=QTR&amp;exchangeId=NAS&amp;exchangeSymbol=AMD" TargetMode="External"/><Relationship Id="rId151" Type="http://schemas.openxmlformats.org/officeDocument/2006/relationships/hyperlink" Target="https:/my.pitchbook.com?sec_f=9895648585&amp;financialGroup=CASH_FLOW&amp;period=QTR&amp;exchangeId=NAS&amp;exchangeSymbol=AMD" TargetMode="External"/><Relationship Id="rId152" Type="http://schemas.openxmlformats.org/officeDocument/2006/relationships/hyperlink" Target="https:/my.pitchbook.com?sec_f=9895648521&amp;financialGroup=CASH_FLOW&amp;period=QTR&amp;exchangeId=NAS&amp;exchangeSymbol=AMD" TargetMode="External"/><Relationship Id="rId153" Type="http://schemas.openxmlformats.org/officeDocument/2006/relationships/hyperlink" Target="https:/my.pitchbook.com?sec_f=9895648457&amp;financialGroup=CASH_FLOW&amp;period=QTR&amp;exchangeId=NAS&amp;exchangeSymbol=AMD" TargetMode="External"/><Relationship Id="rId154" Type="http://schemas.openxmlformats.org/officeDocument/2006/relationships/hyperlink" Target="https:/my.pitchbook.com?sec_f=9895648393&amp;financialGroup=CASH_FLOW&amp;period=QTR&amp;exchangeId=NAS&amp;exchangeSymbol=AMD" TargetMode="External"/><Relationship Id="rId155" Type="http://schemas.openxmlformats.org/officeDocument/2006/relationships/hyperlink" Target="https:/my.pitchbook.com?sec_f=9895648329&amp;financialGroup=CASH_FLOW&amp;period=QTR&amp;exchangeId=NAS&amp;exchangeSymbol=AMD" TargetMode="External"/><Relationship Id="rId156" Type="http://schemas.openxmlformats.org/officeDocument/2006/relationships/hyperlink" Target="https:/my.pitchbook.com?sec_f=9895648265&amp;financialGroup=CASH_FLOW&amp;period=QTR&amp;exchangeId=NAS&amp;exchangeSymbol=AMD" TargetMode="External"/><Relationship Id="rId157" Type="http://schemas.openxmlformats.org/officeDocument/2006/relationships/hyperlink" Target="https:/my.pitchbook.com?sec_f=9895648201&amp;financialGroup=CASH_FLOW&amp;period=QTR&amp;exchangeId=NAS&amp;exchangeSymbol=AMD" TargetMode="External"/><Relationship Id="rId158" Type="http://schemas.openxmlformats.org/officeDocument/2006/relationships/hyperlink" Target="https:/my.pitchbook.com?sec_f=9895648137&amp;financialGroup=CASH_FLOW&amp;period=QTR&amp;exchangeId=NAS&amp;exchangeSymbol=AMD" TargetMode="External"/><Relationship Id="rId159" Type="http://schemas.openxmlformats.org/officeDocument/2006/relationships/hyperlink" Target="https:/my.pitchbook.com?sec_f=9895648073&amp;financialGroup=CASH_FLOW&amp;period=QTR&amp;exchangeId=NAS&amp;exchangeSymbol=AMD" TargetMode="External"/><Relationship Id="rId160" Type="http://schemas.openxmlformats.org/officeDocument/2006/relationships/hyperlink" Target="https:/my.pitchbook.com?sec_f=9895648009&amp;financialGroup=CASH_FLOW&amp;period=QTR&amp;exchangeId=NAS&amp;exchangeSymbol=AMD" TargetMode="External"/><Relationship Id="rId161" Type="http://schemas.openxmlformats.org/officeDocument/2006/relationships/drawing" Target="../drawings/drawing4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/my.pitchbook.com/?c=12221-02" TargetMode="External"/><Relationship Id="rId10" Type="http://schemas.openxmlformats.org/officeDocument/2006/relationships/hyperlink" Target="https://my.pitchbook.com/?c=12221-02" TargetMode="External"/><Relationship Id="rId11" Type="http://schemas.openxmlformats.org/officeDocument/2006/relationships/hyperlink" Target="https://my.pitchbook.com/?c=12221-02" TargetMode="External"/><Relationship Id="rId12" Type="http://schemas.openxmlformats.org/officeDocument/2006/relationships/hyperlink" Target="https://my.pitchbook.com/?c=12221-02" TargetMode="External"/><Relationship Id="rId13" Type="http://schemas.openxmlformats.org/officeDocument/2006/relationships/hyperlink" Target="https://my.pitchbook.com/?c=12221-02" TargetMode="External"/><Relationship Id="rId14" Type="http://schemas.openxmlformats.org/officeDocument/2006/relationships/hyperlink" Target="https://my.pitchbook.com/?c=12221-02" TargetMode="External"/><Relationship Id="rId15" Type="http://schemas.openxmlformats.org/officeDocument/2006/relationships/hyperlink" Target="https://my.pitchbook.com/?c=12221-02" TargetMode="External"/><Relationship Id="rId16" Type="http://schemas.openxmlformats.org/officeDocument/2006/relationships/drawing" Target="../drawings/drawing5.xml"/></Relationships>
</file>

<file path=xl/worksheets/_rels/sheet6.xml.rels><?xml version="1.0" encoding="UTF-8"?><Relationships xmlns="http://schemas.openxmlformats.org/package/2006/relationships"><Relationship Id="rId1" Type="http://schemas.openxmlformats.org/officeDocument/2006/relationships/hyperlink" Target="https://my.pitchbook.com/?c=12221-02" TargetMode="External"/><Relationship Id="rId2" Type="http://schemas.openxmlformats.org/officeDocument/2006/relationships/hyperlink" Target="https://my.pitchbook.com/?c=12221-02" TargetMode="External"/><Relationship Id="rId3" Type="http://schemas.openxmlformats.org/officeDocument/2006/relationships/hyperlink" Target="https://my.pitchbook.com/?c=12221-02" TargetMode="External"/><Relationship Id="rId4" Type="http://schemas.openxmlformats.org/officeDocument/2006/relationships/hyperlink" Target="https://my.pitchbook.com/?c=12221-02" TargetMode="External"/><Relationship Id="rId5" Type="http://schemas.openxmlformats.org/officeDocument/2006/relationships/hyperlink" Target="https://my.pitchbook.com/?c=12221-02" TargetMode="External"/><Relationship Id="rId6" Type="http://schemas.openxmlformats.org/officeDocument/2006/relationships/hyperlink" Target="https://my.pitchbook.com/?c=12221-02" TargetMode="External"/><Relationship Id="rId7" Type="http://schemas.openxmlformats.org/officeDocument/2006/relationships/hyperlink" Target="https://my.pitchbook.com/?c=12221-02" TargetMode="External"/><Relationship Id="rId8" Type="http://schemas.openxmlformats.org/officeDocument/2006/relationships/hyperlink" Target="https://my.pitchbook.com/?c=12221-02" TargetMode="External"/><Relationship Id="rId9" Type="http://schemas.openxmlformats.org/officeDocument/2006/relationships/hyperlink" Target="https://my.pitchbook.com/?c=12221-02" TargetMode="External"/><Relationship Id="rId10" Type="http://schemas.openxmlformats.org/officeDocument/2006/relationships/hyperlink" Target="https://my.pitchbook.com/?c=12221-02" TargetMode="External"/><Relationship Id="rId11" Type="http://schemas.openxmlformats.org/officeDocument/2006/relationships/hyperlink" Target="https://my.pitchbook.com/?c=12221-02" TargetMode="External"/><Relationship Id="rId12" Type="http://schemas.openxmlformats.org/officeDocument/2006/relationships/hyperlink" Target="https://my.pitchbook.com/?c=12221-02" TargetMode="External"/><Relationship Id="rId13" Type="http://schemas.openxmlformats.org/officeDocument/2006/relationships/hyperlink" Target="https://my.pitchbook.com/?c=12221-02" TargetMode="External"/><Relationship Id="rId14" Type="http://schemas.openxmlformats.org/officeDocument/2006/relationships/hyperlink" Target="https://my.pitchbook.com/?c=12221-02" TargetMode="External"/><Relationship Id="rId15" Type="http://schemas.openxmlformats.org/officeDocument/2006/relationships/hyperlink" Target="https://my.pitchbook.com/?c=12221-02" TargetMode="External"/><Relationship Id="rId16" Type="http://schemas.openxmlformats.org/officeDocument/2006/relationships/hyperlink" Target="https://my.pitchbook.com/?c=12221-02" TargetMode="External"/><Relationship Id="rId17" Type="http://schemas.openxmlformats.org/officeDocument/2006/relationships/hyperlink" Target="https://my.pitchbook.com/?c=12221-02" TargetMode="External"/><Relationship Id="rId18" Type="http://schemas.openxmlformats.org/officeDocument/2006/relationships/hyperlink" Target="https://my.pitchbook.com/?c=12221-02" TargetMode="External"/><Relationship Id="rId19" Type="http://schemas.openxmlformats.org/officeDocument/2006/relationships/hyperlink" Target="https://my.pitchbook.com/?c=12221-02" TargetMode="External"/><Relationship Id="rId20" Type="http://schemas.openxmlformats.org/officeDocument/2006/relationships/hyperlink" Target="https://my.pitchbook.com/?c=12221-02" TargetMode="External"/><Relationship Id="rId21" Type="http://schemas.openxmlformats.org/officeDocument/2006/relationships/hyperlink" Target="https://my.pitchbook.com/?c=12221-02" TargetMode="External"/><Relationship Id="rId22" Type="http://schemas.openxmlformats.org/officeDocument/2006/relationships/hyperlink" Target="https://my.pitchbook.com/?c=12221-02" TargetMode="External"/><Relationship Id="rId23" Type="http://schemas.openxmlformats.org/officeDocument/2006/relationships/hyperlink" Target="https://my.pitchbook.com/?c=12221-02" TargetMode="External"/><Relationship Id="rId24" Type="http://schemas.openxmlformats.org/officeDocument/2006/relationships/hyperlink" Target="https://my.pitchbook.com/?c=12221-02" TargetMode="External"/><Relationship Id="rId25" Type="http://schemas.openxmlformats.org/officeDocument/2006/relationships/hyperlink" Target="https://my.pitchbook.com/?c=12221-02" TargetMode="External"/><Relationship Id="rId26" Type="http://schemas.openxmlformats.org/officeDocument/2006/relationships/hyperlink" Target="https://my.pitchbook.com/?c=12221-02" TargetMode="External"/><Relationship Id="rId27" Type="http://schemas.openxmlformats.org/officeDocument/2006/relationships/hyperlink" Target="https://my.pitchbook.com/?c=12221-02" TargetMode="External"/><Relationship Id="rId28" Type="http://schemas.openxmlformats.org/officeDocument/2006/relationships/hyperlink" Target="https://my.pitchbook.com/?c=12221-02" TargetMode="External"/><Relationship Id="rId29" Type="http://schemas.openxmlformats.org/officeDocument/2006/relationships/hyperlink" Target="https://my.pitchbook.com/?c=12221-02" TargetMode="External"/><Relationship Id="rId30" Type="http://schemas.openxmlformats.org/officeDocument/2006/relationships/hyperlink" Target="https://my.pitchbook.com/?c=12221-02" TargetMode="External"/><Relationship Id="rId31" Type="http://schemas.openxmlformats.org/officeDocument/2006/relationships/hyperlink" Target="https://my.pitchbook.com/?c=12221-02" TargetMode="External"/><Relationship Id="rId32" Type="http://schemas.openxmlformats.org/officeDocument/2006/relationships/hyperlink" Target="https://my.pitchbook.com/?c=12221-02" TargetMode="External"/><Relationship Id="rId33" Type="http://schemas.openxmlformats.org/officeDocument/2006/relationships/hyperlink" Target="https://my.pitchbook.com/?c=12221-02" TargetMode="External"/><Relationship Id="rId34" Type="http://schemas.openxmlformats.org/officeDocument/2006/relationships/hyperlink" Target="https://my.pitchbook.com/?c=12221-02" TargetMode="External"/><Relationship Id="rId35" Type="http://schemas.openxmlformats.org/officeDocument/2006/relationships/hyperlink" Target="https://my.pitchbook.com/?c=12221-02" TargetMode="External"/><Relationship Id="rId36" Type="http://schemas.openxmlformats.org/officeDocument/2006/relationships/hyperlink" Target="https://my.pitchbook.com/?c=12221-02" TargetMode="External"/><Relationship Id="rId37" Type="http://schemas.openxmlformats.org/officeDocument/2006/relationships/hyperlink" Target="https://my.pitchbook.com/?c=12221-02" TargetMode="External"/><Relationship Id="rId38" Type="http://schemas.openxmlformats.org/officeDocument/2006/relationships/hyperlink" Target="https://my.pitchbook.com/?c=12221-02" TargetMode="External"/><Relationship Id="rId39" Type="http://schemas.openxmlformats.org/officeDocument/2006/relationships/hyperlink" Target="https://my.pitchbook.com/?c=12221-02" TargetMode="External"/><Relationship Id="rId40" Type="http://schemas.openxmlformats.org/officeDocument/2006/relationships/hyperlink" Target="https://my.pitchbook.com/?c=12221-02" TargetMode="External"/><Relationship Id="rId41" Type="http://schemas.openxmlformats.org/officeDocument/2006/relationships/hyperlink" Target="https://my.pitchbook.com/?c=12221-02" TargetMode="External"/><Relationship Id="rId42" Type="http://schemas.openxmlformats.org/officeDocument/2006/relationships/hyperlink" Target="https://my.pitchbook.com/?c=12221-02" TargetMode="External"/><Relationship Id="rId43" Type="http://schemas.openxmlformats.org/officeDocument/2006/relationships/hyperlink" Target="https://my.pitchbook.com/?c=12221-02" TargetMode="External"/><Relationship Id="rId44" Type="http://schemas.openxmlformats.org/officeDocument/2006/relationships/hyperlink" Target="https://my.pitchbook.com/?c=12221-02" TargetMode="External"/><Relationship Id="rId45" Type="http://schemas.openxmlformats.org/officeDocument/2006/relationships/hyperlink" Target="https://my.pitchbook.com/?c=12221-02" TargetMode="External"/><Relationship Id="rId46" Type="http://schemas.openxmlformats.org/officeDocument/2006/relationships/hyperlink" Target="https://my.pitchbook.com/?c=12221-02" TargetMode="External"/><Relationship Id="rId47" Type="http://schemas.openxmlformats.org/officeDocument/2006/relationships/hyperlink" Target="https://my.pitchbook.com/?c=12221-02" TargetMode="External"/><Relationship Id="rId48" Type="http://schemas.openxmlformats.org/officeDocument/2006/relationships/hyperlink" Target="https://my.pitchbook.com/?c=12221-02" TargetMode="External"/><Relationship Id="rId49" Type="http://schemas.openxmlformats.org/officeDocument/2006/relationships/hyperlink" Target="https://my.pitchbook.com/?c=12221-02" TargetMode="External"/><Relationship Id="rId50" Type="http://schemas.openxmlformats.org/officeDocument/2006/relationships/hyperlink" Target="https://my.pitchbook.com/?c=12221-02" TargetMode="External"/><Relationship Id="rId51" Type="http://schemas.openxmlformats.org/officeDocument/2006/relationships/hyperlink" Target="https://my.pitchbook.com/?c=12221-02" TargetMode="External"/><Relationship Id="rId52" Type="http://schemas.openxmlformats.org/officeDocument/2006/relationships/hyperlink" Target="https://my.pitchbook.com/?c=12221-02" TargetMode="External"/><Relationship Id="rId53" Type="http://schemas.openxmlformats.org/officeDocument/2006/relationships/hyperlink" Target="https://my.pitchbook.com/?c=12221-02" TargetMode="External"/><Relationship Id="rId54" Type="http://schemas.openxmlformats.org/officeDocument/2006/relationships/hyperlink" Target="https://my.pitchbook.com/?c=12221-02" TargetMode="External"/><Relationship Id="rId55" Type="http://schemas.openxmlformats.org/officeDocument/2006/relationships/hyperlink" Target="https://my.pitchbook.com/?c=12221-02" TargetMode="External"/><Relationship Id="rId56" Type="http://schemas.openxmlformats.org/officeDocument/2006/relationships/hyperlink" Target="https://my.pitchbook.com/?c=12221-02" TargetMode="External"/><Relationship Id="rId57" Type="http://schemas.openxmlformats.org/officeDocument/2006/relationships/hyperlink" Target="https://my.pitchbook.com/?c=12221-02" TargetMode="External"/><Relationship Id="rId58" Type="http://schemas.openxmlformats.org/officeDocument/2006/relationships/hyperlink" Target="https://my.pitchbook.com/?c=12221-02" TargetMode="External"/><Relationship Id="rId59" Type="http://schemas.openxmlformats.org/officeDocument/2006/relationships/hyperlink" Target="https://my.pitchbook.com/?c=12221-02" TargetMode="External"/><Relationship Id="rId60" Type="http://schemas.openxmlformats.org/officeDocument/2006/relationships/hyperlink" Target="https://my.pitchbook.com/?c=12221-02" TargetMode="External"/><Relationship Id="rId61" Type="http://schemas.openxmlformats.org/officeDocument/2006/relationships/hyperlink" Target="https://my.pitchbook.com/?c=12221-02" TargetMode="External"/><Relationship Id="rId62" Type="http://schemas.openxmlformats.org/officeDocument/2006/relationships/hyperlink" Target="https://my.pitchbook.com/?c=12221-02" TargetMode="External"/><Relationship Id="rId63" Type="http://schemas.openxmlformats.org/officeDocument/2006/relationships/hyperlink" Target="https://my.pitchbook.com/?c=12221-02" TargetMode="External"/><Relationship Id="rId64" Type="http://schemas.openxmlformats.org/officeDocument/2006/relationships/hyperlink" Target="https://my.pitchbook.com/?c=12221-02" TargetMode="External"/><Relationship Id="rId65" Type="http://schemas.openxmlformats.org/officeDocument/2006/relationships/hyperlink" Target="https://my.pitchbook.com/?c=12221-02" TargetMode="External"/><Relationship Id="rId66" Type="http://schemas.openxmlformats.org/officeDocument/2006/relationships/hyperlink" Target="https://my.pitchbook.com/?c=12221-02" TargetMode="External"/><Relationship Id="rId67" Type="http://schemas.openxmlformats.org/officeDocument/2006/relationships/hyperlink" Target="https://my.pitchbook.com/?c=12221-02" TargetMode="External"/><Relationship Id="rId68" Type="http://schemas.openxmlformats.org/officeDocument/2006/relationships/hyperlink" Target="https://my.pitchbook.com/?c=12221-02" TargetMode="External"/><Relationship Id="rId69" Type="http://schemas.openxmlformats.org/officeDocument/2006/relationships/hyperlink" Target="https://my.pitchbook.com/?c=12221-02" TargetMode="External"/><Relationship Id="rId70" Type="http://schemas.openxmlformats.org/officeDocument/2006/relationships/hyperlink" Target="https://my.pitchbook.com/?c=12221-02" TargetMode="External"/><Relationship Id="rId71" Type="http://schemas.openxmlformats.org/officeDocument/2006/relationships/hyperlink" Target="https://my.pitchbook.com/?c=12221-02" TargetMode="External"/><Relationship Id="rId72" Type="http://schemas.openxmlformats.org/officeDocument/2006/relationships/hyperlink" Target="https://my.pitchbook.com/?c=12221-02" TargetMode="External"/><Relationship Id="rId73" Type="http://schemas.openxmlformats.org/officeDocument/2006/relationships/hyperlink" Target="https://my.pitchbook.com/?c=12221-02" TargetMode="External"/><Relationship Id="rId74" Type="http://schemas.openxmlformats.org/officeDocument/2006/relationships/hyperlink" Target="https://my.pitchbook.com/?c=12221-02" TargetMode="External"/><Relationship Id="rId75" Type="http://schemas.openxmlformats.org/officeDocument/2006/relationships/hyperlink" Target="https://my.pitchbook.com/?c=12221-02" TargetMode="External"/><Relationship Id="rId76" Type="http://schemas.openxmlformats.org/officeDocument/2006/relationships/hyperlink" Target="https://my.pitchbook.com/?c=12221-02" TargetMode="External"/><Relationship Id="rId77" Type="http://schemas.openxmlformats.org/officeDocument/2006/relationships/hyperlink" Target="https://my.pitchbook.com/?c=12221-02" TargetMode="External"/><Relationship Id="rId78" Type="http://schemas.openxmlformats.org/officeDocument/2006/relationships/hyperlink" Target="https://my.pitchbook.com/?c=12221-02" TargetMode="External"/><Relationship Id="rId79" Type="http://schemas.openxmlformats.org/officeDocument/2006/relationships/hyperlink" Target="https://my.pitchbook.com/?c=12221-02" TargetMode="External"/><Relationship Id="rId80" Type="http://schemas.openxmlformats.org/officeDocument/2006/relationships/hyperlink" Target="https://my.pitchbook.com/?c=12221-02" TargetMode="External"/><Relationship Id="rId81" Type="http://schemas.openxmlformats.org/officeDocument/2006/relationships/hyperlink" Target="https://my.pitchbook.com/?c=12221-02" TargetMode="External"/><Relationship Id="rId82" Type="http://schemas.openxmlformats.org/officeDocument/2006/relationships/hyperlink" Target="https://my.pitchbook.com/?c=12221-02" TargetMode="External"/><Relationship Id="rId83" Type="http://schemas.openxmlformats.org/officeDocument/2006/relationships/hyperlink" Target="https://my.pitchbook.com/?c=12221-02" TargetMode="External"/><Relationship Id="rId84" Type="http://schemas.openxmlformats.org/officeDocument/2006/relationships/hyperlink" Target="https://my.pitchbook.com/?c=12221-02" TargetMode="External"/><Relationship Id="rId85" Type="http://schemas.openxmlformats.org/officeDocument/2006/relationships/hyperlink" Target="https://my.pitchbook.com/?c=12221-02" TargetMode="External"/><Relationship Id="rId86" Type="http://schemas.openxmlformats.org/officeDocument/2006/relationships/hyperlink" Target="https://my.pitchbook.com/?c=12221-02" TargetMode="External"/><Relationship Id="rId87" Type="http://schemas.openxmlformats.org/officeDocument/2006/relationships/hyperlink" Target="https://my.pitchbook.com/?c=12221-02" TargetMode="External"/><Relationship Id="rId88" Type="http://schemas.openxmlformats.org/officeDocument/2006/relationships/hyperlink" Target="https://my.pitchbook.com/?c=12221-02" TargetMode="External"/><Relationship Id="rId89" Type="http://schemas.openxmlformats.org/officeDocument/2006/relationships/hyperlink" Target="https://my.pitchbook.com/?c=12221-02" TargetMode="External"/><Relationship Id="rId90" Type="http://schemas.openxmlformats.org/officeDocument/2006/relationships/hyperlink" Target="https://my.pitchbook.com/?c=12221-02" TargetMode="External"/><Relationship Id="rId91" Type="http://schemas.openxmlformats.org/officeDocument/2006/relationships/hyperlink" Target="https://my.pitchbook.com/?c=12221-02" TargetMode="External"/><Relationship Id="rId92" Type="http://schemas.openxmlformats.org/officeDocument/2006/relationships/hyperlink" Target="https://my.pitchbook.com/?c=12221-02" TargetMode="External"/><Relationship Id="rId93" Type="http://schemas.openxmlformats.org/officeDocument/2006/relationships/hyperlink" Target="https://my.pitchbook.com/?c=12221-02" TargetMode="External"/><Relationship Id="rId94" Type="http://schemas.openxmlformats.org/officeDocument/2006/relationships/hyperlink" Target="https://my.pitchbook.com/?c=12221-02" TargetMode="External"/><Relationship Id="rId95" Type="http://schemas.openxmlformats.org/officeDocument/2006/relationships/hyperlink" Target="https://my.pitchbook.com/?c=12221-02" TargetMode="External"/><Relationship Id="rId96" Type="http://schemas.openxmlformats.org/officeDocument/2006/relationships/hyperlink" Target="https://my.pitchbook.com/?c=12221-02" TargetMode="External"/><Relationship Id="rId97" Type="http://schemas.openxmlformats.org/officeDocument/2006/relationships/hyperlink" Target="https://my.pitchbook.com/?c=12221-02" TargetMode="External"/><Relationship Id="rId98" Type="http://schemas.openxmlformats.org/officeDocument/2006/relationships/hyperlink" Target="https://my.pitchbook.com/?c=12221-02" TargetMode="External"/><Relationship Id="rId99" Type="http://schemas.openxmlformats.org/officeDocument/2006/relationships/hyperlink" Target="https://my.pitchbook.com/?c=12221-02" TargetMode="External"/><Relationship Id="rId100" Type="http://schemas.openxmlformats.org/officeDocument/2006/relationships/hyperlink" Target="https://my.pitchbook.com/?c=12221-02" TargetMode="External"/><Relationship Id="rId101" Type="http://schemas.openxmlformats.org/officeDocument/2006/relationships/hyperlink" Target="https://my.pitchbook.com/?c=12221-02" TargetMode="External"/><Relationship Id="rId102" Type="http://schemas.openxmlformats.org/officeDocument/2006/relationships/hyperlink" Target="https://my.pitchbook.com/?c=12221-02" TargetMode="External"/><Relationship Id="rId103" Type="http://schemas.openxmlformats.org/officeDocument/2006/relationships/hyperlink" Target="https://my.pitchbook.com/?c=12221-02" TargetMode="External"/><Relationship Id="rId104" Type="http://schemas.openxmlformats.org/officeDocument/2006/relationships/hyperlink" Target="https://my.pitchbook.com/?c=12221-02" TargetMode="External"/><Relationship Id="rId105" Type="http://schemas.openxmlformats.org/officeDocument/2006/relationships/hyperlink" Target="https://my.pitchbook.com/?c=12221-02" TargetMode="External"/><Relationship Id="rId106" Type="http://schemas.openxmlformats.org/officeDocument/2006/relationships/hyperlink" Target="https://my.pitchbook.com/?c=12221-02" TargetMode="External"/><Relationship Id="rId107" Type="http://schemas.openxmlformats.org/officeDocument/2006/relationships/hyperlink" Target="https://my.pitchbook.com/?c=12221-02" TargetMode="External"/><Relationship Id="rId108" Type="http://schemas.openxmlformats.org/officeDocument/2006/relationships/hyperlink" Target="https://my.pitchbook.com/?c=12221-02" TargetMode="External"/><Relationship Id="rId109" Type="http://schemas.openxmlformats.org/officeDocument/2006/relationships/hyperlink" Target="https://my.pitchbook.com/?c=12221-02" TargetMode="External"/><Relationship Id="rId110" Type="http://schemas.openxmlformats.org/officeDocument/2006/relationships/hyperlink" Target="https://my.pitchbook.com/?c=12221-02" TargetMode="External"/><Relationship Id="rId111" Type="http://schemas.openxmlformats.org/officeDocument/2006/relationships/hyperlink" Target="https://my.pitchbook.com/?c=12221-02" TargetMode="External"/><Relationship Id="rId112" Type="http://schemas.openxmlformats.org/officeDocument/2006/relationships/hyperlink" Target="https://my.pitchbook.com/?c=12221-02" TargetMode="External"/><Relationship Id="rId113" Type="http://schemas.openxmlformats.org/officeDocument/2006/relationships/hyperlink" Target="https://my.pitchbook.com/?c=12221-02" TargetMode="External"/><Relationship Id="rId114" Type="http://schemas.openxmlformats.org/officeDocument/2006/relationships/hyperlink" Target="https://my.pitchbook.com/?c=12221-02" TargetMode="External"/><Relationship Id="rId115" Type="http://schemas.openxmlformats.org/officeDocument/2006/relationships/hyperlink" Target="https://my.pitchbook.com/?c=12221-02" TargetMode="External"/><Relationship Id="rId116" Type="http://schemas.openxmlformats.org/officeDocument/2006/relationships/hyperlink" Target="https://my.pitchbook.com/?c=12221-02" TargetMode="External"/><Relationship Id="rId117" Type="http://schemas.openxmlformats.org/officeDocument/2006/relationships/hyperlink" Target="https://my.pitchbook.com/?c=12221-02" TargetMode="External"/><Relationship Id="rId118" Type="http://schemas.openxmlformats.org/officeDocument/2006/relationships/hyperlink" Target="https://my.pitchbook.com/?c=12221-02" TargetMode="External"/><Relationship Id="rId119" Type="http://schemas.openxmlformats.org/officeDocument/2006/relationships/hyperlink" Target="https://my.pitchbook.com/?c=12221-02" TargetMode="External"/><Relationship Id="rId120" Type="http://schemas.openxmlformats.org/officeDocument/2006/relationships/hyperlink" Target="https://my.pitchbook.com/?c=12221-02" TargetMode="External"/><Relationship Id="rId121" Type="http://schemas.openxmlformats.org/officeDocument/2006/relationships/hyperlink" Target="https://my.pitchbook.com/?c=12221-02" TargetMode="External"/><Relationship Id="rId122" Type="http://schemas.openxmlformats.org/officeDocument/2006/relationships/hyperlink" Target="https://my.pitchbook.com/?c=12221-02" TargetMode="External"/><Relationship Id="rId123" Type="http://schemas.openxmlformats.org/officeDocument/2006/relationships/hyperlink" Target="https://my.pitchbook.com/?c=12221-02" TargetMode="External"/><Relationship Id="rId124" Type="http://schemas.openxmlformats.org/officeDocument/2006/relationships/hyperlink" Target="https://my.pitchbook.com/?c=12221-02" TargetMode="External"/><Relationship Id="rId125" Type="http://schemas.openxmlformats.org/officeDocument/2006/relationships/hyperlink" Target="https://my.pitchbook.com/?c=12221-02" TargetMode="External"/><Relationship Id="rId126" Type="http://schemas.openxmlformats.org/officeDocument/2006/relationships/hyperlink" Target="https://my.pitchbook.com/?c=12221-02" TargetMode="External"/><Relationship Id="rId127" Type="http://schemas.openxmlformats.org/officeDocument/2006/relationships/hyperlink" Target="https://my.pitchbook.com/?c=12221-02" TargetMode="External"/><Relationship Id="rId128" Type="http://schemas.openxmlformats.org/officeDocument/2006/relationships/hyperlink" Target="https://my.pitchbook.com/?c=12221-02" TargetMode="External"/><Relationship Id="rId129" Type="http://schemas.openxmlformats.org/officeDocument/2006/relationships/hyperlink" Target="https://my.pitchbook.com/?c=12221-02" TargetMode="External"/><Relationship Id="rId130" Type="http://schemas.openxmlformats.org/officeDocument/2006/relationships/hyperlink" Target="https://my.pitchbook.com/?c=12221-02" TargetMode="External"/><Relationship Id="rId131" Type="http://schemas.openxmlformats.org/officeDocument/2006/relationships/hyperlink" Target="https://my.pitchbook.com/?c=12221-02" TargetMode="External"/><Relationship Id="rId132" Type="http://schemas.openxmlformats.org/officeDocument/2006/relationships/hyperlink" Target="https://my.pitchbook.com/?c=12221-02" TargetMode="External"/><Relationship Id="rId133" Type="http://schemas.openxmlformats.org/officeDocument/2006/relationships/hyperlink" Target="https://my.pitchbook.com/?c=12221-02" TargetMode="External"/><Relationship Id="rId134" Type="http://schemas.openxmlformats.org/officeDocument/2006/relationships/hyperlink" Target="https://my.pitchbook.com/?c=12221-02" TargetMode="External"/><Relationship Id="rId135" Type="http://schemas.openxmlformats.org/officeDocument/2006/relationships/hyperlink" Target="https://my.pitchbook.com/?c=12221-02" TargetMode="External"/><Relationship Id="rId136" Type="http://schemas.openxmlformats.org/officeDocument/2006/relationships/hyperlink" Target="https://my.pitchbook.com/?c=12221-02" TargetMode="External"/><Relationship Id="rId137" Type="http://schemas.openxmlformats.org/officeDocument/2006/relationships/hyperlink" Target="https://my.pitchbook.com/?c=12221-02" TargetMode="External"/><Relationship Id="rId138" Type="http://schemas.openxmlformats.org/officeDocument/2006/relationships/hyperlink" Target="https://my.pitchbook.com/?c=12221-02" TargetMode="External"/><Relationship Id="rId139" Type="http://schemas.openxmlformats.org/officeDocument/2006/relationships/hyperlink" Target="https://my.pitchbook.com/?c=12221-02" TargetMode="External"/><Relationship Id="rId140" Type="http://schemas.openxmlformats.org/officeDocument/2006/relationships/hyperlink" Target="https://my.pitchbook.com/?c=12221-02" TargetMode="External"/><Relationship Id="rId141" Type="http://schemas.openxmlformats.org/officeDocument/2006/relationships/hyperlink" Target="https://my.pitchbook.com/?c=12221-02" TargetMode="External"/><Relationship Id="rId142" Type="http://schemas.openxmlformats.org/officeDocument/2006/relationships/hyperlink" Target="https://my.pitchbook.com/?c=12221-02" TargetMode="External"/><Relationship Id="rId143" Type="http://schemas.openxmlformats.org/officeDocument/2006/relationships/hyperlink" Target="https://my.pitchbook.com/?c=12221-02" TargetMode="External"/><Relationship Id="rId144" Type="http://schemas.openxmlformats.org/officeDocument/2006/relationships/hyperlink" Target="https://my.pitchbook.com/?c=12221-02" TargetMode="External"/><Relationship Id="rId145" Type="http://schemas.openxmlformats.org/officeDocument/2006/relationships/hyperlink" Target="https://my.pitchbook.com/?c=12221-02" TargetMode="External"/><Relationship Id="rId146" Type="http://schemas.openxmlformats.org/officeDocument/2006/relationships/hyperlink" Target="https://my.pitchbook.com/?c=12221-02" TargetMode="External"/><Relationship Id="rId147" Type="http://schemas.openxmlformats.org/officeDocument/2006/relationships/hyperlink" Target="https://my.pitchbook.com/?c=12221-02" TargetMode="External"/><Relationship Id="rId148" Type="http://schemas.openxmlformats.org/officeDocument/2006/relationships/hyperlink" Target="https://my.pitchbook.com/?c=12221-02" TargetMode="External"/><Relationship Id="rId149" Type="http://schemas.openxmlformats.org/officeDocument/2006/relationships/hyperlink" Target="https://my.pitchbook.com/?c=12221-02" TargetMode="External"/><Relationship Id="rId150" Type="http://schemas.openxmlformats.org/officeDocument/2006/relationships/hyperlink" Target="https://my.pitchbook.com/?c=12221-02" TargetMode="External"/><Relationship Id="rId151" Type="http://schemas.openxmlformats.org/officeDocument/2006/relationships/hyperlink" Target="https://my.pitchbook.com/?c=12221-02" TargetMode="External"/><Relationship Id="rId152" Type="http://schemas.openxmlformats.org/officeDocument/2006/relationships/hyperlink" Target="https://my.pitchbook.com/?c=12221-02" TargetMode="External"/><Relationship Id="rId153" Type="http://schemas.openxmlformats.org/officeDocument/2006/relationships/hyperlink" Target="https://my.pitchbook.com/?c=12221-02" TargetMode="External"/><Relationship Id="rId154" Type="http://schemas.openxmlformats.org/officeDocument/2006/relationships/hyperlink" Target="https://my.pitchbook.com/?c=12221-02" TargetMode="External"/><Relationship Id="rId155" Type="http://schemas.openxmlformats.org/officeDocument/2006/relationships/hyperlink" Target="https://my.pitchbook.com/?c=12221-02" TargetMode="External"/><Relationship Id="rId156" Type="http://schemas.openxmlformats.org/officeDocument/2006/relationships/hyperlink" Target="https://my.pitchbook.com/?c=12221-02" TargetMode="External"/><Relationship Id="rId157" Type="http://schemas.openxmlformats.org/officeDocument/2006/relationships/hyperlink" Target="https://my.pitchbook.com/?c=12221-02" TargetMode="External"/><Relationship Id="rId158" Type="http://schemas.openxmlformats.org/officeDocument/2006/relationships/hyperlink" Target="https://my.pitchbook.com/?c=12221-02" TargetMode="External"/><Relationship Id="rId159" Type="http://schemas.openxmlformats.org/officeDocument/2006/relationships/hyperlink" Target="https://my.pitchbook.com/?c=12221-02" TargetMode="External"/><Relationship Id="rId160" Type="http://schemas.openxmlformats.org/officeDocument/2006/relationships/hyperlink" Target="https://my.pitchbook.com/?c=12221-02" TargetMode="External"/><Relationship Id="rId161" Type="http://schemas.openxmlformats.org/officeDocument/2006/relationships/hyperlink" Target="https://my.pitchbook.com/?c=12221-02" TargetMode="External"/><Relationship Id="rId162" Type="http://schemas.openxmlformats.org/officeDocument/2006/relationships/drawing" Target="../drawings/drawing6.xml"/></Relationships>
</file>

<file path=xl/worksheets/_rels/sheet7.xml.rels><?xml version="1.0" encoding="UTF-8"?><Relationships xmlns="http://schemas.openxmlformats.org/package/2006/relationships"><Relationship Id="rId1" Type="http://schemas.openxmlformats.org/officeDocument/2006/relationships/hyperlink" Target="http://www.pitchbook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?><Relationships xmlns="http://schemas.openxmlformats.org/package/2006/relationships"><Relationship Id="rId1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3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S80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20" width="12.7109375" customWidth="1"/>
    <col min="21" max="21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>
      <c r="A3" s="1"/>
      <c r="B3" s="4"/>
      <c r="C3" s="10" t="s">
        <v>0</v>
      </c>
      <c r="U3" s="8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U4" s="8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8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U6" s="8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8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U8" s="8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8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25</v>
      </c>
      <c r="O10" s="21" t="s">
        <v>25</v>
      </c>
      <c r="P10" s="21" t="s">
        <v>25</v>
      </c>
      <c r="Q10" s="21" t="s">
        <v>25</v>
      </c>
      <c r="S10" s="21" t="s">
        <v>25</v>
      </c>
      <c r="T10" s="21" t="s">
        <v>25</v>
      </c>
      <c r="U10" s="8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>
      <c r="A11" s="1"/>
      <c r="B11" s="4"/>
      <c r="C11" s="34" t="s">
        <v>26</v>
      </c>
      <c r="D11" s="25">
        <f t="shared" si="0" ref="D11:D74">IF(COUNT(L11:T11)&gt;0,MEDIAN(L11:T11),"")</f>
      </c>
      <c r="E11" s="25">
        <f t="shared" si="1" ref="E11:E74">IF(COUNT(L11:T11)&gt;0,AVERAGE(L11:T11),"")</f>
      </c>
      <c r="F11" s="25">
        <f t="shared" si="2" ref="F11:F74">IF(COUNT(L11:T11)&gt;0,MIN(L11:T11),"")</f>
      </c>
      <c r="G11" s="25">
        <f t="shared" si="3" ref="G11:G74">IF(COUNT(L11:T11)&gt;0,MAX(L11:T11),"")</f>
      </c>
      <c r="H11" s="25">
        <f t="shared" si="4" ref="H11:H74">IF(COUNT(L11:T11)&gt;0,QUARTILE(L11:T11,1),"")</f>
      </c>
      <c r="I11" s="25">
        <f t="shared" si="5" ref="I11:I74">IF(COUNT(L11:T11)&gt;0,QUARTILE(L11:T11,3),"")</f>
      </c>
      <c r="J11" s="25">
        <f t="shared" si="6" ref="J11:J74">IF(COUNT(L11:T11)&gt;1,STDEV(L11:T11),"")</f>
      </c>
      <c r="K11" s="33">
        <f t="shared" si="7" ref="K11:K74">IF(COUNT(L11:T11)&gt;1,STDEV(L11:T11)/AVERAGE(L11:T11),"")</f>
      </c>
      <c r="L11" s="12"/>
      <c r="M11" s="25"/>
      <c r="N11" s="25"/>
      <c r="O11" s="25"/>
      <c r="P11" s="25"/>
      <c r="Q11" s="25"/>
      <c r="R11" s="25"/>
      <c r="S11" s="25"/>
      <c r="T11" s="25"/>
      <c r="U11" s="8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>
      <c r="A12" s="1"/>
      <c r="B12" s="4"/>
      <c r="C12" s="23" t="s">
        <v>27</v>
      </c>
      <c r="D12" s="28">
        <f t="shared" si="0"/>
      </c>
      <c r="E12" s="28">
        <f t="shared" si="1"/>
      </c>
      <c r="F12" s="28">
        <f t="shared" si="2"/>
      </c>
      <c r="G12" s="28">
        <f t="shared" si="3"/>
      </c>
      <c r="H12" s="28">
        <f t="shared" si="4"/>
      </c>
      <c r="I12" s="28">
        <f t="shared" si="5"/>
      </c>
      <c r="J12" s="28">
        <f t="shared" si="6"/>
      </c>
      <c r="K12" s="29">
        <f t="shared" si="7"/>
      </c>
      <c r="M12" s="15">
        <v>7438000</v>
      </c>
      <c r="N12" s="15">
        <v>7658000</v>
      </c>
      <c r="O12" s="15">
        <v>6819000</v>
      </c>
      <c r="P12" s="15">
        <v>5835000</v>
      </c>
      <c r="Q12" s="15">
        <v>5473000</v>
      </c>
      <c r="R12" s="15">
        <v>6168000</v>
      </c>
      <c r="S12" s="15">
        <v>5800000</v>
      </c>
      <c r="T12" s="15">
        <v>5359000</v>
      </c>
      <c r="U12" s="8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>
      <c r="A13" s="1"/>
      <c r="B13" s="4"/>
      <c r="C13" s="23" t="s">
        <v>28</v>
      </c>
      <c r="D13" s="28">
        <f t="shared" si="0"/>
      </c>
      <c r="E13" s="28">
        <f t="shared" si="1"/>
      </c>
      <c r="F13" s="28">
        <f t="shared" si="2"/>
      </c>
      <c r="G13" s="28">
        <f t="shared" si="3"/>
      </c>
      <c r="H13" s="28">
        <f t="shared" si="4"/>
      </c>
      <c r="I13" s="28">
        <f t="shared" si="5"/>
      </c>
      <c r="J13" s="28">
        <f t="shared" si="6"/>
      </c>
      <c r="K13" s="29">
        <f t="shared" si="7"/>
      </c>
      <c r="M13" s="15">
        <v>3736000</v>
      </c>
      <c r="N13" s="15">
        <v>3882000</v>
      </c>
      <c r="O13" s="15">
        <v>3419000</v>
      </c>
      <c r="P13" s="15">
        <v>2864000</v>
      </c>
      <c r="Q13" s="15">
        <v>2560000</v>
      </c>
      <c r="R13" s="15">
        <v>2911000</v>
      </c>
      <c r="S13" s="15">
        <v>2747000</v>
      </c>
      <c r="T13" s="15">
        <v>2443000</v>
      </c>
      <c r="U13" s="8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>
      <c r="A14" s="1"/>
      <c r="B14" s="4"/>
      <c r="C14" s="23" t="s">
        <v>29</v>
      </c>
      <c r="D14" s="28">
        <f t="shared" si="0"/>
      </c>
      <c r="E14" s="28">
        <f t="shared" si="1"/>
      </c>
      <c r="F14" s="28">
        <f t="shared" si="2"/>
      </c>
      <c r="G14" s="28">
        <f t="shared" si="3"/>
      </c>
      <c r="H14" s="28">
        <f t="shared" si="4"/>
      </c>
      <c r="I14" s="28">
        <f t="shared" si="5"/>
      </c>
      <c r="J14" s="28">
        <f t="shared" si="6"/>
      </c>
      <c r="K14" s="29">
        <f t="shared" si="7"/>
      </c>
      <c r="M14" s="15">
        <v>806000</v>
      </c>
      <c r="N14" s="15">
        <v>1057000</v>
      </c>
      <c r="O14" s="15">
        <v>724000</v>
      </c>
      <c r="P14" s="15">
        <v>269000</v>
      </c>
      <c r="Q14" s="15">
        <v>36000</v>
      </c>
      <c r="R14" s="15">
        <v>342000</v>
      </c>
      <c r="S14" s="15">
        <v>224000</v>
      </c>
      <c r="T14" s="15">
        <v>-20000</v>
      </c>
      <c r="U14" s="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>
      <c r="A15" s="1"/>
      <c r="B15" s="4"/>
      <c r="C15" s="23" t="s">
        <v>30</v>
      </c>
      <c r="D15" s="28">
        <f t="shared" si="0"/>
      </c>
      <c r="E15" s="28">
        <f t="shared" si="1"/>
      </c>
      <c r="F15" s="28">
        <f t="shared" si="2"/>
      </c>
      <c r="G15" s="28">
        <f t="shared" si="3"/>
      </c>
      <c r="H15" s="28">
        <f t="shared" si="4"/>
      </c>
      <c r="I15" s="28">
        <f t="shared" si="5"/>
      </c>
      <c r="J15" s="28">
        <f t="shared" si="6"/>
      </c>
      <c r="K15" s="29">
        <f t="shared" si="7"/>
      </c>
      <c r="M15" s="15">
        <v>1986000</v>
      </c>
      <c r="N15" s="15">
        <v>2071000</v>
      </c>
      <c r="O15" s="15">
        <v>1945000</v>
      </c>
      <c r="P15" s="15">
        <v>1530000</v>
      </c>
      <c r="Q15" s="15">
        <v>1344000</v>
      </c>
      <c r="R15" s="15">
        <v>1439000</v>
      </c>
      <c r="S15" s="15">
        <v>1516000</v>
      </c>
      <c r="T15" s="15">
        <v>1291000</v>
      </c>
      <c r="U15" s="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>
      <c r="A16" s="1"/>
      <c r="B16" s="4"/>
      <c r="C16" s="23" t="s">
        <v>31</v>
      </c>
      <c r="D16" s="28">
        <f t="shared" si="0"/>
      </c>
      <c r="E16" s="28">
        <f t="shared" si="1"/>
      </c>
      <c r="F16" s="28">
        <f t="shared" si="2"/>
      </c>
      <c r="G16" s="28">
        <f t="shared" si="3"/>
      </c>
      <c r="H16" s="28">
        <f t="shared" si="4"/>
      </c>
      <c r="I16" s="28">
        <f t="shared" si="5"/>
      </c>
      <c r="J16" s="28">
        <f t="shared" si="6"/>
      </c>
      <c r="K16" s="29">
        <f t="shared" si="7"/>
      </c>
      <c r="M16" s="15">
        <v>1811000</v>
      </c>
      <c r="N16" s="15">
        <v>1869000</v>
      </c>
      <c r="O16" s="15">
        <v>1744000</v>
      </c>
      <c r="P16" s="15">
        <v>1312000</v>
      </c>
      <c r="Q16" s="15">
        <v>1182000</v>
      </c>
      <c r="R16" s="15">
        <v>1250000</v>
      </c>
      <c r="S16" s="15">
        <v>1328000</v>
      </c>
      <c r="T16" s="15">
        <v>1111000</v>
      </c>
      <c r="U16" s="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>
      <c r="A17" s="1"/>
      <c r="B17" s="4"/>
      <c r="C17" s="23" t="s">
        <v>32</v>
      </c>
      <c r="D17" s="28">
        <f t="shared" si="0"/>
      </c>
      <c r="E17" s="28">
        <f t="shared" si="1"/>
      </c>
      <c r="F17" s="28">
        <f t="shared" si="2"/>
      </c>
      <c r="G17" s="28">
        <f t="shared" si="3"/>
      </c>
      <c r="H17" s="28">
        <f t="shared" si="4"/>
      </c>
      <c r="I17" s="28">
        <f t="shared" si="5"/>
      </c>
      <c r="J17" s="28">
        <f t="shared" si="6"/>
      </c>
      <c r="K17" s="29">
        <f t="shared" si="7"/>
      </c>
      <c r="M17" s="15">
        <v>709000</v>
      </c>
      <c r="N17" s="15">
        <v>482000</v>
      </c>
      <c r="O17" s="15">
        <v>771000</v>
      </c>
      <c r="P17" s="15">
        <v>265000</v>
      </c>
      <c r="Q17" s="15">
        <v>123000</v>
      </c>
      <c r="R17" s="15">
        <v>667000</v>
      </c>
      <c r="S17" s="15">
        <v>299000</v>
      </c>
      <c r="T17" s="15">
        <v>27000</v>
      </c>
      <c r="U17" s="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>
      <c r="A18" s="1"/>
      <c r="B18" s="4"/>
      <c r="C18" s="23" t="s">
        <v>33</v>
      </c>
      <c r="D18" s="28">
        <f t="shared" si="0"/>
      </c>
      <c r="E18" s="28">
        <f t="shared" si="1"/>
      </c>
      <c r="F18" s="28">
        <f t="shared" si="2"/>
      </c>
      <c r="G18" s="28">
        <f t="shared" si="3"/>
      </c>
      <c r="H18" s="28">
        <f t="shared" si="4"/>
      </c>
      <c r="I18" s="28">
        <f t="shared" si="5"/>
      </c>
      <c r="J18" s="28">
        <f t="shared" si="6"/>
      </c>
      <c r="K18" s="29">
        <f t="shared" si="7"/>
      </c>
      <c r="M18" s="15">
        <v>1564000</v>
      </c>
      <c r="N18" s="15">
        <v>1777000</v>
      </c>
      <c r="O18" s="15">
        <v>1504000</v>
      </c>
      <c r="P18" s="15">
        <v>1126000</v>
      </c>
      <c r="Q18" s="15">
        <v>1013000</v>
      </c>
      <c r="R18" s="15">
        <v>1249000</v>
      </c>
      <c r="S18" s="15">
        <v>1135000</v>
      </c>
      <c r="T18" s="15">
        <v>948000</v>
      </c>
      <c r="U18" s="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>
      <c r="A19" s="1"/>
      <c r="B19" s="4"/>
      <c r="C19" s="23" t="s">
        <v>34</v>
      </c>
      <c r="D19" s="29">
        <f t="shared" si="0"/>
      </c>
      <c r="E19" s="29">
        <f t="shared" si="1"/>
      </c>
      <c r="F19" s="29">
        <f t="shared" si="2"/>
      </c>
      <c r="G19" s="29">
        <f t="shared" si="3"/>
      </c>
      <c r="H19" s="29">
        <f t="shared" si="4"/>
      </c>
      <c r="I19" s="29">
        <f t="shared" si="5"/>
      </c>
      <c r="J19" s="29">
        <f t="shared" si="6"/>
      </c>
      <c r="K19" s="29">
        <f t="shared" si="7"/>
      </c>
      <c r="M19" s="16">
        <v>0.44</v>
      </c>
      <c r="N19" s="16">
        <v>0.29</v>
      </c>
      <c r="O19" s="16">
        <v>0.47</v>
      </c>
      <c r="P19" s="16">
        <v>0.16</v>
      </c>
      <c r="Q19" s="16">
        <v>0.07</v>
      </c>
      <c r="R19" s="16">
        <v>0.42</v>
      </c>
      <c r="S19" s="16">
        <v>0.18</v>
      </c>
      <c r="T19" s="16">
        <v>0.02</v>
      </c>
      <c r="U19" s="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>
      <c r="A20" s="1"/>
      <c r="B20" s="4"/>
      <c r="C20" s="23" t="s">
        <v>35</v>
      </c>
      <c r="D20" s="29">
        <f t="shared" si="0"/>
      </c>
      <c r="E20" s="29">
        <f t="shared" si="1"/>
      </c>
      <c r="F20" s="29">
        <f t="shared" si="2"/>
      </c>
      <c r="G20" s="29">
        <f t="shared" si="3"/>
      </c>
      <c r="H20" s="29">
        <f t="shared" si="4"/>
      </c>
      <c r="I20" s="29">
        <f t="shared" si="5"/>
      </c>
      <c r="J20" s="29">
        <f t="shared" si="6"/>
      </c>
      <c r="K20" s="29">
        <f t="shared" si="7"/>
      </c>
      <c r="M20" s="16">
        <v>0.96</v>
      </c>
      <c r="N20" s="16">
        <v>1.0899999999999999</v>
      </c>
      <c r="O20" s="16">
        <v>0.9199999999999999</v>
      </c>
      <c r="P20" s="16">
        <v>0.6900000000000001</v>
      </c>
      <c r="Q20" s="16">
        <v>0.6200000000000001</v>
      </c>
      <c r="R20" s="16">
        <v>0.77</v>
      </c>
      <c r="S20" s="16">
        <v>0.7</v>
      </c>
      <c r="T20" s="16">
        <v>0.58</v>
      </c>
      <c r="U20" s="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>
      <c r="A21" s="1"/>
      <c r="B21" s="4"/>
      <c r="C21" s="23" t="s">
        <v>36</v>
      </c>
      <c r="D21" s="28">
        <f t="shared" si="0"/>
      </c>
      <c r="E21" s="28">
        <f t="shared" si="1"/>
      </c>
      <c r="F21" s="28">
        <f t="shared" si="2"/>
      </c>
      <c r="G21" s="28">
        <f t="shared" si="3"/>
      </c>
      <c r="H21" s="28">
        <f t="shared" si="4"/>
      </c>
      <c r="I21" s="28">
        <f t="shared" si="5"/>
      </c>
      <c r="J21" s="28">
        <f t="shared" si="6"/>
      </c>
      <c r="K21" s="29">
        <f t="shared" si="7"/>
      </c>
      <c r="M21" s="15">
        <v>1626000000</v>
      </c>
      <c r="N21" s="15">
        <v>1634000000</v>
      </c>
      <c r="O21" s="15">
        <v>1636000000</v>
      </c>
      <c r="P21" s="15">
        <v>1637000000</v>
      </c>
      <c r="Q21" s="15">
        <v>1639000000</v>
      </c>
      <c r="R21" s="15">
        <v>1625000000</v>
      </c>
      <c r="S21" s="15">
        <v>1629000000</v>
      </c>
      <c r="T21" s="15">
        <v>1627000000</v>
      </c>
      <c r="U21" s="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>
      <c r="A22" s="1"/>
      <c r="B22" s="4"/>
      <c r="C22" s="34" t="s">
        <v>37</v>
      </c>
      <c r="D22" s="25">
        <f t="shared" si="0"/>
      </c>
      <c r="E22" s="25">
        <f t="shared" si="1"/>
      </c>
      <c r="F22" s="25">
        <f t="shared" si="2"/>
      </c>
      <c r="G22" s="25">
        <f t="shared" si="3"/>
      </c>
      <c r="H22" s="25">
        <f t="shared" si="4"/>
      </c>
      <c r="I22" s="25">
        <f t="shared" si="5"/>
      </c>
      <c r="J22" s="25">
        <f t="shared" si="6"/>
      </c>
      <c r="K22" s="33">
        <f t="shared" si="7"/>
      </c>
      <c r="L22" s="12"/>
      <c r="M22" s="25"/>
      <c r="N22" s="25"/>
      <c r="O22" s="25"/>
      <c r="P22" s="25"/>
      <c r="Q22" s="25"/>
      <c r="R22" s="25"/>
      <c r="S22" s="25"/>
      <c r="T22" s="25"/>
      <c r="U22" s="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>
      <c r="A23" s="1"/>
      <c r="B23" s="4"/>
      <c r="C23" s="23" t="s">
        <v>38</v>
      </c>
      <c r="D23" s="28">
        <f t="shared" si="0"/>
      </c>
      <c r="E23" s="28">
        <f t="shared" si="1"/>
      </c>
      <c r="F23" s="28">
        <f t="shared" si="2"/>
      </c>
      <c r="G23" s="28">
        <f t="shared" si="3"/>
      </c>
      <c r="H23" s="28">
        <f t="shared" si="4"/>
      </c>
      <c r="I23" s="28">
        <f t="shared" si="5"/>
      </c>
      <c r="J23" s="28">
        <f t="shared" si="6"/>
      </c>
      <c r="K23" s="29">
        <f t="shared" si="7"/>
      </c>
      <c r="M23" s="15">
        <v>21595000</v>
      </c>
      <c r="N23" s="15">
        <v>19049000</v>
      </c>
      <c r="O23" s="15">
        <v>18735000</v>
      </c>
      <c r="P23" s="15">
        <v>17465000</v>
      </c>
      <c r="Q23" s="15">
        <v>17084000</v>
      </c>
      <c r="R23" s="15">
        <v>16768000</v>
      </c>
      <c r="S23" s="15">
        <v>16688000</v>
      </c>
      <c r="T23" s="15">
        <v>16505000</v>
      </c>
      <c r="U23" s="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>
      <c r="A24" s="1"/>
      <c r="B24" s="4"/>
      <c r="C24" s="23" t="s">
        <v>39</v>
      </c>
      <c r="D24" s="28">
        <f t="shared" si="0"/>
      </c>
      <c r="E24" s="28">
        <f t="shared" si="1"/>
      </c>
      <c r="F24" s="28">
        <f t="shared" si="2"/>
      </c>
      <c r="G24" s="28">
        <f t="shared" si="3"/>
      </c>
      <c r="H24" s="28">
        <f t="shared" si="4"/>
      </c>
      <c r="I24" s="28">
        <f t="shared" si="5"/>
      </c>
      <c r="J24" s="28">
        <f t="shared" si="6"/>
      </c>
      <c r="K24" s="29">
        <f t="shared" si="7"/>
      </c>
      <c r="M24" s="15">
        <v>1921000</v>
      </c>
      <c r="N24" s="15">
        <v>2425000</v>
      </c>
      <c r="O24" s="15">
        <v>2316000</v>
      </c>
      <c r="P24" s="15">
        <v>2301000</v>
      </c>
      <c r="Q24" s="15">
        <v>2256000</v>
      </c>
      <c r="R24" s="15">
        <v>2222000</v>
      </c>
      <c r="S24" s="15">
        <v>2073000</v>
      </c>
      <c r="T24" s="15">
        <v>2002000</v>
      </c>
      <c r="U24" s="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>
      <c r="A25" s="1"/>
      <c r="B25" s="4"/>
      <c r="C25" s="23" t="s">
        <v>40</v>
      </c>
      <c r="D25" s="28">
        <f t="shared" si="0"/>
      </c>
      <c r="E25" s="28">
        <f t="shared" si="1"/>
      </c>
      <c r="F25" s="28">
        <f t="shared" si="2"/>
      </c>
      <c r="G25" s="28">
        <f t="shared" si="3"/>
      </c>
      <c r="H25" s="28">
        <f t="shared" si="4"/>
      </c>
      <c r="I25" s="28">
        <f t="shared" si="5"/>
      </c>
      <c r="J25" s="28">
        <f t="shared" si="6"/>
      </c>
      <c r="K25" s="29">
        <f t="shared" si="7"/>
      </c>
      <c r="M25" s="15">
        <v>49955000</v>
      </c>
      <c r="N25" s="15">
        <v>50177000</v>
      </c>
      <c r="O25" s="15">
        <v>50901000</v>
      </c>
      <c r="P25" s="15">
        <v>50421000</v>
      </c>
      <c r="Q25" s="15">
        <v>50811000</v>
      </c>
      <c r="R25" s="15">
        <v>51117000</v>
      </c>
      <c r="S25" s="15">
        <v>50938000</v>
      </c>
      <c r="T25" s="15">
        <v>51462000</v>
      </c>
      <c r="U25" s="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>
      <c r="A26" s="1"/>
      <c r="B26" s="4"/>
      <c r="C26" s="23" t="s">
        <v>41</v>
      </c>
      <c r="D26" s="28">
        <f t="shared" si="0"/>
      </c>
      <c r="E26" s="28">
        <f t="shared" si="1"/>
      </c>
      <c r="F26" s="28">
        <f t="shared" si="2"/>
      </c>
      <c r="G26" s="28">
        <f t="shared" si="3"/>
      </c>
      <c r="H26" s="28">
        <f t="shared" si="4"/>
      </c>
      <c r="I26" s="28">
        <f t="shared" si="5"/>
      </c>
      <c r="J26" s="28">
        <f t="shared" si="6"/>
      </c>
      <c r="K26" s="29">
        <f t="shared" si="7"/>
      </c>
      <c r="M26" s="15">
        <v>71550000</v>
      </c>
      <c r="N26" s="15">
        <v>69226000</v>
      </c>
      <c r="O26" s="15">
        <v>69636000</v>
      </c>
      <c r="P26" s="15">
        <v>67886000</v>
      </c>
      <c r="Q26" s="15">
        <v>67895000</v>
      </c>
      <c r="R26" s="15">
        <v>67885000</v>
      </c>
      <c r="S26" s="15">
        <v>67626000</v>
      </c>
      <c r="T26" s="15">
        <v>67967000</v>
      </c>
      <c r="U26" s="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>
      <c r="A27" s="1"/>
      <c r="B27" s="4"/>
      <c r="C27" s="23" t="s">
        <v>42</v>
      </c>
      <c r="D27" s="28">
        <f t="shared" si="0"/>
      </c>
      <c r="E27" s="28">
        <f t="shared" si="1"/>
      </c>
      <c r="F27" s="28">
        <f t="shared" si="2"/>
      </c>
      <c r="G27" s="28">
        <f t="shared" si="3"/>
      </c>
      <c r="H27" s="28">
        <f t="shared" si="4"/>
      </c>
      <c r="I27" s="28">
        <f t="shared" si="5"/>
      </c>
      <c r="J27" s="28">
        <f t="shared" si="6"/>
      </c>
      <c r="K27" s="29">
        <f t="shared" si="7"/>
      </c>
      <c r="M27" s="15">
        <v>7703000</v>
      </c>
      <c r="N27" s="15">
        <v>7281000</v>
      </c>
      <c r="O27" s="15">
        <v>7500000</v>
      </c>
      <c r="P27" s="15">
        <v>6195000</v>
      </c>
      <c r="Q27" s="15">
        <v>6474000</v>
      </c>
      <c r="R27" s="15">
        <v>6689000</v>
      </c>
      <c r="S27" s="15">
        <v>7627000</v>
      </c>
      <c r="T27" s="15">
        <v>7572000</v>
      </c>
      <c r="U27" s="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>
      <c r="A28" s="1"/>
      <c r="B28" s="4"/>
      <c r="C28" s="23" t="s">
        <v>43</v>
      </c>
      <c r="D28" s="28">
        <f t="shared" si="0"/>
      </c>
      <c r="E28" s="28">
        <f t="shared" si="1"/>
      </c>
      <c r="F28" s="28">
        <f t="shared" si="2"/>
      </c>
      <c r="G28" s="28">
        <f t="shared" si="3"/>
      </c>
      <c r="H28" s="28">
        <f t="shared" si="4"/>
      </c>
      <c r="I28" s="28">
        <f t="shared" si="5"/>
      </c>
      <c r="J28" s="28">
        <f t="shared" si="6"/>
      </c>
      <c r="K28" s="29">
        <f t="shared" si="7"/>
      </c>
      <c r="M28" s="15">
        <v>5966000</v>
      </c>
      <c r="N28" s="15">
        <v>4377000</v>
      </c>
      <c r="O28" s="15">
        <v>5151000</v>
      </c>
      <c r="P28" s="15">
        <v>5153000</v>
      </c>
      <c r="Q28" s="15">
        <v>5223000</v>
      </c>
      <c r="R28" s="15">
        <v>5304000</v>
      </c>
      <c r="S28" s="15">
        <v>5029000</v>
      </c>
      <c r="T28" s="15">
        <v>5259000</v>
      </c>
      <c r="U28" s="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>
      <c r="A29" s="1"/>
      <c r="B29" s="4"/>
      <c r="C29" s="23" t="s">
        <v>44</v>
      </c>
      <c r="D29" s="28">
        <f t="shared" si="0"/>
      </c>
      <c r="E29" s="28">
        <f t="shared" si="1"/>
      </c>
      <c r="F29" s="28">
        <f t="shared" si="2"/>
      </c>
      <c r="G29" s="28">
        <f t="shared" si="3"/>
      </c>
      <c r="H29" s="28">
        <f t="shared" si="4"/>
      </c>
      <c r="I29" s="28">
        <f t="shared" si="5"/>
      </c>
      <c r="J29" s="28">
        <f t="shared" si="6"/>
      </c>
      <c r="K29" s="29">
        <f t="shared" si="7"/>
      </c>
      <c r="M29" s="15">
        <v>13669000</v>
      </c>
      <c r="N29" s="15">
        <v>11658000</v>
      </c>
      <c r="O29" s="15">
        <v>12651000</v>
      </c>
      <c r="P29" s="15">
        <v>11348000</v>
      </c>
      <c r="Q29" s="15">
        <v>11697000</v>
      </c>
      <c r="R29" s="15">
        <v>11993000</v>
      </c>
      <c r="S29" s="15">
        <v>12656000</v>
      </c>
      <c r="T29" s="15">
        <v>12831000</v>
      </c>
      <c r="U29" s="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>
      <c r="A30" s="1"/>
      <c r="B30" s="4"/>
      <c r="C30" s="23" t="s">
        <v>45</v>
      </c>
      <c r="D30" s="28">
        <f t="shared" si="0"/>
      </c>
      <c r="E30" s="28">
        <f t="shared" si="1"/>
      </c>
      <c r="F30" s="28">
        <f t="shared" si="2"/>
      </c>
      <c r="G30" s="28">
        <f t="shared" si="3"/>
      </c>
      <c r="H30" s="28">
        <f t="shared" si="4"/>
      </c>
      <c r="I30" s="28">
        <f t="shared" si="5"/>
      </c>
      <c r="J30" s="28">
        <f t="shared" si="6"/>
      </c>
      <c r="K30" s="29">
        <f t="shared" si="7"/>
      </c>
      <c r="M30" s="15">
        <v>57881000</v>
      </c>
      <c r="N30" s="15">
        <v>57568000</v>
      </c>
      <c r="O30" s="15">
        <v>56985000</v>
      </c>
      <c r="P30" s="15">
        <v>56538000</v>
      </c>
      <c r="Q30" s="15">
        <v>56198000</v>
      </c>
      <c r="R30" s="15">
        <v>55892000</v>
      </c>
      <c r="S30" s="15">
        <v>54970000</v>
      </c>
      <c r="T30" s="15">
        <v>55136000</v>
      </c>
      <c r="U30" s="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>
      <c r="A31" s="1"/>
      <c r="B31" s="4"/>
      <c r="C31" s="23" t="s">
        <v>46</v>
      </c>
      <c r="D31" s="28">
        <f t="shared" si="0"/>
      </c>
      <c r="E31" s="28">
        <f t="shared" si="1"/>
      </c>
      <c r="F31" s="28">
        <f t="shared" si="2"/>
      </c>
      <c r="G31" s="28">
        <f t="shared" si="3"/>
      </c>
      <c r="H31" s="28">
        <f t="shared" si="4"/>
      </c>
      <c r="I31" s="28">
        <f t="shared" si="5"/>
      </c>
      <c r="J31" s="28">
        <f t="shared" si="6"/>
      </c>
      <c r="K31" s="29">
        <f t="shared" si="7"/>
      </c>
      <c r="M31" s="15">
        <v>57881000</v>
      </c>
      <c r="N31" s="15">
        <v>57568000</v>
      </c>
      <c r="O31" s="15">
        <v>56985000</v>
      </c>
      <c r="P31" s="15">
        <v>56538000</v>
      </c>
      <c r="Q31" s="15">
        <v>56198000</v>
      </c>
      <c r="R31" s="15">
        <v>55892000</v>
      </c>
      <c r="S31" s="15">
        <v>54970000</v>
      </c>
      <c r="T31" s="15">
        <v>55136000</v>
      </c>
      <c r="U31" s="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>
      <c r="A32" s="1"/>
      <c r="B32" s="4"/>
      <c r="C32" s="23" t="s">
        <v>47</v>
      </c>
      <c r="D32" s="28">
        <f t="shared" si="0"/>
      </c>
      <c r="E32" s="28">
        <f t="shared" si="1"/>
      </c>
      <c r="F32" s="28">
        <f t="shared" si="2"/>
      </c>
      <c r="G32" s="28">
        <f t="shared" si="3"/>
      </c>
      <c r="H32" s="28">
        <f t="shared" si="4"/>
      </c>
      <c r="I32" s="28">
        <f t="shared" si="5"/>
      </c>
      <c r="J32" s="28">
        <f t="shared" si="6"/>
      </c>
      <c r="K32" s="29">
        <f t="shared" si="7"/>
      </c>
      <c r="M32" s="15">
        <v>4731000</v>
      </c>
      <c r="N32" s="15">
        <v>2212000</v>
      </c>
      <c r="O32" s="15">
        <v>2238000</v>
      </c>
      <c r="P32" s="15">
        <v>2245000</v>
      </c>
      <c r="Q32" s="15">
        <v>2998000</v>
      </c>
      <c r="R32" s="15">
        <v>3003000</v>
      </c>
      <c r="S32" s="15">
        <v>2862000</v>
      </c>
      <c r="T32" s="15">
        <v>2860000</v>
      </c>
      <c r="U32" s="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>
      <c r="A33" s="1"/>
      <c r="B33" s="4"/>
      <c r="C33" s="23" t="s">
        <v>48</v>
      </c>
      <c r="D33" s="28">
        <f t="shared" si="0"/>
      </c>
      <c r="E33" s="28">
        <f t="shared" si="1"/>
      </c>
      <c r="F33" s="28">
        <f t="shared" si="2"/>
      </c>
      <c r="G33" s="28">
        <f t="shared" si="3"/>
      </c>
      <c r="H33" s="28">
        <f t="shared" si="4"/>
      </c>
      <c r="I33" s="28">
        <f t="shared" si="5"/>
      </c>
      <c r="J33" s="28">
        <f t="shared" si="6"/>
      </c>
      <c r="K33" s="29">
        <f t="shared" si="7"/>
      </c>
      <c r="M33" s="15">
        <v>1624335849</v>
      </c>
      <c r="N33" s="15">
        <v>1622000000</v>
      </c>
      <c r="O33" s="15">
        <v>1623000000</v>
      </c>
      <c r="P33" s="15">
        <v>1616313871</v>
      </c>
      <c r="Q33" s="15">
        <v>1616140033</v>
      </c>
      <c r="R33" s="15">
        <v>1615498891</v>
      </c>
      <c r="S33" s="15">
        <v>1615671380</v>
      </c>
      <c r="T33" s="15">
        <v>1610361870</v>
      </c>
      <c r="U33" s="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>
      <c r="A34" s="1"/>
      <c r="B34" s="4"/>
      <c r="C34" s="23" t="s">
        <v>49</v>
      </c>
      <c r="D34" s="28">
        <f t="shared" si="0"/>
      </c>
      <c r="E34" s="28">
        <f t="shared" si="1"/>
      </c>
      <c r="F34" s="28">
        <f t="shared" si="2"/>
      </c>
      <c r="G34" s="28">
        <f t="shared" si="3"/>
      </c>
      <c r="H34" s="28">
        <f t="shared" si="4"/>
      </c>
      <c r="I34" s="28">
        <f t="shared" si="5"/>
      </c>
      <c r="J34" s="28">
        <f t="shared" si="6"/>
      </c>
      <c r="K34" s="29">
        <f t="shared" si="7"/>
      </c>
      <c r="M34" s="15">
        <v>13892000</v>
      </c>
      <c r="N34" s="15">
        <v>11768000</v>
      </c>
      <c r="O34" s="15">
        <v>11235000</v>
      </c>
      <c r="P34" s="15">
        <v>11270000</v>
      </c>
      <c r="Q34" s="15">
        <v>10610000</v>
      </c>
      <c r="R34" s="15">
        <v>10079000</v>
      </c>
      <c r="S34" s="15">
        <v>9061000</v>
      </c>
      <c r="T34" s="15">
        <v>8933000</v>
      </c>
      <c r="U34" s="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>
      <c r="A35" s="1"/>
      <c r="B35" s="4"/>
      <c r="C35" s="34" t="s">
        <v>50</v>
      </c>
      <c r="D35" s="25">
        <f t="shared" si="0"/>
      </c>
      <c r="E35" s="25">
        <f t="shared" si="1"/>
      </c>
      <c r="F35" s="25">
        <f t="shared" si="2"/>
      </c>
      <c r="G35" s="25">
        <f t="shared" si="3"/>
      </c>
      <c r="H35" s="25">
        <f t="shared" si="4"/>
      </c>
      <c r="I35" s="25">
        <f t="shared" si="5"/>
      </c>
      <c r="J35" s="25">
        <f t="shared" si="6"/>
      </c>
      <c r="K35" s="33">
        <f t="shared" si="7"/>
      </c>
      <c r="L35" s="12"/>
      <c r="M35" s="25"/>
      <c r="N35" s="25"/>
      <c r="O35" s="25"/>
      <c r="P35" s="25"/>
      <c r="Q35" s="25"/>
      <c r="R35" s="25"/>
      <c r="S35" s="25"/>
      <c r="T35" s="25"/>
      <c r="U35" s="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>
      <c r="A36" s="1"/>
      <c r="B36" s="4"/>
      <c r="C36" s="23" t="s">
        <v>51</v>
      </c>
      <c r="D36" s="28">
        <f t="shared" si="0"/>
      </c>
      <c r="E36" s="28">
        <f t="shared" si="1"/>
      </c>
      <c r="F36" s="28">
        <f t="shared" si="2"/>
      </c>
      <c r="G36" s="28">
        <f t="shared" si="3"/>
      </c>
      <c r="H36" s="28">
        <f t="shared" si="4"/>
      </c>
      <c r="I36" s="28">
        <f t="shared" si="5"/>
      </c>
      <c r="J36" s="28">
        <f t="shared" si="6"/>
      </c>
      <c r="K36" s="29">
        <f t="shared" si="7"/>
      </c>
      <c r="M36" s="15">
        <v>939000</v>
      </c>
      <c r="N36" s="15">
        <v>1299000</v>
      </c>
      <c r="O36" s="15">
        <v>628000</v>
      </c>
      <c r="P36" s="15">
        <v>593000</v>
      </c>
      <c r="Q36" s="15">
        <v>521000</v>
      </c>
      <c r="R36" s="15">
        <v>381000</v>
      </c>
      <c r="S36" s="15">
        <v>421000</v>
      </c>
      <c r="T36" s="15">
        <v>379000</v>
      </c>
      <c r="U36" s="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>
      <c r="A37" s="1"/>
      <c r="B37" s="4"/>
      <c r="C37" s="23" t="s">
        <v>52</v>
      </c>
      <c r="D37" s="28">
        <f t="shared" si="0"/>
      </c>
      <c r="E37" s="28">
        <f t="shared" si="1"/>
      </c>
      <c r="F37" s="28">
        <f t="shared" si="2"/>
      </c>
      <c r="G37" s="28">
        <f t="shared" si="3"/>
      </c>
      <c r="H37" s="28">
        <f t="shared" si="4"/>
      </c>
      <c r="I37" s="28">
        <f t="shared" si="5"/>
      </c>
      <c r="J37" s="28">
        <f t="shared" si="6"/>
      </c>
      <c r="K37" s="29">
        <f t="shared" si="7"/>
      </c>
      <c r="M37" s="15">
        <v>-357000</v>
      </c>
      <c r="N37" s="15">
        <v>-1214000</v>
      </c>
      <c r="O37" s="15">
        <v>-138000</v>
      </c>
      <c r="P37" s="15">
        <v>386000</v>
      </c>
      <c r="Q37" s="15">
        <v>-135000</v>
      </c>
      <c r="R37" s="15">
        <v>150000</v>
      </c>
      <c r="S37" s="15">
        <v>102000</v>
      </c>
      <c r="T37" s="15">
        <v>-438000</v>
      </c>
      <c r="U37" s="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>
      <c r="A38" s="1"/>
      <c r="B38" s="4"/>
      <c r="C38" s="23" t="s">
        <v>53</v>
      </c>
      <c r="D38" s="28">
        <f t="shared" si="0"/>
      </c>
      <c r="E38" s="28">
        <f t="shared" si="1"/>
      </c>
      <c r="F38" s="28">
        <f t="shared" si="2"/>
      </c>
      <c r="G38" s="28">
        <f t="shared" si="3"/>
      </c>
      <c r="H38" s="28">
        <f t="shared" si="4"/>
      </c>
      <c r="I38" s="28">
        <f t="shared" si="5"/>
      </c>
      <c r="J38" s="28">
        <f t="shared" si="6"/>
      </c>
      <c r="K38" s="29">
        <f t="shared" si="7"/>
      </c>
      <c r="M38" s="15">
        <v>1666000</v>
      </c>
      <c r="N38" s="15">
        <v>-171000</v>
      </c>
      <c r="O38" s="15">
        <v>-706000</v>
      </c>
      <c r="P38" s="15">
        <v>-1056000</v>
      </c>
      <c r="Q38" s="15">
        <v>-129000</v>
      </c>
      <c r="R38" s="15">
        <v>-159000</v>
      </c>
      <c r="S38" s="15">
        <v>-803000</v>
      </c>
      <c r="T38" s="15">
        <v>75000</v>
      </c>
      <c r="U38" s="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>
      <c r="A39" s="1"/>
      <c r="B39" s="4"/>
      <c r="C39" s="23" t="s">
        <v>54</v>
      </c>
      <c r="D39" s="28">
        <f t="shared" si="0"/>
      </c>
      <c r="E39" s="28">
        <f t="shared" si="1"/>
      </c>
      <c r="F39" s="28">
        <f t="shared" si="2"/>
      </c>
      <c r="G39" s="28">
        <f t="shared" si="3"/>
      </c>
      <c r="H39" s="28">
        <f t="shared" si="4"/>
      </c>
      <c r="I39" s="28">
        <f t="shared" si="5"/>
      </c>
      <c r="J39" s="28">
        <f t="shared" si="6"/>
      </c>
      <c r="K39" s="29">
        <f t="shared" si="7"/>
      </c>
      <c r="M39" s="15">
        <v>2248000</v>
      </c>
      <c r="N39" s="15">
        <v>-86000</v>
      </c>
      <c r="O39" s="15">
        <v>-216000</v>
      </c>
      <c r="P39" s="15">
        <v>-77000</v>
      </c>
      <c r="Q39" s="15">
        <v>257000</v>
      </c>
      <c r="R39" s="15">
        <v>372000</v>
      </c>
      <c r="S39" s="15">
        <v>-280000</v>
      </c>
      <c r="T39" s="15">
        <v>16000</v>
      </c>
      <c r="U39" s="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>
      <c r="A40" s="1"/>
      <c r="B40" s="4"/>
      <c r="C40" s="23" t="s">
        <v>55</v>
      </c>
      <c r="D40" s="28">
        <f t="shared" si="0"/>
      </c>
      <c r="E40" s="28">
        <f t="shared" si="1"/>
      </c>
      <c r="F40" s="28">
        <f t="shared" si="2"/>
      </c>
      <c r="G40" s="28">
        <f t="shared" si="3"/>
      </c>
      <c r="H40" s="28">
        <f t="shared" si="4"/>
      </c>
      <c r="I40" s="28">
        <f t="shared" si="5"/>
      </c>
      <c r="J40" s="28">
        <f t="shared" si="6"/>
      </c>
      <c r="K40" s="29">
        <f t="shared" si="7"/>
      </c>
      <c r="M40" s="15">
        <v>212000</v>
      </c>
      <c r="N40" s="15">
        <v>208000</v>
      </c>
      <c r="O40" s="15">
        <v>132000</v>
      </c>
      <c r="P40" s="15">
        <v>154000</v>
      </c>
      <c r="Q40" s="15">
        <v>142000</v>
      </c>
      <c r="R40" s="15">
        <v>139000</v>
      </c>
      <c r="S40" s="15">
        <v>124000</v>
      </c>
      <c r="T40" s="15">
        <v>125000</v>
      </c>
      <c r="U40" s="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>
      <c r="A41" s="1"/>
      <c r="B41" s="4"/>
      <c r="C41" s="23" t="s">
        <v>56</v>
      </c>
      <c r="D41" s="28">
        <f t="shared" si="0"/>
      </c>
      <c r="E41" s="28">
        <f t="shared" si="1"/>
      </c>
      <c r="F41" s="28">
        <f t="shared" si="2"/>
      </c>
      <c r="G41" s="28">
        <f t="shared" si="3"/>
      </c>
      <c r="H41" s="28">
        <f t="shared" si="4"/>
      </c>
      <c r="I41" s="28">
        <f t="shared" si="5"/>
      </c>
      <c r="J41" s="28">
        <f t="shared" si="6"/>
      </c>
      <c r="K41" s="29">
        <f t="shared" si="7"/>
      </c>
      <c r="M41" s="15">
        <v>-779000</v>
      </c>
      <c r="N41" s="15">
        <v>-298000</v>
      </c>
      <c r="O41" s="15">
        <v>-710000</v>
      </c>
      <c r="P41" s="15">
        <v>-449000</v>
      </c>
      <c r="Q41" s="15">
        <v>-133000</v>
      </c>
      <c r="R41" s="15">
        <v>-278000</v>
      </c>
      <c r="S41" s="15">
        <v>-806000</v>
      </c>
      <c r="T41" s="15">
        <v>-66000</v>
      </c>
      <c r="U41" s="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>
      <c r="A42" s="1"/>
      <c r="B42" s="4"/>
      <c r="C42" s="23" t="s">
        <v>57</v>
      </c>
      <c r="D42" s="28">
        <f t="shared" si="0"/>
      </c>
      <c r="E42" s="28">
        <f t="shared" si="1"/>
      </c>
      <c r="F42" s="28">
        <f t="shared" si="2"/>
      </c>
      <c r="G42" s="28">
        <f t="shared" si="3"/>
      </c>
      <c r="H42" s="28">
        <f t="shared" si="4"/>
      </c>
      <c r="I42" s="28">
        <f t="shared" si="5"/>
      </c>
      <c r="J42" s="28">
        <f t="shared" si="6"/>
      </c>
      <c r="K42" s="29">
        <f t="shared" si="7"/>
      </c>
      <c r="M42" s="15">
        <v>3811000</v>
      </c>
      <c r="N42" s="15">
        <v>3897000</v>
      </c>
      <c r="O42" s="15">
        <v>4113000</v>
      </c>
      <c r="P42" s="15">
        <v>4190000</v>
      </c>
      <c r="Q42" s="15">
        <v>3933000</v>
      </c>
      <c r="R42" s="15">
        <v>3561000</v>
      </c>
      <c r="S42" s="15">
        <v>3841000</v>
      </c>
      <c r="T42" s="15">
        <v>3825000</v>
      </c>
      <c r="U42" s="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>
      <c r="A43" s="1"/>
      <c r="B43" s="4"/>
      <c r="C43" s="23" t="s">
        <v>58</v>
      </c>
      <c r="D43" s="28">
        <f t="shared" si="0"/>
      </c>
      <c r="E43" s="28">
        <f t="shared" si="1"/>
      </c>
      <c r="F43" s="28">
        <f t="shared" si="2"/>
      </c>
      <c r="G43" s="28">
        <f t="shared" si="3"/>
      </c>
      <c r="H43" s="28">
        <f t="shared" si="4"/>
      </c>
      <c r="I43" s="28">
        <f t="shared" si="5"/>
      </c>
      <c r="J43" s="28">
        <f t="shared" si="6"/>
      </c>
      <c r="K43" s="29">
        <f t="shared" si="7"/>
      </c>
      <c r="M43" s="15">
        <v>6059000</v>
      </c>
      <c r="N43" s="15">
        <v>3811000</v>
      </c>
      <c r="O43" s="15">
        <v>3897000</v>
      </c>
      <c r="P43" s="15">
        <v>4113000</v>
      </c>
      <c r="Q43" s="15">
        <v>4190000</v>
      </c>
      <c r="R43" s="15">
        <v>3933000</v>
      </c>
      <c r="S43" s="15">
        <v>3561000</v>
      </c>
      <c r="T43" s="15">
        <v>3841000</v>
      </c>
      <c r="U43" s="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>
      <c r="A44" s="1"/>
      <c r="B44" s="4"/>
      <c r="C44" s="34" t="s">
        <v>59</v>
      </c>
      <c r="D44" s="25">
        <f t="shared" si="0"/>
      </c>
      <c r="E44" s="25">
        <f t="shared" si="1"/>
      </c>
      <c r="F44" s="25">
        <f t="shared" si="2"/>
      </c>
      <c r="G44" s="25">
        <f t="shared" si="3"/>
      </c>
      <c r="H44" s="25">
        <f t="shared" si="4"/>
      </c>
      <c r="I44" s="25">
        <f t="shared" si="5"/>
      </c>
      <c r="J44" s="25">
        <f t="shared" si="6"/>
      </c>
      <c r="K44" s="33">
        <f t="shared" si="7"/>
      </c>
      <c r="L44" s="12"/>
      <c r="M44" s="25"/>
      <c r="N44" s="25"/>
      <c r="O44" s="25"/>
      <c r="P44" s="25"/>
      <c r="Q44" s="25"/>
      <c r="R44" s="25"/>
      <c r="S44" s="25"/>
      <c r="T44" s="25"/>
      <c r="U44" s="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>
      <c r="A45" s="1"/>
      <c r="B45" s="4"/>
      <c r="C45" s="23" t="s">
        <v>60</v>
      </c>
      <c r="D45" s="30">
        <f t="shared" si="0"/>
      </c>
      <c r="E45" s="30">
        <f t="shared" si="1"/>
      </c>
      <c r="F45" s="30">
        <f t="shared" si="2"/>
      </c>
      <c r="G45" s="30">
        <f t="shared" si="3"/>
      </c>
      <c r="H45" s="30">
        <f t="shared" si="4"/>
      </c>
      <c r="I45" s="30">
        <f t="shared" si="5"/>
      </c>
      <c r="J45" s="30">
        <f t="shared" si="6"/>
      </c>
      <c r="K45" s="29">
        <f t="shared" si="7"/>
      </c>
      <c r="M45" s="20">
        <v>0.21336380747512773</v>
      </c>
      <c r="N45" s="20">
        <v>0.19744058500914077</v>
      </c>
      <c r="O45" s="20">
        <v>0.2267194603314269</v>
      </c>
      <c r="P45" s="20">
        <v>0.19622964867180806</v>
      </c>
      <c r="Q45" s="20">
        <v>0.15951032340581034</v>
      </c>
      <c r="R45" s="20">
        <v>0.16358625162127108</v>
      </c>
      <c r="S45" s="20">
        <v>0.195</v>
      </c>
      <c r="T45" s="20">
        <v>0.16775517820488897</v>
      </c>
      <c r="U45" s="8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>
      <c r="A46" s="1"/>
      <c r="B46" s="4"/>
      <c r="C46" s="23" t="s">
        <v>61</v>
      </c>
      <c r="D46" s="30">
        <f t="shared" si="0"/>
      </c>
      <c r="E46" s="30">
        <f t="shared" si="1"/>
      </c>
      <c r="F46" s="30">
        <f t="shared" si="2"/>
      </c>
      <c r="G46" s="30">
        <f t="shared" si="3"/>
      </c>
      <c r="H46" s="30">
        <f t="shared" si="4"/>
      </c>
      <c r="I46" s="30">
        <f t="shared" si="5"/>
      </c>
      <c r="J46" s="30">
        <f t="shared" si="6"/>
      </c>
      <c r="K46" s="29">
        <f t="shared" si="7"/>
      </c>
      <c r="M46" s="20">
        <v>0.3590352640233876</v>
      </c>
      <c r="N46" s="20">
        <v>0.24156939040207526</v>
      </c>
      <c r="O46" s="20">
        <v>0.17568965517241386</v>
      </c>
      <c r="P46" s="20">
        <v>0.08882254151894009</v>
      </c>
      <c r="Q46" s="20">
        <v>0.022417336073230043</v>
      </c>
      <c r="R46" s="20">
        <v>0.10162529023039824</v>
      </c>
      <c r="S46" s="20">
        <v>0.04222821203953275</v>
      </c>
      <c r="T46" s="20">
        <v>-0.1818320610687023</v>
      </c>
      <c r="U46" s="8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>
      <c r="A47" s="1"/>
      <c r="B47" s="4"/>
      <c r="C47" s="23" t="s">
        <v>62</v>
      </c>
      <c r="D47" s="30">
        <f t="shared" si="0"/>
      </c>
      <c r="E47" s="30">
        <f t="shared" si="1"/>
      </c>
      <c r="F47" s="30">
        <f t="shared" si="2"/>
      </c>
      <c r="G47" s="30">
        <f t="shared" si="3"/>
      </c>
      <c r="H47" s="30">
        <f t="shared" si="4"/>
      </c>
      <c r="I47" s="30">
        <f t="shared" si="5"/>
      </c>
      <c r="J47" s="30">
        <f t="shared" si="6"/>
      </c>
      <c r="K47" s="29">
        <f t="shared" si="7"/>
      </c>
      <c r="M47" s="20">
        <v>0.8178694158075601</v>
      </c>
      <c r="N47" s="20">
        <v>0.4985133795837462</v>
      </c>
      <c r="O47" s="20">
        <v>0.3669319186560567</v>
      </c>
      <c r="P47" s="20">
        <v>0.27363737486095663</v>
      </c>
      <c r="Q47" s="20">
        <v>-0.034292035398230114</v>
      </c>
      <c r="R47" s="20">
        <v>-0.05079962370649105</v>
      </c>
      <c r="S47" s="20">
        <v>-0.01308900523560208</v>
      </c>
      <c r="T47" s="20">
        <v>-0.4782356355194428</v>
      </c>
      <c r="U47" s="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>
      <c r="A48" s="1"/>
      <c r="B48" s="4"/>
      <c r="C48" s="23" t="s">
        <v>63</v>
      </c>
      <c r="D48" s="30">
        <f t="shared" si="0"/>
      </c>
      <c r="E48" s="30">
        <f t="shared" si="1"/>
      </c>
      <c r="F48" s="30">
        <f t="shared" si="2"/>
      </c>
      <c r="G48" s="30">
        <f t="shared" si="3"/>
      </c>
      <c r="H48" s="30">
        <f t="shared" si="4"/>
      </c>
      <c r="I48" s="30">
        <f t="shared" si="5"/>
      </c>
      <c r="J48" s="30">
        <f t="shared" si="6"/>
      </c>
      <c r="K48" s="29">
        <f t="shared" si="7"/>
      </c>
      <c r="M48" s="20">
        <v>8.49438202247191</v>
      </c>
      <c r="N48" s="20">
        <v>2.924324324324324</v>
      </c>
      <c r="O48" s="20">
        <v>1.685512367491166</v>
      </c>
      <c r="P48" s="20">
        <v>11.461538461538462</v>
      </c>
      <c r="Q48" s="20"/>
      <c r="R48" s="20"/>
      <c r="S48" s="20"/>
      <c r="T48" s="20">
        <v>-0.9501915708812261</v>
      </c>
      <c r="U48" s="8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>
      <c r="A49" s="1"/>
      <c r="B49" s="4"/>
      <c r="C49" s="23" t="s">
        <v>64</v>
      </c>
      <c r="D49" s="30">
        <f t="shared" si="0"/>
      </c>
      <c r="E49" s="30">
        <f t="shared" si="1"/>
      </c>
      <c r="F49" s="30">
        <f t="shared" si="2"/>
      </c>
      <c r="G49" s="30">
        <f t="shared" si="3"/>
      </c>
      <c r="H49" s="30">
        <f t="shared" si="4"/>
      </c>
      <c r="I49" s="30">
        <f t="shared" si="5"/>
      </c>
      <c r="J49" s="30">
        <f t="shared" si="6"/>
      </c>
      <c r="K49" s="29">
        <f t="shared" si="7"/>
      </c>
      <c r="M49" s="20">
        <v>0.47095435684647313</v>
      </c>
      <c r="N49" s="20">
        <v>-0.3748378728923476</v>
      </c>
      <c r="O49" s="20">
        <v>1.909433962264151</v>
      </c>
      <c r="P49" s="20">
        <v>1.154471544715447</v>
      </c>
      <c r="Q49" s="20">
        <v>-0.815592203898051</v>
      </c>
      <c r="R49" s="20">
        <v>1.2307692307692308</v>
      </c>
      <c r="S49" s="20">
        <v>10.074074074074074</v>
      </c>
      <c r="T49" s="20"/>
      <c r="U49" s="8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>
      <c r="A50" s="1"/>
      <c r="B50" s="4"/>
      <c r="C50" s="23" t="s">
        <v>65</v>
      </c>
      <c r="D50" s="30">
        <f t="shared" si="0"/>
      </c>
      <c r="E50" s="30">
        <f t="shared" si="1"/>
      </c>
      <c r="F50" s="30">
        <f t="shared" si="2"/>
      </c>
      <c r="G50" s="30">
        <f t="shared" si="3"/>
      </c>
      <c r="H50" s="30">
        <f t="shared" si="4"/>
      </c>
      <c r="I50" s="30">
        <f t="shared" si="5"/>
      </c>
      <c r="J50" s="30">
        <f t="shared" si="6"/>
      </c>
      <c r="K50" s="29">
        <f t="shared" si="7"/>
      </c>
      <c r="M50" s="20">
        <v>0.47095435684647313</v>
      </c>
      <c r="N50" s="20">
        <v>-0.3748378728923476</v>
      </c>
      <c r="O50" s="20">
        <v>1.909433962264151</v>
      </c>
      <c r="P50" s="20">
        <v>1.154471544715447</v>
      </c>
      <c r="Q50" s="20">
        <v>-0.815592203898051</v>
      </c>
      <c r="R50" s="20">
        <v>1.2307692307692308</v>
      </c>
      <c r="S50" s="20">
        <v>10.074074074074074</v>
      </c>
      <c r="T50" s="20"/>
      <c r="U50" s="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>
      <c r="A51" s="1"/>
      <c r="B51" s="4"/>
      <c r="C51" s="23" t="s">
        <v>66</v>
      </c>
      <c r="D51" s="31">
        <f t="shared" si="0"/>
      </c>
      <c r="E51" s="31">
        <f t="shared" si="1"/>
      </c>
      <c r="F51" s="31">
        <f t="shared" si="2"/>
      </c>
      <c r="G51" s="31">
        <f t="shared" si="3"/>
      </c>
      <c r="H51" s="31">
        <f t="shared" si="4"/>
      </c>
      <c r="I51" s="31">
        <f t="shared" si="5"/>
      </c>
      <c r="J51" s="31">
        <f t="shared" si="6"/>
      </c>
      <c r="K51" s="29">
        <f t="shared" si="7"/>
      </c>
      <c r="M51" s="26">
        <v>2.8034532000519277</v>
      </c>
      <c r="N51" s="26">
        <v>2.6162615025408598</v>
      </c>
      <c r="O51" s="26">
        <v>2.498</v>
      </c>
      <c r="P51" s="26">
        <v>2.8192090395480225</v>
      </c>
      <c r="Q51" s="26">
        <v>2.638863144887241</v>
      </c>
      <c r="R51" s="26">
        <v>2.506802212587831</v>
      </c>
      <c r="S51" s="26">
        <v>2.1880162580306806</v>
      </c>
      <c r="T51" s="26">
        <v>2.179741151611199</v>
      </c>
      <c r="U51" s="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>
      <c r="A52" s="1"/>
      <c r="B52" s="4"/>
      <c r="C52" s="23" t="s">
        <v>67</v>
      </c>
      <c r="D52" s="31">
        <f t="shared" si="0"/>
      </c>
      <c r="E52" s="31">
        <f t="shared" si="1"/>
      </c>
      <c r="F52" s="31">
        <f t="shared" si="2"/>
      </c>
      <c r="G52" s="31">
        <f t="shared" si="3"/>
      </c>
      <c r="H52" s="31">
        <f t="shared" si="4"/>
      </c>
      <c r="I52" s="31">
        <f t="shared" si="5"/>
      </c>
      <c r="J52" s="31">
        <f t="shared" si="6"/>
      </c>
      <c r="K52" s="29">
        <f t="shared" si="7"/>
      </c>
      <c r="M52" s="26">
        <v>1.765026613007919</v>
      </c>
      <c r="N52" s="26">
        <v>1.6570526026644692</v>
      </c>
      <c r="O52" s="26">
        <v>1.5752</v>
      </c>
      <c r="P52" s="26">
        <v>1.793866020984665</v>
      </c>
      <c r="Q52" s="26">
        <v>1.7151683657707755</v>
      </c>
      <c r="R52" s="26">
        <v>1.6681118253849603</v>
      </c>
      <c r="S52" s="26">
        <v>1.4212665530352695</v>
      </c>
      <c r="T52" s="26">
        <v>1.3997622820919176</v>
      </c>
      <c r="U52" s="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>
      <c r="A53" s="1"/>
      <c r="B53" s="4"/>
      <c r="C53" s="23" t="s">
        <v>68</v>
      </c>
      <c r="D53" s="31">
        <f t="shared" si="0"/>
      </c>
      <c r="E53" s="31">
        <f t="shared" si="1"/>
      </c>
      <c r="F53" s="31">
        <f t="shared" si="2"/>
      </c>
      <c r="G53" s="31">
        <f t="shared" si="3"/>
      </c>
      <c r="H53" s="31">
        <f t="shared" si="4"/>
      </c>
      <c r="I53" s="31">
        <f t="shared" si="5"/>
      </c>
      <c r="J53" s="31">
        <f t="shared" si="6"/>
      </c>
      <c r="K53" s="29">
        <f t="shared" si="7"/>
      </c>
      <c r="M53" s="26">
        <v>0.0653755118259878</v>
      </c>
      <c r="N53" s="26">
        <v>0.03842412451361868</v>
      </c>
      <c r="O53" s="26">
        <v>0.039273493024480126</v>
      </c>
      <c r="P53" s="26">
        <v>0.039707807138561674</v>
      </c>
      <c r="Q53" s="26">
        <v>0.040001423538204205</v>
      </c>
      <c r="R53" s="26">
        <v>0.04029199169827524</v>
      </c>
      <c r="S53" s="26">
        <v>0.03838457340367473</v>
      </c>
      <c r="T53" s="26">
        <v>0.03821459663377829</v>
      </c>
      <c r="U53" s="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>
      <c r="A54" s="1"/>
      <c r="B54" s="4"/>
      <c r="C54" s="23" t="s">
        <v>69</v>
      </c>
      <c r="D54" s="31">
        <f t="shared" si="0"/>
      </c>
      <c r="E54" s="31">
        <f t="shared" si="1"/>
      </c>
      <c r="F54" s="31">
        <f t="shared" si="2"/>
      </c>
      <c r="G54" s="31">
        <f t="shared" si="3"/>
      </c>
      <c r="H54" s="31">
        <f t="shared" si="4"/>
      </c>
      <c r="I54" s="31">
        <f t="shared" si="5"/>
      </c>
      <c r="J54" s="31">
        <f t="shared" si="6"/>
      </c>
      <c r="K54" s="29">
        <f t="shared" si="7"/>
      </c>
      <c r="M54" s="26">
        <v>0.08173666660907725</v>
      </c>
      <c r="N54" s="26">
        <v>0.03842412451361868</v>
      </c>
      <c r="O54" s="26">
        <v>0.039273493024480126</v>
      </c>
      <c r="P54" s="26">
        <v>0.039707807138561674</v>
      </c>
      <c r="Q54" s="26">
        <v>0.053347094202640666</v>
      </c>
      <c r="R54" s="26">
        <v>0.05372861948042654</v>
      </c>
      <c r="S54" s="26">
        <v>0.05206476259778061</v>
      </c>
      <c r="T54" s="26">
        <v>0.051871735345327914</v>
      </c>
      <c r="U54" s="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>
      <c r="A55" s="1"/>
      <c r="B55" s="4"/>
      <c r="C55" s="23" t="s">
        <v>70</v>
      </c>
      <c r="D55" s="31">
        <f t="shared" si="0"/>
      </c>
      <c r="E55" s="31">
        <f t="shared" si="1"/>
      </c>
      <c r="F55" s="31">
        <f t="shared" si="2"/>
      </c>
      <c r="G55" s="31">
        <f t="shared" si="3"/>
      </c>
      <c r="H55" s="31">
        <f t="shared" si="4"/>
      </c>
      <c r="I55" s="31">
        <f t="shared" si="5"/>
      </c>
      <c r="J55" s="31">
        <f t="shared" si="6"/>
      </c>
      <c r="K55" s="29">
        <f t="shared" si="7"/>
      </c>
      <c r="M55" s="26">
        <v>0.4007879997573608</v>
      </c>
      <c r="N55" s="26">
        <v>0.3763925868834081</v>
      </c>
      <c r="O55" s="26">
        <v>0.3563069035104186</v>
      </c>
      <c r="P55" s="26">
        <v>0.3430417468659638</v>
      </c>
      <c r="Q55" s="26">
        <v>0.3362762420834968</v>
      </c>
      <c r="R55" s="26">
        <v>0.33481747428341974</v>
      </c>
      <c r="S55" s="26">
        <v>0.326488845838083</v>
      </c>
      <c r="T55" s="26">
        <v>0.32313719002404767</v>
      </c>
      <c r="U55" s="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>
      <c r="A56" s="1"/>
      <c r="B56" s="4"/>
      <c r="C56" s="23" t="s">
        <v>71</v>
      </c>
      <c r="D56" s="30">
        <f t="shared" si="0"/>
      </c>
      <c r="E56" s="30">
        <f t="shared" si="1"/>
      </c>
      <c r="F56" s="30">
        <f t="shared" si="2"/>
      </c>
      <c r="G56" s="30">
        <f t="shared" si="3"/>
      </c>
      <c r="H56" s="30">
        <f t="shared" si="4"/>
      </c>
      <c r="I56" s="30">
        <f t="shared" si="5"/>
      </c>
      <c r="J56" s="30">
        <f t="shared" si="6"/>
      </c>
      <c r="K56" s="29">
        <f t="shared" si="7"/>
      </c>
      <c r="M56" s="20">
        <v>0.10472700494441912</v>
      </c>
      <c r="N56" s="20">
        <v>0.09569851084641978</v>
      </c>
      <c r="O56" s="20">
        <v>0.05283962321309559</v>
      </c>
      <c r="P56" s="20">
        <v>0.04475162699921789</v>
      </c>
      <c r="Q56" s="20">
        <v>0.07846076059084835</v>
      </c>
      <c r="R56" s="20">
        <v>0.07809266560655238</v>
      </c>
      <c r="S56" s="20">
        <v>0.022889212381244254</v>
      </c>
      <c r="T56" s="20">
        <v>0.017502032512915117</v>
      </c>
      <c r="U56" s="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>
      <c r="A57" s="1"/>
      <c r="B57" s="4"/>
      <c r="C57" s="23" t="s">
        <v>72</v>
      </c>
      <c r="D57" s="30">
        <f t="shared" si="0"/>
      </c>
      <c r="E57" s="30">
        <f t="shared" si="1"/>
      </c>
      <c r="F57" s="30">
        <f t="shared" si="2"/>
      </c>
      <c r="G57" s="30">
        <f t="shared" si="3"/>
      </c>
      <c r="H57" s="30">
        <f t="shared" si="4"/>
      </c>
      <c r="I57" s="30">
        <f t="shared" si="5"/>
      </c>
      <c r="J57" s="30">
        <f t="shared" si="6"/>
      </c>
      <c r="K57" s="29">
        <f t="shared" si="7"/>
      </c>
      <c r="M57" s="20">
        <v>0.08626690892074652</v>
      </c>
      <c r="N57" s="20">
        <v>0.07911761958146488</v>
      </c>
      <c r="O57" s="20">
        <v>0.04348689459357988</v>
      </c>
      <c r="P57" s="20">
        <v>0.03676777918935091</v>
      </c>
      <c r="Q57" s="20">
        <v>0.06408422244968393</v>
      </c>
      <c r="R57" s="20">
        <v>0.06350902885217248</v>
      </c>
      <c r="S57" s="20">
        <v>0.0185275147806673</v>
      </c>
      <c r="T57" s="20">
        <v>0.014182378417342701</v>
      </c>
      <c r="U57" s="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>
      <c r="A58" s="1"/>
      <c r="B58" s="4"/>
      <c r="C58" s="23" t="s">
        <v>73</v>
      </c>
      <c r="D58" s="30">
        <f t="shared" si="0"/>
      </c>
      <c r="E58" s="30">
        <f t="shared" si="1"/>
      </c>
      <c r="F58" s="30">
        <f t="shared" si="2"/>
      </c>
      <c r="G58" s="30">
        <f t="shared" si="3"/>
      </c>
      <c r="H58" s="30">
        <f t="shared" si="4"/>
      </c>
      <c r="I58" s="30">
        <f t="shared" si="5"/>
      </c>
      <c r="J58" s="30">
        <f t="shared" si="6"/>
      </c>
      <c r="K58" s="29">
        <f t="shared" si="7"/>
      </c>
      <c r="M58" s="20">
        <v>0.09841998292234279</v>
      </c>
      <c r="N58" s="20">
        <v>0.0903601834546112</v>
      </c>
      <c r="O58" s="20">
        <v>0.049015918810324945</v>
      </c>
      <c r="P58" s="20">
        <v>0.041226059268471005</v>
      </c>
      <c r="Q58" s="20">
        <v>0.07318303306445802</v>
      </c>
      <c r="R58" s="20">
        <v>0.07284098827782723</v>
      </c>
      <c r="S58" s="20">
        <v>0.02220446231992095</v>
      </c>
      <c r="T58" s="20">
        <v>0.017133527829978092</v>
      </c>
      <c r="U58" s="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>
      <c r="A59" s="1"/>
      <c r="B59" s="4"/>
      <c r="C59" s="34" t="s">
        <v>74</v>
      </c>
      <c r="D59" s="25">
        <f t="shared" si="0"/>
      </c>
      <c r="E59" s="25">
        <f t="shared" si="1"/>
      </c>
      <c r="F59" s="25">
        <f t="shared" si="2"/>
      </c>
      <c r="G59" s="25">
        <f t="shared" si="3"/>
      </c>
      <c r="H59" s="25">
        <f t="shared" si="4"/>
      </c>
      <c r="I59" s="25">
        <f t="shared" si="5"/>
      </c>
      <c r="J59" s="25">
        <f t="shared" si="6"/>
      </c>
      <c r="K59" s="33">
        <f t="shared" si="7"/>
      </c>
      <c r="L59" s="12"/>
      <c r="M59" s="25"/>
      <c r="N59" s="25"/>
      <c r="O59" s="25"/>
      <c r="P59" s="25"/>
      <c r="Q59" s="25"/>
      <c r="R59" s="25"/>
      <c r="S59" s="25"/>
      <c r="T59" s="25"/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>
      <c r="A60" s="1"/>
      <c r="B60" s="4"/>
      <c r="C60" s="23" t="s">
        <v>75</v>
      </c>
      <c r="D60" s="29">
        <f t="shared" si="0"/>
      </c>
      <c r="E60" s="29">
        <f t="shared" si="1"/>
      </c>
      <c r="F60" s="29">
        <f t="shared" si="2"/>
      </c>
      <c r="G60" s="29">
        <f t="shared" si="3"/>
      </c>
      <c r="H60" s="29">
        <f t="shared" si="4"/>
      </c>
      <c r="I60" s="29">
        <f t="shared" si="5"/>
      </c>
      <c r="J60" s="29">
        <f t="shared" si="6"/>
      </c>
      <c r="K60" s="29">
        <f t="shared" si="7"/>
      </c>
      <c r="M60" s="16">
        <v>102.74</v>
      </c>
      <c r="N60" s="16">
        <v>120.79</v>
      </c>
      <c r="O60" s="16">
        <v>164.08</v>
      </c>
      <c r="P60" s="16">
        <v>162.21</v>
      </c>
      <c r="Q60" s="16">
        <v>180.49</v>
      </c>
      <c r="R60" s="16">
        <v>147.41</v>
      </c>
      <c r="S60" s="16">
        <v>102.82</v>
      </c>
      <c r="T60" s="16">
        <v>113.91</v>
      </c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>
      <c r="A61" s="1"/>
      <c r="B61" s="4"/>
      <c r="C61" s="23" t="s">
        <v>76</v>
      </c>
      <c r="D61" s="28">
        <f t="shared" si="0"/>
      </c>
      <c r="E61" s="28">
        <f t="shared" si="1"/>
      </c>
      <c r="F61" s="28">
        <f t="shared" si="2"/>
      </c>
      <c r="G61" s="28">
        <f t="shared" si="3"/>
      </c>
      <c r="H61" s="28">
        <f t="shared" si="4"/>
      </c>
      <c r="I61" s="28">
        <f t="shared" si="5"/>
      </c>
      <c r="J61" s="28">
        <f t="shared" si="6"/>
      </c>
      <c r="K61" s="29">
        <f t="shared" si="7"/>
      </c>
      <c r="M61" s="15">
        <v>166884265.125999987</v>
      </c>
      <c r="N61" s="15">
        <v>196018899.323000014</v>
      </c>
      <c r="O61" s="15">
        <v>265560501.127999991</v>
      </c>
      <c r="P61" s="15">
        <v>262182273.014999986</v>
      </c>
      <c r="Q61" s="15">
        <v>291697114.555999994</v>
      </c>
      <c r="R61" s="15">
        <v>238140691.522000015</v>
      </c>
      <c r="S61" s="15">
        <v>166123331.291999996</v>
      </c>
      <c r="T61" s="15">
        <v>183436320.611999989</v>
      </c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>
      <c r="A62" s="1"/>
      <c r="B62" s="4"/>
      <c r="C62" s="23" t="s">
        <v>77</v>
      </c>
      <c r="D62" s="28">
        <f t="shared" si="0"/>
      </c>
      <c r="E62" s="28">
        <f t="shared" si="1"/>
      </c>
      <c r="F62" s="28">
        <f t="shared" si="2"/>
      </c>
      <c r="G62" s="28">
        <f t="shared" si="3"/>
      </c>
      <c r="H62" s="28">
        <f t="shared" si="4"/>
      </c>
      <c r="I62" s="28">
        <f t="shared" si="5"/>
      </c>
      <c r="J62" s="28">
        <f t="shared" si="6"/>
      </c>
      <c r="K62" s="29">
        <f t="shared" si="7"/>
      </c>
      <c r="M62" s="15">
        <v>163964265.125999987</v>
      </c>
      <c r="N62" s="15">
        <v>193712899.323000014</v>
      </c>
      <c r="O62" s="15">
        <v>262465501.127999991</v>
      </c>
      <c r="P62" s="15">
        <v>259145273.014999986</v>
      </c>
      <c r="Q62" s="15">
        <v>288927114.555999994</v>
      </c>
      <c r="R62" s="15">
        <v>235217691.522000015</v>
      </c>
      <c r="S62" s="15">
        <v>162698331.291999996</v>
      </c>
      <c r="T62" s="15">
        <v>180345320.611999989</v>
      </c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>
      <c r="A63" s="1"/>
      <c r="B63" s="4"/>
      <c r="C63" s="23" t="s">
        <v>78</v>
      </c>
      <c r="D63" s="31">
        <f t="shared" si="0"/>
      </c>
      <c r="E63" s="31">
        <f t="shared" si="1"/>
      </c>
      <c r="F63" s="31">
        <f t="shared" si="2"/>
      </c>
      <c r="G63" s="31">
        <f t="shared" si="3"/>
      </c>
      <c r="H63" s="31">
        <f t="shared" si="4"/>
      </c>
      <c r="I63" s="31">
        <f t="shared" si="5"/>
      </c>
      <c r="J63" s="31">
        <f t="shared" si="6"/>
      </c>
      <c r="K63" s="29">
        <f t="shared" si="7"/>
      </c>
      <c r="M63" s="26">
        <v>6.358901110180337</v>
      </c>
      <c r="N63" s="26">
        <v>7.973364862029224</v>
      </c>
      <c r="O63" s="26">
        <v>11.276228781921292</v>
      </c>
      <c r="P63" s="26">
        <v>11.36602074627193</v>
      </c>
      <c r="Q63" s="26">
        <v>12.739290765255731</v>
      </c>
      <c r="R63" s="26">
        <v>10.638039506218623</v>
      </c>
      <c r="S63" s="26">
        <v>7.437298011153776</v>
      </c>
      <c r="T63" s="26">
        <v>7.818325773269172</v>
      </c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>
      <c r="A64" s="1"/>
      <c r="B64" s="4"/>
      <c r="C64" s="23" t="s">
        <v>79</v>
      </c>
      <c r="D64" s="31">
        <f t="shared" si="0"/>
      </c>
      <c r="E64" s="31">
        <f t="shared" si="1"/>
      </c>
      <c r="F64" s="31">
        <f t="shared" si="2"/>
      </c>
      <c r="G64" s="31">
        <f t="shared" si="3"/>
      </c>
      <c r="H64" s="31">
        <f t="shared" si="4"/>
      </c>
      <c r="I64" s="31">
        <f t="shared" si="5"/>
      </c>
      <c r="J64" s="31">
        <f t="shared" si="6"/>
      </c>
      <c r="K64" s="29">
        <f t="shared" si="7"/>
      </c>
      <c r="M64" s="26">
        <v>26.848577882102504</v>
      </c>
      <c r="N64" s="26">
        <v>35.2975399641035</v>
      </c>
      <c r="O64" s="26">
        <v>51.747930033123026</v>
      </c>
      <c r="P64" s="26">
        <v>53.20165736296448</v>
      </c>
      <c r="Q64" s="26">
        <v>59.84405852444076</v>
      </c>
      <c r="R64" s="26">
        <v>48.91197577916407</v>
      </c>
      <c r="S64" s="26">
        <v>34.13729150062946</v>
      </c>
      <c r="T64" s="26">
        <v>31.981791206242242</v>
      </c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>
      <c r="A65" s="1"/>
      <c r="B65" s="4"/>
      <c r="C65" s="23" t="s">
        <v>80</v>
      </c>
      <c r="D65" s="31">
        <f t="shared" si="0"/>
      </c>
      <c r="E65" s="31">
        <f t="shared" si="1"/>
      </c>
      <c r="F65" s="31">
        <f t="shared" si="2"/>
      </c>
      <c r="G65" s="31">
        <f t="shared" si="3"/>
      </c>
      <c r="H65" s="31">
        <f t="shared" si="4"/>
      </c>
      <c r="I65" s="31">
        <f t="shared" si="5"/>
      </c>
      <c r="J65" s="31">
        <f t="shared" si="6"/>
      </c>
      <c r="K65" s="29">
        <f t="shared" si="7"/>
      </c>
      <c r="M65" s="26">
        <v>23.79742599796807</v>
      </c>
      <c r="N65" s="26">
        <v>30.954442205656758</v>
      </c>
      <c r="O65" s="26">
        <v>45.027534933607825</v>
      </c>
      <c r="P65" s="26">
        <v>46.144101320334755</v>
      </c>
      <c r="Q65" s="26">
        <v>51.890645573994256</v>
      </c>
      <c r="R65" s="26">
        <v>42.297732695918</v>
      </c>
      <c r="S65" s="26">
        <v>29.495709081218273</v>
      </c>
      <c r="T65" s="26">
        <v>28.236311353060906</v>
      </c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>
      <c r="A66" s="1"/>
      <c r="B66" s="4"/>
      <c r="C66" s="23" t="s">
        <v>81</v>
      </c>
      <c r="D66" s="31">
        <f t="shared" si="0"/>
      </c>
      <c r="E66" s="31">
        <f t="shared" si="1"/>
      </c>
      <c r="F66" s="31">
        <f t="shared" si="2"/>
      </c>
      <c r="G66" s="31">
        <f t="shared" si="3"/>
      </c>
      <c r="H66" s="31">
        <f t="shared" si="4"/>
      </c>
      <c r="I66" s="31">
        <f t="shared" si="5"/>
      </c>
      <c r="J66" s="31">
        <f t="shared" si="6"/>
      </c>
      <c r="K66" s="29">
        <f t="shared" si="7"/>
      </c>
      <c r="M66" s="26">
        <v>30.945783132530124</v>
      </c>
      <c r="N66" s="26">
        <v>40.263333333333335</v>
      </c>
      <c r="O66" s="26">
        <v>59.021582733812956</v>
      </c>
      <c r="P66" s="26">
        <v>60.75280898876404</v>
      </c>
      <c r="Q66" s="26">
        <v>68.10943396226415</v>
      </c>
      <c r="R66" s="26">
        <v>57.35797665369649</v>
      </c>
      <c r="S66" s="26">
        <v>40.48031496062992</v>
      </c>
      <c r="T66" s="26">
        <v>37.843853820598</v>
      </c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>
      <c r="A67" s="1"/>
      <c r="B67" s="4"/>
      <c r="C67" s="23" t="s">
        <v>82</v>
      </c>
      <c r="D67" s="31">
        <f t="shared" si="0"/>
      </c>
      <c r="E67" s="31">
        <f t="shared" si="1"/>
      </c>
      <c r="F67" s="31">
        <f t="shared" si="2"/>
      </c>
      <c r="G67" s="31">
        <f t="shared" si="3"/>
      </c>
      <c r="H67" s="31">
        <f t="shared" si="4"/>
      </c>
      <c r="I67" s="31">
        <f t="shared" si="5"/>
      </c>
      <c r="J67" s="31">
        <f t="shared" si="6"/>
      </c>
      <c r="K67" s="29">
        <f t="shared" si="7"/>
      </c>
      <c r="M67" s="26">
        <v>2.8947380489160643</v>
      </c>
      <c r="N67" s="26">
        <v>3.44024164253751</v>
      </c>
      <c r="O67" s="26">
        <v>4.695628426898724</v>
      </c>
      <c r="P67" s="26">
        <v>4.670197871810385</v>
      </c>
      <c r="Q67" s="26">
        <v>5.218489944893724</v>
      </c>
      <c r="R67" s="26">
        <v>4.330855921411679</v>
      </c>
      <c r="S67" s="26">
        <v>3.003072538330673</v>
      </c>
      <c r="T67" s="26">
        <v>3.35187559968534</v>
      </c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>
      <c r="A68" s="1"/>
      <c r="B68" s="4"/>
      <c r="C68" s="23" t="s">
        <v>83</v>
      </c>
      <c r="D68" s="31">
        <f t="shared" si="0"/>
      </c>
      <c r="E68" s="31">
        <f t="shared" si="1"/>
      </c>
      <c r="F68" s="31">
        <f t="shared" si="2"/>
      </c>
      <c r="G68" s="31">
        <f t="shared" si="3"/>
      </c>
      <c r="H68" s="31">
        <f t="shared" si="4"/>
      </c>
      <c r="I68" s="31">
        <f t="shared" si="5"/>
      </c>
      <c r="J68" s="31">
        <f t="shared" si="6"/>
      </c>
      <c r="K68" s="29">
        <f t="shared" si="7"/>
      </c>
      <c r="M68" s="26">
        <v>32.72725822144386</v>
      </c>
      <c r="N68" s="26">
        <v>36.61439875764881</v>
      </c>
      <c r="O68" s="26">
        <v>50.10496644295303</v>
      </c>
      <c r="P68" s="26">
        <v>51.66407494145199</v>
      </c>
      <c r="Q68" s="26">
        <v>62.191740882103474</v>
      </c>
      <c r="R68" s="26">
        <v>53.18225222222222</v>
      </c>
      <c r="S68" s="26">
        <v>40.93806157635468</v>
      </c>
      <c r="T68" s="26">
        <v>37.94464505855763</v>
      </c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>
      <c r="A69" s="1"/>
      <c r="B69" s="4"/>
      <c r="C69" s="23" t="s">
        <v>84</v>
      </c>
      <c r="D69" s="31">
        <f t="shared" si="0"/>
      </c>
      <c r="E69" s="31">
        <f t="shared" si="1"/>
      </c>
      <c r="F69" s="31">
        <f t="shared" si="2"/>
      </c>
      <c r="G69" s="31">
        <f t="shared" si="3"/>
      </c>
      <c r="H69" s="31">
        <f t="shared" si="4"/>
      </c>
      <c r="I69" s="31">
        <f t="shared" si="5"/>
      </c>
      <c r="J69" s="31">
        <f t="shared" si="6"/>
      </c>
      <c r="K69" s="29">
        <f t="shared" si="7"/>
      </c>
      <c r="M69" s="26">
        <v>12.076547575911295</v>
      </c>
      <c r="N69" s="26">
        <v>15.59107443931923</v>
      </c>
      <c r="O69" s="26">
        <v>21.871926182237605</v>
      </c>
      <c r="P69" s="26">
        <v>23.444017865118365</v>
      </c>
      <c r="Q69" s="26">
        <v>28.40867244569982</v>
      </c>
      <c r="R69" s="26">
        <v>26.948964229114793</v>
      </c>
      <c r="S69" s="26">
        <v>19.803541140222453</v>
      </c>
      <c r="T69" s="26">
        <v>25.370534742484075</v>
      </c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>
      <c r="A70" s="1"/>
      <c r="B70" s="4"/>
      <c r="C70" s="34" t="s">
        <v>85</v>
      </c>
      <c r="D70" s="25">
        <f t="shared" si="0"/>
      </c>
      <c r="E70" s="25">
        <f t="shared" si="1"/>
      </c>
      <c r="F70" s="25">
        <f t="shared" si="2"/>
      </c>
      <c r="G70" s="25">
        <f t="shared" si="3"/>
      </c>
      <c r="H70" s="25">
        <f t="shared" si="4"/>
      </c>
      <c r="I70" s="25">
        <f t="shared" si="5"/>
      </c>
      <c r="J70" s="25">
        <f t="shared" si="6"/>
      </c>
      <c r="K70" s="33">
        <f t="shared" si="7"/>
      </c>
      <c r="L70" s="12"/>
      <c r="M70" s="25"/>
      <c r="N70" s="25"/>
      <c r="O70" s="25"/>
      <c r="P70" s="25"/>
      <c r="Q70" s="25"/>
      <c r="R70" s="25"/>
      <c r="S70" s="25"/>
      <c r="T70" s="25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>
      <c r="A71" s="1"/>
      <c r="B71" s="4"/>
      <c r="C71" s="23" t="s">
        <v>86</v>
      </c>
      <c r="D71" s="32">
        <f t="shared" si="0"/>
      </c>
      <c r="E71" s="32">
        <f t="shared" si="1"/>
      </c>
      <c r="F71" s="32">
        <f t="shared" si="2"/>
      </c>
      <c r="G71" s="32">
        <f t="shared" si="3"/>
      </c>
      <c r="H71" s="32">
        <f t="shared" si="4"/>
      </c>
      <c r="I71" s="32">
        <f t="shared" si="5"/>
      </c>
      <c r="J71" s="32">
        <f t="shared" si="6"/>
      </c>
      <c r="K71" s="29">
        <f t="shared" si="7"/>
      </c>
      <c r="M71" s="27" t="s">
        <v>90</v>
      </c>
      <c r="N71" s="27" t="s">
        <v>90</v>
      </c>
      <c r="O71" s="27" t="s">
        <v>90</v>
      </c>
      <c r="P71" s="27" t="s">
        <v>90</v>
      </c>
      <c r="Q71" s="27" t="s">
        <v>90</v>
      </c>
      <c r="R71" s="27" t="s">
        <v>90</v>
      </c>
      <c r="S71" s="27" t="s">
        <v>90</v>
      </c>
      <c r="T71" s="27" t="s">
        <v>90</v>
      </c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>
      <c r="A72" s="1"/>
      <c r="B72" s="4"/>
      <c r="C72" s="23" t="s">
        <v>87</v>
      </c>
      <c r="D72" s="32">
        <f t="shared" si="0"/>
      </c>
      <c r="E72" s="32">
        <f t="shared" si="1"/>
      </c>
      <c r="F72" s="32">
        <f t="shared" si="2"/>
      </c>
      <c r="G72" s="32">
        <f t="shared" si="3"/>
      </c>
      <c r="H72" s="32">
        <f t="shared" si="4"/>
      </c>
      <c r="I72" s="32">
        <f t="shared" si="5"/>
      </c>
      <c r="J72" s="32">
        <f t="shared" si="6"/>
      </c>
      <c r="K72" s="29">
        <f t="shared" si="7"/>
      </c>
      <c r="M72" s="27" t="s">
        <v>90</v>
      </c>
      <c r="N72" s="27" t="s">
        <v>90</v>
      </c>
      <c r="O72" s="27" t="s">
        <v>90</v>
      </c>
      <c r="P72" s="27" t="s">
        <v>90</v>
      </c>
      <c r="Q72" s="27" t="s">
        <v>90</v>
      </c>
      <c r="R72" s="27" t="s">
        <v>90</v>
      </c>
      <c r="S72" s="27" t="s">
        <v>90</v>
      </c>
      <c r="T72" s="27" t="s">
        <v>90</v>
      </c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>
      <c r="A73" s="1"/>
      <c r="B73" s="4"/>
      <c r="C73" s="23" t="s">
        <v>88</v>
      </c>
      <c r="D73" s="32">
        <f t="shared" si="0"/>
      </c>
      <c r="E73" s="32">
        <f t="shared" si="1"/>
      </c>
      <c r="F73" s="32">
        <f t="shared" si="2"/>
      </c>
      <c r="G73" s="32">
        <f t="shared" si="3"/>
      </c>
      <c r="H73" s="32">
        <f t="shared" si="4"/>
      </c>
      <c r="I73" s="32">
        <f t="shared" si="5"/>
      </c>
      <c r="J73" s="32">
        <f t="shared" si="6"/>
      </c>
      <c r="K73" s="29">
        <f t="shared" si="7"/>
      </c>
      <c r="M73" s="27" t="s">
        <v>91</v>
      </c>
      <c r="N73" s="27" t="s">
        <v>91</v>
      </c>
      <c r="O73" s="27" t="s">
        <v>91</v>
      </c>
      <c r="P73" s="27" t="s">
        <v>91</v>
      </c>
      <c r="Q73" s="27" t="s">
        <v>91</v>
      </c>
      <c r="R73" s="27" t="s">
        <v>91</v>
      </c>
      <c r="S73" s="27" t="s">
        <v>91</v>
      </c>
      <c r="T73" s="27" t="s">
        <v>91</v>
      </c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>
      <c r="A74" s="1"/>
      <c r="B74" s="4"/>
      <c r="C74" s="23" t="s">
        <v>89</v>
      </c>
      <c r="D74" s="32">
        <f t="shared" si="0"/>
      </c>
      <c r="E74" s="32">
        <f t="shared" si="1"/>
      </c>
      <c r="F74" s="32">
        <f t="shared" si="2"/>
      </c>
      <c r="G74" s="32">
        <f t="shared" si="3"/>
      </c>
      <c r="H74" s="32">
        <f t="shared" si="4"/>
      </c>
      <c r="I74" s="32">
        <f t="shared" si="5"/>
      </c>
      <c r="J74" s="32">
        <f t="shared" si="6"/>
      </c>
      <c r="K74" s="29">
        <f t="shared" si="7"/>
      </c>
      <c r="M74" s="27" t="s">
        <v>90</v>
      </c>
      <c r="N74" s="27" t="s">
        <v>91</v>
      </c>
      <c r="O74" s="27" t="s">
        <v>90</v>
      </c>
      <c r="P74" s="27" t="s">
        <v>90</v>
      </c>
      <c r="Q74" s="27" t="s">
        <v>90</v>
      </c>
      <c r="R74" s="27" t="s">
        <v>91</v>
      </c>
      <c r="S74" s="27" t="s">
        <v>90</v>
      </c>
      <c r="T74" s="27" t="s">
        <v>90</v>
      </c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>
      <c r="A75" s="1"/>
      <c r="B75" s="4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>
      <c r="A76" s="1"/>
      <c r="B76" s="4"/>
      <c r="C76" s="11" t="s">
        <v>92</v>
      </c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>
      <c r="A77" s="1"/>
      <c r="B77" s="4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>
      <c r="A78" s="1"/>
      <c r="B78" s="4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>
      <c r="A79" s="1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9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M10" r:id="rId9" display="View 10-Q"/>
    <hyperlink ref="O10" r:id="rId10" display="View 10-Q"/>
    <hyperlink ref="P10" r:id="rId11" display="View 10-Q"/>
    <hyperlink ref="Q10" r:id="rId12" display="View 10-Q"/>
    <hyperlink ref="S10" r:id="rId13" display="View 10-Q"/>
    <hyperlink ref="T10" r:id="rId14" display="View 10-Q"/>
  </hyperlinks>
  <pageMargins left="0.7" right="0.7" top="0.75" bottom="0.75" header="0.3" footer="0.3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P136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3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73" width="12.7109375" customWidth="1"/>
    <col min="174" max="174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7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</row>
    <row r="3">
      <c r="A3" s="1"/>
      <c r="B3" s="4"/>
      <c r="C3" s="10" t="s">
        <v>93</v>
      </c>
      <c r="FR3" s="8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FR4" s="8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94</v>
      </c>
      <c r="V5" s="17" t="s">
        <v>95</v>
      </c>
      <c r="W5" s="17" t="s">
        <v>96</v>
      </c>
      <c r="X5" s="17" t="s">
        <v>97</v>
      </c>
      <c r="Y5" s="17" t="s">
        <v>98</v>
      </c>
      <c r="Z5" s="17" t="s">
        <v>99</v>
      </c>
      <c r="AA5" s="17" t="s">
        <v>100</v>
      </c>
      <c r="AB5" s="17" t="s">
        <v>101</v>
      </c>
      <c r="AC5" s="17" t="s">
        <v>102</v>
      </c>
      <c r="AD5" s="17" t="s">
        <v>103</v>
      </c>
      <c r="AE5" s="17" t="s">
        <v>104</v>
      </c>
      <c r="AF5" s="17" t="s">
        <v>105</v>
      </c>
      <c r="AG5" s="17" t="s">
        <v>106</v>
      </c>
      <c r="AH5" s="17" t="s">
        <v>107</v>
      </c>
      <c r="AI5" s="17" t="s">
        <v>108</v>
      </c>
      <c r="AJ5" s="17" t="s">
        <v>109</v>
      </c>
      <c r="AK5" s="17" t="s">
        <v>110</v>
      </c>
      <c r="AL5" s="17" t="s">
        <v>111</v>
      </c>
      <c r="AM5" s="17" t="s">
        <v>112</v>
      </c>
      <c r="AN5" s="17" t="s">
        <v>113</v>
      </c>
      <c r="AO5" s="17" t="s">
        <v>114</v>
      </c>
      <c r="AP5" s="17" t="s">
        <v>115</v>
      </c>
      <c r="AQ5" s="17" t="s">
        <v>116</v>
      </c>
      <c r="AR5" s="17" t="s">
        <v>117</v>
      </c>
      <c r="AS5" s="17" t="s">
        <v>118</v>
      </c>
      <c r="AT5" s="17" t="s">
        <v>119</v>
      </c>
      <c r="AU5" s="17" t="s">
        <v>120</v>
      </c>
      <c r="AV5" s="17" t="s">
        <v>121</v>
      </c>
      <c r="AW5" s="17" t="s">
        <v>122</v>
      </c>
      <c r="AX5" s="17" t="s">
        <v>123</v>
      </c>
      <c r="AY5" s="17" t="s">
        <v>124</v>
      </c>
      <c r="AZ5" s="17" t="s">
        <v>125</v>
      </c>
      <c r="BA5" s="17" t="s">
        <v>126</v>
      </c>
      <c r="BB5" s="17" t="s">
        <v>127</v>
      </c>
      <c r="BC5" s="17" t="s">
        <v>128</v>
      </c>
      <c r="BD5" s="17" t="s">
        <v>129</v>
      </c>
      <c r="BE5" s="17" t="s">
        <v>130</v>
      </c>
      <c r="BF5" s="17" t="s">
        <v>131</v>
      </c>
      <c r="BG5" s="17" t="s">
        <v>132</v>
      </c>
      <c r="BH5" s="17" t="s">
        <v>133</v>
      </c>
      <c r="BI5" s="17" t="s">
        <v>134</v>
      </c>
      <c r="BJ5" s="17" t="s">
        <v>135</v>
      </c>
      <c r="BK5" s="17" t="s">
        <v>136</v>
      </c>
      <c r="BL5" s="17" t="s">
        <v>137</v>
      </c>
      <c r="BM5" s="17" t="s">
        <v>138</v>
      </c>
      <c r="BN5" s="17" t="s">
        <v>139</v>
      </c>
      <c r="BO5" s="17" t="s">
        <v>140</v>
      </c>
      <c r="BP5" s="17" t="s">
        <v>141</v>
      </c>
      <c r="BQ5" s="17" t="s">
        <v>142</v>
      </c>
      <c r="BR5" s="17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7" t="s">
        <v>150</v>
      </c>
      <c r="BZ5" s="17" t="s">
        <v>151</v>
      </c>
      <c r="CA5" s="17" t="s">
        <v>152</v>
      </c>
      <c r="CB5" s="17" t="s">
        <v>153</v>
      </c>
      <c r="CC5" s="17" t="s">
        <v>154</v>
      </c>
      <c r="CD5" s="17" t="s">
        <v>155</v>
      </c>
      <c r="CE5" s="17" t="s">
        <v>156</v>
      </c>
      <c r="CF5" s="17" t="s">
        <v>157</v>
      </c>
      <c r="CG5" s="17" t="s">
        <v>158</v>
      </c>
      <c r="CH5" s="17" t="s">
        <v>159</v>
      </c>
      <c r="CI5" s="17" t="s">
        <v>160</v>
      </c>
      <c r="CJ5" s="17" t="s">
        <v>161</v>
      </c>
      <c r="CK5" s="17" t="s">
        <v>162</v>
      </c>
      <c r="CL5" s="17" t="s">
        <v>163</v>
      </c>
      <c r="CM5" s="17" t="s">
        <v>164</v>
      </c>
      <c r="CN5" s="17" t="s">
        <v>165</v>
      </c>
      <c r="CO5" s="17" t="s">
        <v>166</v>
      </c>
      <c r="CP5" s="17" t="s">
        <v>167</v>
      </c>
      <c r="CQ5" s="17" t="s">
        <v>168</v>
      </c>
      <c r="CR5" s="17" t="s">
        <v>169</v>
      </c>
      <c r="CS5" s="17" t="s">
        <v>170</v>
      </c>
      <c r="CT5" s="17" t="s">
        <v>171</v>
      </c>
      <c r="CU5" s="17" t="s">
        <v>172</v>
      </c>
      <c r="CV5" s="17" t="s">
        <v>173</v>
      </c>
      <c r="CW5" s="17" t="s">
        <v>174</v>
      </c>
      <c r="CX5" s="17" t="s">
        <v>175</v>
      </c>
      <c r="CY5" s="17" t="s">
        <v>176</v>
      </c>
      <c r="CZ5" s="17" t="s">
        <v>177</v>
      </c>
      <c r="DA5" s="17" t="s">
        <v>178</v>
      </c>
      <c r="DB5" s="17" t="s">
        <v>179</v>
      </c>
      <c r="DC5" s="17" t="s">
        <v>180</v>
      </c>
      <c r="DD5" s="17" t="s">
        <v>181</v>
      </c>
      <c r="DE5" s="17" t="s">
        <v>182</v>
      </c>
      <c r="DF5" s="17" t="s">
        <v>183</v>
      </c>
      <c r="DG5" s="17" t="s">
        <v>184</v>
      </c>
      <c r="DH5" s="17" t="s">
        <v>185</v>
      </c>
      <c r="DI5" s="17" t="s">
        <v>186</v>
      </c>
      <c r="DJ5" s="17" t="s">
        <v>187</v>
      </c>
      <c r="DK5" s="17" t="s">
        <v>188</v>
      </c>
      <c r="DL5" s="17" t="s">
        <v>189</v>
      </c>
      <c r="DM5" s="17" t="s">
        <v>190</v>
      </c>
      <c r="DN5" s="17" t="s">
        <v>191</v>
      </c>
      <c r="DO5" s="17" t="s">
        <v>192</v>
      </c>
      <c r="DP5" s="17" t="s">
        <v>193</v>
      </c>
      <c r="DQ5" s="17" t="s">
        <v>194</v>
      </c>
      <c r="DR5" s="17" t="s">
        <v>195</v>
      </c>
      <c r="DS5" s="17" t="s">
        <v>196</v>
      </c>
      <c r="DT5" s="17" t="s">
        <v>197</v>
      </c>
      <c r="DU5" s="17" t="s">
        <v>198</v>
      </c>
      <c r="DV5" s="17" t="s">
        <v>199</v>
      </c>
      <c r="DW5" s="17" t="s">
        <v>200</v>
      </c>
      <c r="DX5" s="17" t="s">
        <v>201</v>
      </c>
      <c r="DY5" s="17" t="s">
        <v>202</v>
      </c>
      <c r="DZ5" s="17" t="s">
        <v>203</v>
      </c>
      <c r="EA5" s="17" t="s">
        <v>204</v>
      </c>
      <c r="EB5" s="17" t="s">
        <v>205</v>
      </c>
      <c r="EC5" s="17" t="s">
        <v>206</v>
      </c>
      <c r="ED5" s="17" t="s">
        <v>207</v>
      </c>
      <c r="EE5" s="17" t="s">
        <v>208</v>
      </c>
      <c r="EF5" s="17" t="s">
        <v>209</v>
      </c>
      <c r="EG5" s="17" t="s">
        <v>210</v>
      </c>
      <c r="EH5" s="17" t="s">
        <v>211</v>
      </c>
      <c r="EI5" s="17" t="s">
        <v>212</v>
      </c>
      <c r="EJ5" s="17" t="s">
        <v>213</v>
      </c>
      <c r="EK5" s="17" t="s">
        <v>214</v>
      </c>
      <c r="EL5" s="17" t="s">
        <v>215</v>
      </c>
      <c r="EM5" s="17" t="s">
        <v>216</v>
      </c>
      <c r="EN5" s="17" t="s">
        <v>217</v>
      </c>
      <c r="EO5" s="17" t="s">
        <v>218</v>
      </c>
      <c r="EP5" s="17" t="s">
        <v>219</v>
      </c>
      <c r="EQ5" s="17" t="s">
        <v>220</v>
      </c>
      <c r="ER5" s="17" t="s">
        <v>221</v>
      </c>
      <c r="ES5" s="17" t="s">
        <v>222</v>
      </c>
      <c r="ET5" s="17" t="s">
        <v>223</v>
      </c>
      <c r="EU5" s="17" t="s">
        <v>224</v>
      </c>
      <c r="EV5" s="17" t="s">
        <v>225</v>
      </c>
      <c r="EW5" s="17" t="s">
        <v>226</v>
      </c>
      <c r="EX5" s="17" t="s">
        <v>227</v>
      </c>
      <c r="EY5" s="17" t="s">
        <v>228</v>
      </c>
      <c r="EZ5" s="17" t="s">
        <v>229</v>
      </c>
      <c r="FA5" s="17" t="s">
        <v>230</v>
      </c>
      <c r="FB5" s="17" t="s">
        <v>231</v>
      </c>
      <c r="FC5" s="17" t="s">
        <v>232</v>
      </c>
      <c r="FD5" s="17" t="s">
        <v>233</v>
      </c>
      <c r="FE5" s="17" t="s">
        <v>234</v>
      </c>
      <c r="FF5" s="17" t="s">
        <v>235</v>
      </c>
      <c r="FG5" s="17" t="s">
        <v>236</v>
      </c>
      <c r="FH5" s="17" t="s">
        <v>237</v>
      </c>
      <c r="FI5" s="17" t="s">
        <v>238</v>
      </c>
      <c r="FJ5" s="17" t="s">
        <v>239</v>
      </c>
      <c r="FK5" s="17" t="s">
        <v>240</v>
      </c>
      <c r="FL5" s="17" t="s">
        <v>241</v>
      </c>
      <c r="FM5" s="17" t="s">
        <v>242</v>
      </c>
      <c r="FN5" s="17" t="s">
        <v>243</v>
      </c>
      <c r="FO5" s="17" t="s">
        <v>244</v>
      </c>
      <c r="FP5" s="17" t="s">
        <v>245</v>
      </c>
      <c r="FQ5" s="17" t="s">
        <v>246</v>
      </c>
      <c r="FR5" s="8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FR6" s="8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8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FR8" s="8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19" t="s">
        <v>247</v>
      </c>
      <c r="V9" s="19" t="s">
        <v>22</v>
      </c>
      <c r="W9" s="19" t="s">
        <v>248</v>
      </c>
      <c r="X9" s="19" t="s">
        <v>249</v>
      </c>
      <c r="Y9" s="19" t="s">
        <v>250</v>
      </c>
      <c r="Z9" s="19" t="s">
        <v>251</v>
      </c>
      <c r="AA9" s="19" t="s">
        <v>252</v>
      </c>
      <c r="AB9" s="19" t="s">
        <v>253</v>
      </c>
      <c r="AC9" s="19" t="s">
        <v>254</v>
      </c>
      <c r="AD9" s="19" t="s">
        <v>255</v>
      </c>
      <c r="AE9" s="19" t="s">
        <v>256</v>
      </c>
      <c r="AF9" s="19" t="s">
        <v>257</v>
      </c>
      <c r="AG9" s="19" t="s">
        <v>258</v>
      </c>
      <c r="AH9" s="19" t="s">
        <v>259</v>
      </c>
      <c r="AI9" s="19" t="s">
        <v>260</v>
      </c>
      <c r="AJ9" s="19" t="s">
        <v>261</v>
      </c>
      <c r="AK9" s="19" t="s">
        <v>262</v>
      </c>
      <c r="AL9" s="19" t="s">
        <v>263</v>
      </c>
      <c r="AM9" s="19" t="s">
        <v>264</v>
      </c>
      <c r="AN9" s="19" t="s">
        <v>265</v>
      </c>
      <c r="AO9" s="19" t="s">
        <v>266</v>
      </c>
      <c r="AP9" s="19" t="s">
        <v>267</v>
      </c>
      <c r="AQ9" s="19" t="s">
        <v>268</v>
      </c>
      <c r="AR9" s="19" t="s">
        <v>269</v>
      </c>
      <c r="AS9" s="19" t="s">
        <v>270</v>
      </c>
      <c r="AT9" s="19" t="s">
        <v>271</v>
      </c>
      <c r="AU9" s="19" t="s">
        <v>272</v>
      </c>
      <c r="AV9" s="19" t="s">
        <v>273</v>
      </c>
      <c r="AW9" s="19" t="s">
        <v>274</v>
      </c>
      <c r="AX9" s="19" t="s">
        <v>275</v>
      </c>
      <c r="AY9" s="19" t="s">
        <v>276</v>
      </c>
      <c r="AZ9" s="19" t="s">
        <v>277</v>
      </c>
      <c r="BA9" s="19" t="s">
        <v>278</v>
      </c>
      <c r="BB9" s="19" t="s">
        <v>279</v>
      </c>
      <c r="BC9" s="19" t="s">
        <v>280</v>
      </c>
      <c r="BD9" s="19" t="s">
        <v>281</v>
      </c>
      <c r="BE9" s="19" t="s">
        <v>282</v>
      </c>
      <c r="BF9" s="19" t="s">
        <v>283</v>
      </c>
      <c r="BG9" s="19" t="s">
        <v>284</v>
      </c>
      <c r="BH9" s="19" t="s">
        <v>285</v>
      </c>
      <c r="BI9" s="19" t="s">
        <v>286</v>
      </c>
      <c r="BJ9" s="19" t="s">
        <v>287</v>
      </c>
      <c r="BK9" s="19" t="s">
        <v>288</v>
      </c>
      <c r="BL9" s="19" t="s">
        <v>289</v>
      </c>
      <c r="BM9" s="19" t="s">
        <v>290</v>
      </c>
      <c r="BN9" s="19" t="s">
        <v>291</v>
      </c>
      <c r="BO9" s="19" t="s">
        <v>292</v>
      </c>
      <c r="BP9" s="19" t="s">
        <v>293</v>
      </c>
      <c r="BQ9" s="19" t="s">
        <v>294</v>
      </c>
      <c r="BR9" s="19" t="s">
        <v>295</v>
      </c>
      <c r="BS9" s="19" t="s">
        <v>296</v>
      </c>
      <c r="BT9" s="19" t="s">
        <v>297</v>
      </c>
      <c r="BU9" s="19" t="s">
        <v>298</v>
      </c>
      <c r="BV9" s="19" t="s">
        <v>299</v>
      </c>
      <c r="BW9" s="19" t="s">
        <v>300</v>
      </c>
      <c r="BX9" s="19" t="s">
        <v>301</v>
      </c>
      <c r="BY9" s="19" t="s">
        <v>302</v>
      </c>
      <c r="BZ9" s="19" t="s">
        <v>303</v>
      </c>
      <c r="CA9" s="19" t="s">
        <v>304</v>
      </c>
      <c r="CB9" s="19" t="s">
        <v>305</v>
      </c>
      <c r="CC9" s="19" t="s">
        <v>306</v>
      </c>
      <c r="CD9" s="19" t="s">
        <v>307</v>
      </c>
      <c r="CE9" s="19" t="s">
        <v>308</v>
      </c>
      <c r="CF9" s="19" t="s">
        <v>309</v>
      </c>
      <c r="CG9" s="19" t="s">
        <v>310</v>
      </c>
      <c r="CH9" s="19" t="s">
        <v>311</v>
      </c>
      <c r="CI9" s="19" t="s">
        <v>312</v>
      </c>
      <c r="CJ9" s="19" t="s">
        <v>313</v>
      </c>
      <c r="CK9" s="19" t="s">
        <v>314</v>
      </c>
      <c r="CL9" s="19" t="s">
        <v>315</v>
      </c>
      <c r="CM9" s="19" t="s">
        <v>316</v>
      </c>
      <c r="CN9" s="19" t="s">
        <v>317</v>
      </c>
      <c r="CO9" s="19" t="s">
        <v>318</v>
      </c>
      <c r="CP9" s="19" t="s">
        <v>319</v>
      </c>
      <c r="CQ9" s="19" t="s">
        <v>320</v>
      </c>
      <c r="CR9" s="19" t="s">
        <v>321</v>
      </c>
      <c r="CS9" s="19" t="s">
        <v>322</v>
      </c>
      <c r="CT9" s="19" t="s">
        <v>323</v>
      </c>
      <c r="CU9" s="19" t="s">
        <v>324</v>
      </c>
      <c r="CV9" s="19" t="s">
        <v>325</v>
      </c>
      <c r="CW9" s="19" t="s">
        <v>326</v>
      </c>
      <c r="CX9" s="19" t="s">
        <v>327</v>
      </c>
      <c r="CY9" s="19" t="s">
        <v>328</v>
      </c>
      <c r="CZ9" s="19" t="s">
        <v>329</v>
      </c>
      <c r="DA9" s="19" t="s">
        <v>330</v>
      </c>
      <c r="DB9" s="19" t="s">
        <v>331</v>
      </c>
      <c r="DC9" s="19" t="s">
        <v>332</v>
      </c>
      <c r="DD9" s="19" t="s">
        <v>333</v>
      </c>
      <c r="DE9" s="19" t="s">
        <v>334</v>
      </c>
      <c r="DF9" s="19" t="s">
        <v>335</v>
      </c>
      <c r="DG9" s="19" t="s">
        <v>336</v>
      </c>
      <c r="DH9" s="19" t="s">
        <v>337</v>
      </c>
      <c r="DI9" s="19" t="s">
        <v>338</v>
      </c>
      <c r="DJ9" s="19" t="s">
        <v>339</v>
      </c>
      <c r="DK9" s="19" t="s">
        <v>340</v>
      </c>
      <c r="DL9" s="19" t="s">
        <v>341</v>
      </c>
      <c r="DM9" s="19" t="s">
        <v>342</v>
      </c>
      <c r="DN9" s="19" t="s">
        <v>343</v>
      </c>
      <c r="DO9" s="19" t="s">
        <v>344</v>
      </c>
      <c r="DP9" s="19" t="s">
        <v>345</v>
      </c>
      <c r="DQ9" s="19" t="s">
        <v>346</v>
      </c>
      <c r="DR9" s="19" t="s">
        <v>347</v>
      </c>
      <c r="DS9" s="19" t="s">
        <v>348</v>
      </c>
      <c r="DT9" s="19" t="s">
        <v>349</v>
      </c>
      <c r="DU9" s="19" t="s">
        <v>350</v>
      </c>
      <c r="DV9" s="19" t="s">
        <v>351</v>
      </c>
      <c r="DW9" s="19" t="s">
        <v>352</v>
      </c>
      <c r="DX9" s="19" t="s">
        <v>353</v>
      </c>
      <c r="DY9" s="19" t="s">
        <v>354</v>
      </c>
      <c r="DZ9" s="19" t="s">
        <v>355</v>
      </c>
      <c r="EA9" s="19" t="s">
        <v>356</v>
      </c>
      <c r="EB9" s="19" t="s">
        <v>357</v>
      </c>
      <c r="EC9" s="19" t="s">
        <v>358</v>
      </c>
      <c r="ED9" s="19" t="s">
        <v>359</v>
      </c>
      <c r="EE9" s="19" t="s">
        <v>360</v>
      </c>
      <c r="EF9" s="19" t="s">
        <v>361</v>
      </c>
      <c r="EG9" s="19" t="s">
        <v>362</v>
      </c>
      <c r="EH9" s="19" t="s">
        <v>363</v>
      </c>
      <c r="EI9" s="19" t="s">
        <v>364</v>
      </c>
      <c r="EJ9" s="19" t="s">
        <v>365</v>
      </c>
      <c r="EK9" s="19" t="s">
        <v>366</v>
      </c>
      <c r="EL9" s="19" t="s">
        <v>367</v>
      </c>
      <c r="EM9" s="19" t="s">
        <v>368</v>
      </c>
      <c r="EN9" s="19" t="s">
        <v>369</v>
      </c>
      <c r="EO9" s="19" t="s">
        <v>370</v>
      </c>
      <c r="EP9" s="19" t="s">
        <v>371</v>
      </c>
      <c r="EQ9" s="19" t="s">
        <v>372</v>
      </c>
      <c r="ER9" s="19" t="s">
        <v>373</v>
      </c>
      <c r="ES9" s="19" t="s">
        <v>374</v>
      </c>
      <c r="ET9" s="19" t="s">
        <v>375</v>
      </c>
      <c r="EU9" s="19" t="s">
        <v>376</v>
      </c>
      <c r="EV9" s="19" t="s">
        <v>377</v>
      </c>
      <c r="EW9" s="19" t="s">
        <v>378</v>
      </c>
      <c r="EX9" s="19" t="s">
        <v>379</v>
      </c>
      <c r="EY9" s="19" t="s">
        <v>380</v>
      </c>
      <c r="EZ9" s="19" t="s">
        <v>381</v>
      </c>
      <c r="FA9" s="19" t="s">
        <v>382</v>
      </c>
      <c r="FB9" s="19" t="s">
        <v>383</v>
      </c>
      <c r="FC9" s="19" t="s">
        <v>384</v>
      </c>
      <c r="FD9" s="19" t="s">
        <v>385</v>
      </c>
      <c r="FE9" s="19" t="s">
        <v>386</v>
      </c>
      <c r="FF9" s="19" t="s">
        <v>387</v>
      </c>
      <c r="FG9" s="19" t="s">
        <v>388</v>
      </c>
      <c r="FH9" s="19" t="s">
        <v>389</v>
      </c>
      <c r="FI9" s="19" t="s">
        <v>390</v>
      </c>
      <c r="FJ9" s="19" t="s">
        <v>391</v>
      </c>
      <c r="FK9" s="19" t="s">
        <v>392</v>
      </c>
      <c r="FL9" s="19" t="s">
        <v>393</v>
      </c>
      <c r="FM9" s="19" t="s">
        <v>394</v>
      </c>
      <c r="FN9" s="19" t="s">
        <v>395</v>
      </c>
      <c r="FO9" s="19" t="s">
        <v>396</v>
      </c>
      <c r="FP9" s="19" t="s">
        <v>397</v>
      </c>
      <c r="FQ9" s="19" t="s">
        <v>398</v>
      </c>
      <c r="FR9" s="8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25</v>
      </c>
      <c r="O10" s="21" t="s">
        <v>25</v>
      </c>
      <c r="P10" s="21" t="s">
        <v>25</v>
      </c>
      <c r="Q10" s="21" t="s">
        <v>25</v>
      </c>
      <c r="S10" s="21" t="s">
        <v>25</v>
      </c>
      <c r="T10" s="21" t="s">
        <v>25</v>
      </c>
      <c r="U10" s="21" t="s">
        <v>25</v>
      </c>
      <c r="W10" s="21" t="s">
        <v>25</v>
      </c>
      <c r="X10" s="21" t="s">
        <v>25</v>
      </c>
      <c r="Y10" s="21" t="s">
        <v>25</v>
      </c>
      <c r="AA10" s="21" t="s">
        <v>25</v>
      </c>
      <c r="AB10" s="21" t="s">
        <v>25</v>
      </c>
      <c r="AC10" s="21" t="s">
        <v>25</v>
      </c>
      <c r="AE10" s="21" t="s">
        <v>25</v>
      </c>
      <c r="AF10" s="21" t="s">
        <v>25</v>
      </c>
      <c r="AG10" s="21" t="s">
        <v>25</v>
      </c>
      <c r="AI10" s="21" t="s">
        <v>25</v>
      </c>
      <c r="AJ10" s="21" t="s">
        <v>25</v>
      </c>
      <c r="AK10" s="21" t="s">
        <v>25</v>
      </c>
      <c r="AM10" s="21" t="s">
        <v>25</v>
      </c>
      <c r="AN10" s="21" t="s">
        <v>25</v>
      </c>
      <c r="AO10" s="21" t="s">
        <v>25</v>
      </c>
      <c r="AQ10" s="21" t="s">
        <v>25</v>
      </c>
      <c r="AR10" s="21" t="s">
        <v>25</v>
      </c>
      <c r="AS10" s="21" t="s">
        <v>25</v>
      </c>
      <c r="AU10" s="21" t="s">
        <v>25</v>
      </c>
      <c r="AV10" s="21" t="s">
        <v>25</v>
      </c>
      <c r="AW10" s="21" t="s">
        <v>25</v>
      </c>
      <c r="AY10" s="21" t="s">
        <v>25</v>
      </c>
      <c r="AZ10" s="21" t="s">
        <v>25</v>
      </c>
      <c r="BA10" s="21" t="s">
        <v>25</v>
      </c>
      <c r="BC10" s="21" t="s">
        <v>25</v>
      </c>
      <c r="BD10" s="21" t="s">
        <v>25</v>
      </c>
      <c r="BE10" s="21" t="s">
        <v>25</v>
      </c>
      <c r="BG10" s="21" t="s">
        <v>25</v>
      </c>
      <c r="BH10" s="21" t="s">
        <v>25</v>
      </c>
      <c r="BI10" s="21" t="s">
        <v>25</v>
      </c>
      <c r="BK10" s="21" t="s">
        <v>25</v>
      </c>
      <c r="BL10" s="21" t="s">
        <v>25</v>
      </c>
      <c r="BM10" s="21" t="s">
        <v>25</v>
      </c>
      <c r="BO10" s="21" t="s">
        <v>25</v>
      </c>
      <c r="BP10" s="21" t="s">
        <v>25</v>
      </c>
      <c r="BQ10" s="21" t="s">
        <v>25</v>
      </c>
      <c r="BS10" s="21" t="s">
        <v>25</v>
      </c>
      <c r="BT10" s="21" t="s">
        <v>25</v>
      </c>
      <c r="BU10" s="21" t="s">
        <v>25</v>
      </c>
      <c r="BW10" s="21" t="s">
        <v>25</v>
      </c>
      <c r="BX10" s="21" t="s">
        <v>25</v>
      </c>
      <c r="BY10" s="21" t="s">
        <v>25</v>
      </c>
      <c r="CA10" s="21" t="s">
        <v>25</v>
      </c>
      <c r="CB10" s="21" t="s">
        <v>25</v>
      </c>
      <c r="CC10" s="21" t="s">
        <v>25</v>
      </c>
      <c r="FR10" s="8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</row>
    <row r="11">
      <c r="A11" s="1"/>
      <c r="B11" s="4"/>
      <c r="C11" s="34" t="s">
        <v>399</v>
      </c>
      <c r="D11" s="35">
        <f t="shared" si="0" ref="D11:D74">IF(COUNT(L11:FQ11)&gt;0,MEDIAN(L11:FQ11),"")</f>
      </c>
      <c r="E11" s="35">
        <f t="shared" si="2" ref="E11:E74">IF(COUNT(L11:FQ11)&gt;0,AVERAGE(L11:FQ11),"")</f>
      </c>
      <c r="F11" s="35">
        <f t="shared" si="4" ref="F11:F74">IF(COUNT(L11:FQ11)&gt;0,MIN(L11:FQ11),"")</f>
      </c>
      <c r="G11" s="35">
        <f t="shared" si="6" ref="G11:G74">IF(COUNT(L11:FQ11)&gt;0,MAX(L11:FQ11),"")</f>
      </c>
      <c r="H11" s="35">
        <f t="shared" si="8" ref="H11:H74">IF(COUNT(L11:FQ11)&gt;0,QUARTILE(L11:FQ11,1),"")</f>
      </c>
      <c r="I11" s="35">
        <f t="shared" si="10" ref="I11:I74">IF(COUNT(L11:FQ11)&gt;0,QUARTILE(L11:FQ11,3),"")</f>
      </c>
      <c r="J11" s="35">
        <f t="shared" si="12" ref="J11:J74">IF(COUNT(L11:FQ11)&gt;1,STDEV(L11:FQ11),"")</f>
      </c>
      <c r="K11" s="33">
        <f t="shared" si="14" ref="K11:K74">IF(COUNT(L11:FQ11)&gt;1,STDEV(L11:FQ11)/AVERAGE(L11:FQ11),"")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8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</row>
    <row r="12" outlineLevel="1">
      <c r="A12" s="1"/>
      <c r="B12" s="4"/>
      <c r="C12" s="23" t="s">
        <v>400</v>
      </c>
      <c r="D12" s="28">
        <f t="shared" si="0"/>
      </c>
      <c r="E12" s="28">
        <f t="shared" si="2"/>
      </c>
      <c r="F12" s="28">
        <f t="shared" si="4"/>
      </c>
      <c r="G12" s="28">
        <f t="shared" si="6"/>
      </c>
      <c r="H12" s="28">
        <f t="shared" si="8"/>
      </c>
      <c r="I12" s="28">
        <f t="shared" si="10"/>
      </c>
      <c r="J12" s="28">
        <f t="shared" si="12"/>
      </c>
      <c r="K12" s="29">
        <f t="shared" si="14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8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</row>
    <row r="13" outlineLevel="2">
      <c r="A13" s="1"/>
      <c r="B13" s="4"/>
      <c r="C13" s="23" t="s">
        <v>401</v>
      </c>
      <c r="D13" s="28">
        <f t="shared" si="0"/>
      </c>
      <c r="E13" s="28">
        <f t="shared" si="2"/>
      </c>
      <c r="F13" s="28">
        <f t="shared" si="4"/>
      </c>
      <c r="G13" s="28">
        <f t="shared" si="6"/>
      </c>
      <c r="H13" s="28">
        <f t="shared" si="8"/>
      </c>
      <c r="I13" s="28">
        <f t="shared" si="10"/>
      </c>
      <c r="J13" s="28">
        <f t="shared" si="12"/>
      </c>
      <c r="K13" s="29">
        <f t="shared" si="14"/>
      </c>
      <c r="M13" s="15">
        <v>7438000</v>
      </c>
      <c r="N13" s="15">
        <v>7658000</v>
      </c>
      <c r="O13" s="15">
        <v>6819000</v>
      </c>
      <c r="P13" s="15">
        <v>5835000</v>
      </c>
      <c r="Q13" s="15">
        <v>5473000</v>
      </c>
      <c r="R13" s="15">
        <v>6168000</v>
      </c>
      <c r="S13" s="15">
        <v>5800000</v>
      </c>
      <c r="T13" s="15">
        <v>5359000</v>
      </c>
      <c r="U13" s="15">
        <v>5353000</v>
      </c>
      <c r="V13" s="15">
        <v>5599000</v>
      </c>
      <c r="W13" s="15">
        <v>5565000</v>
      </c>
      <c r="X13" s="15">
        <v>6550000</v>
      </c>
      <c r="Y13" s="15">
        <v>5887000</v>
      </c>
      <c r="Z13" s="15">
        <v>4826000</v>
      </c>
      <c r="AA13" s="15">
        <v>4313000</v>
      </c>
      <c r="AB13" s="15">
        <v>3850000</v>
      </c>
      <c r="AC13" s="15">
        <v>3445000</v>
      </c>
      <c r="AD13" s="15">
        <v>3244000</v>
      </c>
      <c r="AE13" s="15">
        <v>2801000</v>
      </c>
      <c r="AF13" s="15">
        <v>1932000</v>
      </c>
      <c r="AG13" s="15">
        <v>1786000</v>
      </c>
      <c r="AH13" s="15">
        <v>2127000</v>
      </c>
      <c r="AI13" s="15">
        <v>1801000</v>
      </c>
      <c r="AJ13" s="15">
        <v>1531000</v>
      </c>
      <c r="AK13" s="15">
        <v>1272000</v>
      </c>
      <c r="AL13" s="15">
        <v>1419000</v>
      </c>
      <c r="AM13" s="15">
        <v>1653000</v>
      </c>
      <c r="AN13" s="15">
        <v>1756000</v>
      </c>
      <c r="AO13" s="15">
        <v>1647000</v>
      </c>
      <c r="AP13" s="15">
        <v>1340000</v>
      </c>
      <c r="AQ13" s="15">
        <v>1584000</v>
      </c>
      <c r="AR13" s="15">
        <v>1151000</v>
      </c>
      <c r="AS13" s="15">
        <v>1178000</v>
      </c>
      <c r="AT13" s="15">
        <v>1153000</v>
      </c>
      <c r="AU13" s="15">
        <v>1307000</v>
      </c>
      <c r="AV13" s="15">
        <v>1027000</v>
      </c>
      <c r="AW13" s="15">
        <v>832000</v>
      </c>
      <c r="AX13" s="15">
        <v>958000</v>
      </c>
      <c r="AY13" s="15">
        <v>1061000</v>
      </c>
      <c r="AZ13" s="15">
        <v>942000</v>
      </c>
      <c r="BA13" s="15">
        <v>1030000</v>
      </c>
      <c r="BB13" s="15">
        <v>1239000</v>
      </c>
      <c r="BC13" s="15">
        <v>1429000</v>
      </c>
      <c r="BD13" s="15">
        <v>1441000</v>
      </c>
      <c r="BE13" s="15">
        <v>1397000</v>
      </c>
      <c r="BF13" s="15">
        <v>1587000</v>
      </c>
      <c r="BG13" s="15">
        <v>1461000</v>
      </c>
      <c r="BH13" s="15">
        <v>1161000</v>
      </c>
      <c r="BI13" s="15">
        <v>1088000</v>
      </c>
      <c r="BJ13" s="15">
        <v>1155000</v>
      </c>
      <c r="BK13" s="15">
        <v>1269000</v>
      </c>
      <c r="BL13" s="15">
        <v>1413000</v>
      </c>
      <c r="BM13" s="15">
        <v>1585000</v>
      </c>
      <c r="BN13" s="15">
        <v>1690000</v>
      </c>
      <c r="BO13" s="15">
        <v>1690000</v>
      </c>
      <c r="BP13" s="15">
        <v>1574000</v>
      </c>
      <c r="BQ13" s="15">
        <v>1613000</v>
      </c>
      <c r="BR13" s="15">
        <v>1635000</v>
      </c>
      <c r="BS13" s="15">
        <v>1618000</v>
      </c>
      <c r="BT13" s="15">
        <v>1653000</v>
      </c>
      <c r="BU13" s="15">
        <v>1574000</v>
      </c>
      <c r="BV13" s="15">
        <v>1646000</v>
      </c>
      <c r="BW13" s="15">
        <v>1396000</v>
      </c>
      <c r="BX13" s="15">
        <v>1184000</v>
      </c>
      <c r="BY13" s="15">
        <v>1177000</v>
      </c>
      <c r="BZ13" s="15">
        <v>1162000</v>
      </c>
      <c r="CA13" s="15">
        <v>1797000</v>
      </c>
      <c r="CB13" s="15">
        <v>1362000</v>
      </c>
      <c r="CC13" s="15">
        <v>1487000</v>
      </c>
      <c r="CD13" s="15">
        <v>1861000</v>
      </c>
      <c r="CE13" s="15">
        <v>1558000</v>
      </c>
      <c r="CF13" s="15">
        <v>1378000</v>
      </c>
      <c r="CG13" s="15">
        <v>1233000</v>
      </c>
      <c r="CH13" s="15">
        <v>1751000</v>
      </c>
      <c r="CI13" s="15">
        <v>1328000</v>
      </c>
      <c r="CJ13" s="15">
        <v>1216367</v>
      </c>
      <c r="CK13" s="15">
        <v>1332000</v>
      </c>
      <c r="CL13" s="15">
        <v>1838276</v>
      </c>
      <c r="CM13" s="15">
        <v>1522755</v>
      </c>
      <c r="CN13" s="15">
        <v>1259918</v>
      </c>
      <c r="CO13" s="15">
        <v>1226628</v>
      </c>
      <c r="CP13" s="15">
        <v>1263706</v>
      </c>
      <c r="CQ13" s="15">
        <v>1239459</v>
      </c>
      <c r="CR13" s="15">
        <v>1261837</v>
      </c>
      <c r="CS13" s="15">
        <v>1236433</v>
      </c>
      <c r="CT13" s="15">
        <v>1205593</v>
      </c>
      <c r="CU13" s="15">
        <v>953759</v>
      </c>
      <c r="CV13" s="15">
        <v>645261</v>
      </c>
      <c r="CW13" s="15">
        <v>714555</v>
      </c>
      <c r="CX13" s="15">
        <v>686430</v>
      </c>
      <c r="CY13" s="15">
        <v>508227</v>
      </c>
      <c r="CZ13" s="15">
        <v>600299</v>
      </c>
      <c r="DA13" s="15">
        <v>902073</v>
      </c>
      <c r="DB13" s="15">
        <v>951873</v>
      </c>
      <c r="DC13" s="15">
        <v>765870</v>
      </c>
      <c r="DD13" s="15">
        <v>985264</v>
      </c>
      <c r="DE13" s="15">
        <v>1188747</v>
      </c>
      <c r="DF13" s="15">
        <v>1175172</v>
      </c>
      <c r="DG13" s="15">
        <v>1206549</v>
      </c>
      <c r="DH13" s="15">
        <v>1170437</v>
      </c>
      <c r="DI13" s="15">
        <v>1092029</v>
      </c>
      <c r="DJ13" s="15">
        <v>968700</v>
      </c>
      <c r="DK13" s="15">
        <v>662200</v>
      </c>
      <c r="DL13" s="15">
        <v>595100</v>
      </c>
      <c r="DM13" s="15">
        <v>631593</v>
      </c>
      <c r="DN13" s="15">
        <v>788800</v>
      </c>
      <c r="DO13" s="15">
        <v>685900</v>
      </c>
      <c r="DP13" s="15">
        <v>526500</v>
      </c>
      <c r="DQ13" s="15">
        <v>540900</v>
      </c>
      <c r="DR13" s="15">
        <v>613171</v>
      </c>
      <c r="DS13" s="15">
        <v>596644</v>
      </c>
      <c r="DT13" s="15">
        <v>594561</v>
      </c>
      <c r="DU13" s="15">
        <v>551999</v>
      </c>
      <c r="DV13" s="15">
        <v>496868</v>
      </c>
      <c r="DW13" s="15">
        <v>456862</v>
      </c>
      <c r="DX13" s="15">
        <v>455077</v>
      </c>
      <c r="DY13" s="15">
        <v>544212</v>
      </c>
      <c r="DZ13" s="15">
        <v>631684</v>
      </c>
      <c r="EA13" s="15">
        <v>590385</v>
      </c>
      <c r="EB13" s="15">
        <v>626214</v>
      </c>
      <c r="EC13" s="15">
        <v>620096</v>
      </c>
      <c r="ED13" s="15">
        <v>545168</v>
      </c>
      <c r="EE13" s="15">
        <v>543114</v>
      </c>
      <c r="EF13" s="15">
        <v>533297</v>
      </c>
      <c r="EG13" s="15">
        <v>513080</v>
      </c>
      <c r="EH13" s="15">
        <v>413400</v>
      </c>
      <c r="EI13" s="15">
        <v>418400</v>
      </c>
      <c r="EJ13" s="15">
        <v>409100</v>
      </c>
      <c r="EK13" s="15">
        <v>407400</v>
      </c>
      <c r="EL13" s="15">
        <v>400200</v>
      </c>
      <c r="EM13" s="15">
        <v>356700</v>
      </c>
      <c r="EN13" s="15">
        <v>350200</v>
      </c>
      <c r="EO13" s="15">
        <v>407400</v>
      </c>
      <c r="EP13" s="15">
        <v>366100</v>
      </c>
      <c r="EQ13" s="15">
        <v>289400</v>
      </c>
      <c r="ER13" s="15">
        <v>296800</v>
      </c>
      <c r="ES13" s="15">
        <v>274300</v>
      </c>
      <c r="ET13" s="15">
        <v>265900</v>
      </c>
      <c r="EU13" s="15">
        <v>254200</v>
      </c>
      <c r="EV13" s="15">
        <v>267700</v>
      </c>
      <c r="EW13" s="15">
        <v>271500</v>
      </c>
      <c r="EX13" s="15">
        <v>285200</v>
      </c>
      <c r="EY13" s="15">
        <v>274800</v>
      </c>
      <c r="EZ13" s="15">
        <v>274900</v>
      </c>
      <c r="FA13" s="15">
        <v>269600</v>
      </c>
      <c r="FB13" s="15">
        <v>248100</v>
      </c>
      <c r="FC13" s="15">
        <v>285500</v>
      </c>
      <c r="FD13" s="15">
        <v>308100</v>
      </c>
      <c r="FE13" s="15">
        <v>284200</v>
      </c>
      <c r="FF13" s="15">
        <v>262600</v>
      </c>
      <c r="FG13" s="15">
        <v>260900</v>
      </c>
      <c r="FH13" s="15">
        <v>157700</v>
      </c>
      <c r="FI13" s="15">
        <v>153900</v>
      </c>
      <c r="FJ13" s="15">
        <v>153400</v>
      </c>
      <c r="FK13" s="15">
        <v>144100</v>
      </c>
      <c r="FL13" s="15">
        <v>128100</v>
      </c>
      <c r="FM13" s="15">
        <v>150600</v>
      </c>
      <c r="FN13" s="15">
        <v>201100</v>
      </c>
      <c r="FO13" s="15">
        <v>238600</v>
      </c>
      <c r="FP13" s="15">
        <v>257100</v>
      </c>
      <c r="FQ13" s="15">
        <v>234300</v>
      </c>
      <c r="FR13" s="8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</row>
    <row r="14" outlineLevel="2">
      <c r="A14" s="1"/>
      <c r="B14" s="4"/>
      <c r="C14" s="23" t="s">
        <v>402</v>
      </c>
      <c r="D14" s="28">
        <f t="shared" si="0"/>
      </c>
      <c r="E14" s="28">
        <f t="shared" si="2"/>
      </c>
      <c r="F14" s="28">
        <f t="shared" si="4"/>
      </c>
      <c r="G14" s="28">
        <f t="shared" si="6"/>
      </c>
      <c r="H14" s="28">
        <f t="shared" si="8"/>
      </c>
      <c r="I14" s="28">
        <f t="shared" si="10"/>
      </c>
      <c r="J14" s="28">
        <f t="shared" si="12"/>
      </c>
      <c r="K14" s="29">
        <f t="shared" si="14"/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>
        <v>0</v>
      </c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8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</row>
    <row r="15" outlineLevel="2">
      <c r="A15" s="1"/>
      <c r="B15" s="4"/>
      <c r="C15" s="38" t="s">
        <v>403</v>
      </c>
      <c r="D15" s="24">
        <f t="shared" si="0"/>
      </c>
      <c r="E15" s="24">
        <f t="shared" si="2"/>
      </c>
      <c r="F15" s="24">
        <f t="shared" si="4"/>
      </c>
      <c r="G15" s="24">
        <f t="shared" si="6"/>
      </c>
      <c r="H15" s="24">
        <f t="shared" si="8"/>
      </c>
      <c r="I15" s="24">
        <f t="shared" si="10"/>
      </c>
      <c r="J15" s="24">
        <f t="shared" si="12"/>
      </c>
      <c r="K15" s="37">
        <f t="shared" si="14"/>
      </c>
      <c r="L15" s="2"/>
      <c r="M15" s="36">
        <v>7438000</v>
      </c>
      <c r="N15" s="36">
        <v>7658000</v>
      </c>
      <c r="O15" s="36">
        <v>6819000</v>
      </c>
      <c r="P15" s="36">
        <v>5835000</v>
      </c>
      <c r="Q15" s="36">
        <v>5473000</v>
      </c>
      <c r="R15" s="36">
        <v>6168000</v>
      </c>
      <c r="S15" s="36">
        <v>5800000</v>
      </c>
      <c r="T15" s="36">
        <v>5359000</v>
      </c>
      <c r="U15" s="36">
        <v>5353000</v>
      </c>
      <c r="V15" s="36">
        <v>5599000</v>
      </c>
      <c r="W15" s="36">
        <v>5565000</v>
      </c>
      <c r="X15" s="36">
        <v>6550000</v>
      </c>
      <c r="Y15" s="36">
        <v>5887000</v>
      </c>
      <c r="Z15" s="36">
        <v>4826000</v>
      </c>
      <c r="AA15" s="36">
        <v>4313000</v>
      </c>
      <c r="AB15" s="36">
        <v>3850000</v>
      </c>
      <c r="AC15" s="36">
        <v>3445000</v>
      </c>
      <c r="AD15" s="36">
        <v>3244000</v>
      </c>
      <c r="AE15" s="36">
        <v>2801000</v>
      </c>
      <c r="AF15" s="36">
        <v>1932000</v>
      </c>
      <c r="AG15" s="36">
        <v>1786000</v>
      </c>
      <c r="AH15" s="36">
        <v>2127000</v>
      </c>
      <c r="AI15" s="36">
        <v>1801000</v>
      </c>
      <c r="AJ15" s="36">
        <v>1531000</v>
      </c>
      <c r="AK15" s="36">
        <v>1272000</v>
      </c>
      <c r="AL15" s="36">
        <v>1419000</v>
      </c>
      <c r="AM15" s="36">
        <v>1653000</v>
      </c>
      <c r="AN15" s="36">
        <v>1756000</v>
      </c>
      <c r="AO15" s="36">
        <v>1647000</v>
      </c>
      <c r="AP15" s="36">
        <v>1340000</v>
      </c>
      <c r="AQ15" s="36">
        <v>1584000</v>
      </c>
      <c r="AR15" s="36">
        <v>1151000</v>
      </c>
      <c r="AS15" s="36">
        <v>1178000</v>
      </c>
      <c r="AT15" s="36">
        <v>1153000</v>
      </c>
      <c r="AU15" s="36">
        <v>1307000</v>
      </c>
      <c r="AV15" s="36">
        <v>1027000</v>
      </c>
      <c r="AW15" s="36">
        <v>832000</v>
      </c>
      <c r="AX15" s="36">
        <v>958000</v>
      </c>
      <c r="AY15" s="36">
        <v>1061000</v>
      </c>
      <c r="AZ15" s="36">
        <v>942000</v>
      </c>
      <c r="BA15" s="36">
        <v>1030000</v>
      </c>
      <c r="BB15" s="36">
        <v>1239000</v>
      </c>
      <c r="BC15" s="36">
        <v>1429000</v>
      </c>
      <c r="BD15" s="36">
        <v>1441000</v>
      </c>
      <c r="BE15" s="36">
        <v>1397000</v>
      </c>
      <c r="BF15" s="36">
        <v>1589000</v>
      </c>
      <c r="BG15" s="36">
        <v>1461000</v>
      </c>
      <c r="BH15" s="36">
        <v>1161000</v>
      </c>
      <c r="BI15" s="36">
        <v>1088000</v>
      </c>
      <c r="BJ15" s="36">
        <v>1155000</v>
      </c>
      <c r="BK15" s="36">
        <v>1269000</v>
      </c>
      <c r="BL15" s="36">
        <v>1413000</v>
      </c>
      <c r="BM15" s="36">
        <v>1585000</v>
      </c>
      <c r="BN15" s="36">
        <v>1691000</v>
      </c>
      <c r="BO15" s="36">
        <v>1690000</v>
      </c>
      <c r="BP15" s="36">
        <v>1574000</v>
      </c>
      <c r="BQ15" s="36">
        <v>1613000</v>
      </c>
      <c r="BR15" s="36">
        <v>1649000</v>
      </c>
      <c r="BS15" s="36">
        <v>1618000</v>
      </c>
      <c r="BT15" s="36">
        <v>1653000</v>
      </c>
      <c r="BU15" s="36">
        <v>1574000</v>
      </c>
      <c r="BV15" s="36">
        <v>1646000</v>
      </c>
      <c r="BW15" s="36">
        <v>1396000</v>
      </c>
      <c r="BX15" s="36">
        <v>1184000</v>
      </c>
      <c r="BY15" s="36">
        <v>1177000</v>
      </c>
      <c r="BZ15" s="36">
        <v>1162000</v>
      </c>
      <c r="CA15" s="36">
        <v>1797000</v>
      </c>
      <c r="CB15" s="36">
        <v>1362000</v>
      </c>
      <c r="CC15" s="36">
        <v>1487000</v>
      </c>
      <c r="CD15" s="36">
        <v>1861000</v>
      </c>
      <c r="CE15" s="36">
        <v>1558000</v>
      </c>
      <c r="CF15" s="36">
        <v>1378000</v>
      </c>
      <c r="CG15" s="36">
        <v>1233000</v>
      </c>
      <c r="CH15" s="36">
        <v>1751000</v>
      </c>
      <c r="CI15" s="36">
        <v>1328000</v>
      </c>
      <c r="CJ15" s="36">
        <v>1216367</v>
      </c>
      <c r="CK15" s="36">
        <v>1332000</v>
      </c>
      <c r="CL15" s="36">
        <v>1838276</v>
      </c>
      <c r="CM15" s="36">
        <v>1522755</v>
      </c>
      <c r="CN15" s="36">
        <v>1259918</v>
      </c>
      <c r="CO15" s="36">
        <v>1226628</v>
      </c>
      <c r="CP15" s="36">
        <v>1263706</v>
      </c>
      <c r="CQ15" s="36">
        <v>1239459</v>
      </c>
      <c r="CR15" s="36">
        <v>1261837</v>
      </c>
      <c r="CS15" s="36">
        <v>1236433</v>
      </c>
      <c r="CT15" s="36">
        <v>1205593</v>
      </c>
      <c r="CU15" s="36">
        <v>953759</v>
      </c>
      <c r="CV15" s="36">
        <v>645261</v>
      </c>
      <c r="CW15" s="36">
        <v>714555</v>
      </c>
      <c r="CX15" s="36">
        <v>686430</v>
      </c>
      <c r="CY15" s="36">
        <v>508227</v>
      </c>
      <c r="CZ15" s="36">
        <v>600299</v>
      </c>
      <c r="DA15" s="36">
        <v>902073</v>
      </c>
      <c r="DB15" s="36">
        <v>951873</v>
      </c>
      <c r="DC15" s="36">
        <v>765870</v>
      </c>
      <c r="DD15" s="36">
        <v>985264</v>
      </c>
      <c r="DE15" s="36">
        <v>1188747</v>
      </c>
      <c r="DF15" s="36">
        <v>1175172</v>
      </c>
      <c r="DG15" s="36">
        <v>1206549</v>
      </c>
      <c r="DH15" s="36">
        <v>1170437</v>
      </c>
      <c r="DI15" s="36">
        <v>1092029</v>
      </c>
      <c r="DJ15" s="36">
        <v>968700</v>
      </c>
      <c r="DK15" s="36">
        <v>662200</v>
      </c>
      <c r="DL15" s="36">
        <v>595100</v>
      </c>
      <c r="DM15" s="36">
        <v>631593</v>
      </c>
      <c r="DN15" s="36">
        <v>788800</v>
      </c>
      <c r="DO15" s="36">
        <v>685900</v>
      </c>
      <c r="DP15" s="36">
        <v>526500</v>
      </c>
      <c r="DQ15" s="36">
        <v>540900</v>
      </c>
      <c r="DR15" s="36">
        <v>613171</v>
      </c>
      <c r="DS15" s="36">
        <v>596644</v>
      </c>
      <c r="DT15" s="36">
        <v>594561</v>
      </c>
      <c r="DU15" s="36">
        <v>551999</v>
      </c>
      <c r="DV15" s="36">
        <v>496868</v>
      </c>
      <c r="DW15" s="36">
        <v>456862</v>
      </c>
      <c r="DX15" s="36">
        <v>455077</v>
      </c>
      <c r="DY15" s="36">
        <v>544212</v>
      </c>
      <c r="DZ15" s="36">
        <v>631684</v>
      </c>
      <c r="EA15" s="36">
        <v>590385</v>
      </c>
      <c r="EB15" s="36">
        <v>626214</v>
      </c>
      <c r="EC15" s="36">
        <v>620096</v>
      </c>
      <c r="ED15" s="36">
        <v>545209</v>
      </c>
      <c r="EE15" s="36">
        <v>543114</v>
      </c>
      <c r="EF15" s="36">
        <v>533297</v>
      </c>
      <c r="EG15" s="36">
        <v>513080</v>
      </c>
      <c r="EH15" s="36">
        <v>413400</v>
      </c>
      <c r="EI15" s="36">
        <v>418400</v>
      </c>
      <c r="EJ15" s="36">
        <v>409100</v>
      </c>
      <c r="EK15" s="36">
        <v>407400</v>
      </c>
      <c r="EL15" s="36">
        <v>400200</v>
      </c>
      <c r="EM15" s="36">
        <v>356700</v>
      </c>
      <c r="EN15" s="36">
        <v>350200</v>
      </c>
      <c r="EO15" s="36">
        <v>407400</v>
      </c>
      <c r="EP15" s="36">
        <v>366100</v>
      </c>
      <c r="EQ15" s="36">
        <v>289400</v>
      </c>
      <c r="ER15" s="36">
        <v>296800</v>
      </c>
      <c r="ES15" s="36">
        <v>274300</v>
      </c>
      <c r="ET15" s="36">
        <v>265900</v>
      </c>
      <c r="EU15" s="36">
        <v>254200</v>
      </c>
      <c r="EV15" s="36">
        <v>267700</v>
      </c>
      <c r="EW15" s="36">
        <v>271500</v>
      </c>
      <c r="EX15" s="36">
        <v>285200</v>
      </c>
      <c r="EY15" s="36">
        <v>274800</v>
      </c>
      <c r="EZ15" s="36">
        <v>274900</v>
      </c>
      <c r="FA15" s="36">
        <v>269600</v>
      </c>
      <c r="FB15" s="36">
        <v>248100</v>
      </c>
      <c r="FC15" s="36">
        <v>285500</v>
      </c>
      <c r="FD15" s="36">
        <v>308100</v>
      </c>
      <c r="FE15" s="36">
        <v>284200</v>
      </c>
      <c r="FF15" s="36">
        <v>262600</v>
      </c>
      <c r="FG15" s="36">
        <v>260900</v>
      </c>
      <c r="FH15" s="36">
        <v>157700</v>
      </c>
      <c r="FI15" s="36">
        <v>153900</v>
      </c>
      <c r="FJ15" s="36">
        <v>153400</v>
      </c>
      <c r="FK15" s="36">
        <v>144100</v>
      </c>
      <c r="FL15" s="36">
        <v>128100</v>
      </c>
      <c r="FM15" s="36">
        <v>150600</v>
      </c>
      <c r="FN15" s="36">
        <v>201100</v>
      </c>
      <c r="FO15" s="36">
        <v>238600</v>
      </c>
      <c r="FP15" s="36">
        <v>257100</v>
      </c>
      <c r="FQ15" s="36">
        <v>234300</v>
      </c>
      <c r="FR15" s="8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</row>
    <row r="16" outlineLevel="1">
      <c r="A16" s="1"/>
      <c r="B16" s="4"/>
      <c r="C16" s="23" t="s">
        <v>404</v>
      </c>
      <c r="D16" s="28">
        <f t="shared" si="0"/>
      </c>
      <c r="E16" s="28">
        <f t="shared" si="2"/>
      </c>
      <c r="F16" s="28">
        <f t="shared" si="4"/>
      </c>
      <c r="G16" s="28">
        <f t="shared" si="6"/>
      </c>
      <c r="H16" s="28">
        <f t="shared" si="8"/>
      </c>
      <c r="I16" s="28">
        <f t="shared" si="10"/>
      </c>
      <c r="J16" s="28">
        <f t="shared" si="12"/>
      </c>
      <c r="K16" s="29">
        <f t="shared" si="14"/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8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</row>
    <row r="17" outlineLevel="2">
      <c r="A17" s="1"/>
      <c r="B17" s="4"/>
      <c r="C17" s="23" t="s">
        <v>405</v>
      </c>
      <c r="D17" s="28">
        <f t="shared" si="0"/>
      </c>
      <c r="E17" s="28">
        <f t="shared" si="2"/>
      </c>
      <c r="F17" s="28">
        <f t="shared" si="4"/>
      </c>
      <c r="G17" s="28">
        <f t="shared" si="6"/>
      </c>
      <c r="H17" s="28">
        <f t="shared" si="8"/>
      </c>
      <c r="I17" s="28">
        <f t="shared" si="10"/>
      </c>
      <c r="J17" s="28">
        <f t="shared" si="12"/>
      </c>
      <c r="K17" s="29">
        <f t="shared" si="14"/>
      </c>
      <c r="M17" s="15">
        <v>3451000</v>
      </c>
      <c r="N17" s="15">
        <v>3524000</v>
      </c>
      <c r="O17" s="15">
        <v>3167000</v>
      </c>
      <c r="P17" s="15">
        <v>2740000</v>
      </c>
      <c r="Q17" s="15">
        <v>2683000</v>
      </c>
      <c r="R17" s="15">
        <v>3042000</v>
      </c>
      <c r="S17" s="15">
        <v>2843000</v>
      </c>
      <c r="T17" s="15">
        <v>2704000</v>
      </c>
      <c r="U17" s="15">
        <v>2689000</v>
      </c>
      <c r="V17" s="15">
        <v>2753000</v>
      </c>
      <c r="W17" s="15">
        <v>2799000</v>
      </c>
      <c r="X17" s="15">
        <v>3115000</v>
      </c>
      <c r="Y17" s="15">
        <v>2883000</v>
      </c>
      <c r="Z17" s="15">
        <v>2400000</v>
      </c>
      <c r="AA17" s="15">
        <v>2227000</v>
      </c>
      <c r="AB17" s="15">
        <v>2020000</v>
      </c>
      <c r="AC17" s="15">
        <v>1858000</v>
      </c>
      <c r="AD17" s="15">
        <v>1793000</v>
      </c>
      <c r="AE17" s="15">
        <v>1571000</v>
      </c>
      <c r="AF17" s="15">
        <v>1084000</v>
      </c>
      <c r="AG17" s="15">
        <v>968000</v>
      </c>
      <c r="AH17" s="15">
        <v>1178000</v>
      </c>
      <c r="AI17" s="15">
        <v>1024000</v>
      </c>
      <c r="AJ17" s="15">
        <v>910000</v>
      </c>
      <c r="AK17" s="15">
        <v>751000</v>
      </c>
      <c r="AL17" s="15">
        <v>882000</v>
      </c>
      <c r="AM17" s="15">
        <v>992000</v>
      </c>
      <c r="AN17" s="15">
        <v>1104000</v>
      </c>
      <c r="AO17" s="15">
        <v>1050000</v>
      </c>
      <c r="AP17" s="15">
        <v>888000</v>
      </c>
      <c r="AQ17" s="15">
        <v>1013000</v>
      </c>
      <c r="AR17" s="15">
        <v>765000</v>
      </c>
      <c r="AS17" s="15">
        <v>800000</v>
      </c>
      <c r="AT17" s="15">
        <v>797000</v>
      </c>
      <c r="AU17" s="15">
        <v>1248000</v>
      </c>
      <c r="AV17" s="15">
        <v>708000</v>
      </c>
      <c r="AW17" s="15">
        <v>563000</v>
      </c>
      <c r="AX17" s="15">
        <v>675000</v>
      </c>
      <c r="AY17" s="15">
        <v>822000</v>
      </c>
      <c r="AZ17" s="15">
        <v>710000</v>
      </c>
      <c r="BA17" s="15">
        <v>704000</v>
      </c>
      <c r="BB17" s="15">
        <v>879000</v>
      </c>
      <c r="BC17" s="15">
        <v>935000</v>
      </c>
      <c r="BD17" s="15">
        <v>943000</v>
      </c>
      <c r="BE17" s="15">
        <v>910000</v>
      </c>
      <c r="BF17" s="15">
        <v>1036000</v>
      </c>
      <c r="BG17" s="15">
        <v>940000</v>
      </c>
      <c r="BH17" s="15">
        <v>702000</v>
      </c>
      <c r="BI17" s="15">
        <v>643000</v>
      </c>
      <c r="BJ17" s="15">
        <v>977000</v>
      </c>
      <c r="BK17" s="15">
        <v>877000</v>
      </c>
      <c r="BL17" s="15">
        <v>775000</v>
      </c>
      <c r="BM17" s="15">
        <v>1558000</v>
      </c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8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</row>
    <row r="18" outlineLevel="2">
      <c r="A18" s="1"/>
      <c r="B18" s="4"/>
      <c r="C18" s="23" t="s">
        <v>406</v>
      </c>
      <c r="D18" s="28">
        <f t="shared" si="0"/>
      </c>
      <c r="E18" s="28">
        <f t="shared" si="2"/>
      </c>
      <c r="F18" s="28">
        <f t="shared" si="4"/>
      </c>
      <c r="G18" s="28">
        <f t="shared" si="6"/>
      </c>
      <c r="H18" s="28">
        <f t="shared" si="8"/>
      </c>
      <c r="I18" s="28">
        <f t="shared" si="10"/>
      </c>
      <c r="J18" s="28">
        <f t="shared" si="12"/>
      </c>
      <c r="K18" s="29">
        <f t="shared" si="14"/>
      </c>
      <c r="M18" s="15">
        <v>251000</v>
      </c>
      <c r="N18" s="15">
        <v>252000</v>
      </c>
      <c r="O18" s="15">
        <v>233000</v>
      </c>
      <c r="P18" s="15">
        <v>231000</v>
      </c>
      <c r="Q18" s="15">
        <v>230000</v>
      </c>
      <c r="R18" s="15">
        <v>215000</v>
      </c>
      <c r="S18" s="15">
        <v>210000</v>
      </c>
      <c r="T18" s="15">
        <v>212000</v>
      </c>
      <c r="U18" s="15">
        <v>305000</v>
      </c>
      <c r="V18" s="15">
        <v>443000</v>
      </c>
      <c r="W18" s="15">
        <v>412000</v>
      </c>
      <c r="X18" s="15">
        <v>407000</v>
      </c>
      <c r="Y18" s="15">
        <v>186000</v>
      </c>
      <c r="Z18" s="15">
        <v>0</v>
      </c>
      <c r="AA18" s="15">
        <v>0</v>
      </c>
      <c r="AB18" s="15">
        <v>0</v>
      </c>
      <c r="AC18" s="15">
        <v>0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8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</row>
    <row r="19" outlineLevel="2">
      <c r="A19" s="1"/>
      <c r="B19" s="4"/>
      <c r="C19" s="38" t="s">
        <v>407</v>
      </c>
      <c r="D19" s="24">
        <f t="shared" si="0"/>
      </c>
      <c r="E19" s="24">
        <f t="shared" si="2"/>
      </c>
      <c r="F19" s="24">
        <f t="shared" si="4"/>
      </c>
      <c r="G19" s="24">
        <f t="shared" si="6"/>
      </c>
      <c r="H19" s="24">
        <f t="shared" si="8"/>
      </c>
      <c r="I19" s="24">
        <f t="shared" si="10"/>
      </c>
      <c r="J19" s="24">
        <f t="shared" si="12"/>
      </c>
      <c r="K19" s="37">
        <f t="shared" si="14"/>
      </c>
      <c r="L19" s="2"/>
      <c r="M19" s="36">
        <v>3702000</v>
      </c>
      <c r="N19" s="36">
        <v>3776000</v>
      </c>
      <c r="O19" s="36">
        <v>3400000</v>
      </c>
      <c r="P19" s="36">
        <v>2971000</v>
      </c>
      <c r="Q19" s="36">
        <v>2913000</v>
      </c>
      <c r="R19" s="36">
        <v>3257000</v>
      </c>
      <c r="S19" s="36">
        <v>3053000</v>
      </c>
      <c r="T19" s="36">
        <v>2916000</v>
      </c>
      <c r="U19" s="36">
        <v>2994000</v>
      </c>
      <c r="V19" s="36">
        <v>3196000</v>
      </c>
      <c r="W19" s="36">
        <v>3211000</v>
      </c>
      <c r="X19" s="36">
        <v>3522000</v>
      </c>
      <c r="Y19" s="36">
        <v>3069000</v>
      </c>
      <c r="Z19" s="36">
        <v>2400000</v>
      </c>
      <c r="AA19" s="36">
        <v>2227000</v>
      </c>
      <c r="AB19" s="36">
        <v>2020000</v>
      </c>
      <c r="AC19" s="36">
        <v>1858000</v>
      </c>
      <c r="AD19" s="36">
        <v>1793000</v>
      </c>
      <c r="AE19" s="36">
        <v>1571000</v>
      </c>
      <c r="AF19" s="36">
        <v>1084000</v>
      </c>
      <c r="AG19" s="36">
        <v>968000</v>
      </c>
      <c r="AH19" s="36">
        <v>1178000</v>
      </c>
      <c r="AI19" s="36">
        <v>1024000</v>
      </c>
      <c r="AJ19" s="36">
        <v>910000</v>
      </c>
      <c r="AK19" s="36">
        <v>751000</v>
      </c>
      <c r="AL19" s="36">
        <v>882000</v>
      </c>
      <c r="AM19" s="36">
        <v>992000</v>
      </c>
      <c r="AN19" s="36">
        <v>1104000</v>
      </c>
      <c r="AO19" s="36">
        <v>1050000</v>
      </c>
      <c r="AP19" s="36">
        <v>888000</v>
      </c>
      <c r="AQ19" s="36">
        <v>1013000</v>
      </c>
      <c r="AR19" s="36">
        <v>765000</v>
      </c>
      <c r="AS19" s="36">
        <v>800000</v>
      </c>
      <c r="AT19" s="36">
        <v>797000</v>
      </c>
      <c r="AU19" s="36">
        <v>1248000</v>
      </c>
      <c r="AV19" s="36">
        <v>708000</v>
      </c>
      <c r="AW19" s="36">
        <v>563000</v>
      </c>
      <c r="AX19" s="36">
        <v>675000</v>
      </c>
      <c r="AY19" s="36">
        <v>822000</v>
      </c>
      <c r="AZ19" s="36">
        <v>710000</v>
      </c>
      <c r="BA19" s="36">
        <v>704000</v>
      </c>
      <c r="BB19" s="36">
        <v>879000</v>
      </c>
      <c r="BC19" s="36">
        <v>935000</v>
      </c>
      <c r="BD19" s="36">
        <v>943000</v>
      </c>
      <c r="BE19" s="36">
        <v>910000</v>
      </c>
      <c r="BF19" s="36">
        <v>1036000</v>
      </c>
      <c r="BG19" s="36">
        <v>940000</v>
      </c>
      <c r="BH19" s="36">
        <v>702000</v>
      </c>
      <c r="BI19" s="36">
        <v>643000</v>
      </c>
      <c r="BJ19" s="36">
        <v>977000</v>
      </c>
      <c r="BK19" s="36">
        <v>877000</v>
      </c>
      <c r="BL19" s="36">
        <v>775000</v>
      </c>
      <c r="BM19" s="36">
        <v>1558000</v>
      </c>
      <c r="BN19" s="36">
        <v>918000</v>
      </c>
      <c r="BO19" s="36">
        <v>934000</v>
      </c>
      <c r="BP19" s="36">
        <v>854000</v>
      </c>
      <c r="BQ19" s="36">
        <v>922000</v>
      </c>
      <c r="BR19" s="36">
        <v>906000</v>
      </c>
      <c r="BS19" s="36">
        <v>879000</v>
      </c>
      <c r="BT19" s="36">
        <v>915000</v>
      </c>
      <c r="BU19" s="36">
        <v>833000</v>
      </c>
      <c r="BV19" s="36">
        <v>911000</v>
      </c>
      <c r="BW19" s="36">
        <v>811000</v>
      </c>
      <c r="BX19" s="36">
        <v>743000</v>
      </c>
      <c r="BY19" s="36">
        <v>666000</v>
      </c>
      <c r="BZ19" s="36">
        <v>890000</v>
      </c>
      <c r="CA19" s="36">
        <v>881000</v>
      </c>
      <c r="CB19" s="36">
        <v>851000</v>
      </c>
      <c r="CC19" s="36">
        <v>866000</v>
      </c>
      <c r="CD19" s="36">
        <v>1061000</v>
      </c>
      <c r="CE19" s="36">
        <v>923000</v>
      </c>
      <c r="CF19" s="36">
        <v>917000</v>
      </c>
      <c r="CG19" s="36">
        <v>886000</v>
      </c>
      <c r="CH19" s="36">
        <v>1108000</v>
      </c>
      <c r="CI19" s="36">
        <v>645000</v>
      </c>
      <c r="CJ19" s="36">
        <v>526059</v>
      </c>
      <c r="CK19" s="36">
        <v>553000</v>
      </c>
      <c r="CL19" s="36">
        <v>986149</v>
      </c>
      <c r="CM19" s="36">
        <v>896261</v>
      </c>
      <c r="CN19" s="36">
        <v>765954</v>
      </c>
      <c r="CO19" s="36">
        <v>807449</v>
      </c>
      <c r="CP19" s="36">
        <v>742650</v>
      </c>
      <c r="CQ19" s="36">
        <v>738026</v>
      </c>
      <c r="CR19" s="36">
        <v>783069</v>
      </c>
      <c r="CS19" s="36">
        <v>768840</v>
      </c>
      <c r="CT19" s="36">
        <v>778507</v>
      </c>
      <c r="CU19" s="36">
        <v>626880</v>
      </c>
      <c r="CV19" s="36">
        <v>425085</v>
      </c>
      <c r="CW19" s="36">
        <v>496592</v>
      </c>
      <c r="CX19" s="36">
        <v>506613</v>
      </c>
      <c r="CY19" s="36">
        <v>453884</v>
      </c>
      <c r="CZ19" s="36">
        <v>558290</v>
      </c>
      <c r="DA19" s="36">
        <v>586874</v>
      </c>
      <c r="DB19" s="36">
        <v>644662</v>
      </c>
      <c r="DC19" s="36">
        <v>594056</v>
      </c>
      <c r="DD19" s="36">
        <v>636199</v>
      </c>
      <c r="DE19" s="36">
        <v>714830</v>
      </c>
      <c r="DF19" s="36">
        <v>657303</v>
      </c>
      <c r="DG19" s="36">
        <v>639010</v>
      </c>
      <c r="DH19" s="36">
        <v>464756</v>
      </c>
      <c r="DI19" s="36">
        <v>605757</v>
      </c>
      <c r="DJ19" s="36">
        <v>451600</v>
      </c>
      <c r="DK19" s="36">
        <v>343900</v>
      </c>
      <c r="DL19" s="36">
        <v>330400</v>
      </c>
      <c r="DM19" s="36">
        <v>322944</v>
      </c>
      <c r="DN19" s="36">
        <v>356900</v>
      </c>
      <c r="DO19" s="36">
        <v>305900</v>
      </c>
      <c r="DP19" s="36">
        <v>277000</v>
      </c>
      <c r="DQ19" s="36">
        <v>311400</v>
      </c>
      <c r="DR19" s="36">
        <v>428856</v>
      </c>
      <c r="DS19" s="36">
        <v>428240</v>
      </c>
      <c r="DT19" s="36">
        <v>372266</v>
      </c>
      <c r="DU19" s="36">
        <v>349076</v>
      </c>
      <c r="DV19" s="36">
        <v>354622</v>
      </c>
      <c r="DW19" s="36">
        <v>337692</v>
      </c>
      <c r="DX19" s="36">
        <v>379779</v>
      </c>
      <c r="DY19" s="36">
        <v>368735</v>
      </c>
      <c r="DZ19" s="36">
        <v>480932</v>
      </c>
      <c r="EA19" s="36">
        <v>344344</v>
      </c>
      <c r="EB19" s="36">
        <v>300959</v>
      </c>
      <c r="EC19" s="36">
        <v>290772</v>
      </c>
      <c r="ED19" s="36">
        <v>263837</v>
      </c>
      <c r="EE19" s="36">
        <v>252409</v>
      </c>
      <c r="EF19" s="36">
        <v>235623</v>
      </c>
      <c r="EG19" s="36">
        <v>230437</v>
      </c>
      <c r="EH19" s="36">
        <v>167200</v>
      </c>
      <c r="EI19" s="36">
        <v>153500</v>
      </c>
      <c r="EJ19" s="36">
        <v>136300</v>
      </c>
      <c r="EK19" s="36">
        <v>153300</v>
      </c>
      <c r="EL19" s="36">
        <v>154700</v>
      </c>
      <c r="EM19" s="36">
        <v>145400</v>
      </c>
      <c r="EN19" s="36">
        <v>147600</v>
      </c>
      <c r="EO19" s="36">
        <v>146500</v>
      </c>
      <c r="EP19" s="36">
        <v>137300</v>
      </c>
      <c r="EQ19" s="36">
        <v>124100</v>
      </c>
      <c r="ER19" s="36">
        <v>121500</v>
      </c>
      <c r="ES19" s="36">
        <v>120000</v>
      </c>
      <c r="ET19" s="36">
        <v>138800</v>
      </c>
      <c r="EU19" s="36">
        <v>146400</v>
      </c>
      <c r="EV19" s="36">
        <v>137500</v>
      </c>
      <c r="EW19" s="36">
        <v>127400</v>
      </c>
      <c r="EX19" s="36">
        <v>130500</v>
      </c>
      <c r="EY19" s="36">
        <v>128200</v>
      </c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8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</row>
    <row r="20" outlineLevel="1">
      <c r="A20" s="1"/>
      <c r="B20" s="4"/>
      <c r="C20" s="34" t="s">
        <v>408</v>
      </c>
      <c r="D20" s="24">
        <f t="shared" si="0"/>
      </c>
      <c r="E20" s="24">
        <f t="shared" si="2"/>
      </c>
      <c r="F20" s="24">
        <f t="shared" si="4"/>
      </c>
      <c r="G20" s="24">
        <f t="shared" si="6"/>
      </c>
      <c r="H20" s="24">
        <f t="shared" si="8"/>
      </c>
      <c r="I20" s="24">
        <f t="shared" si="10"/>
      </c>
      <c r="J20" s="24">
        <f t="shared" si="12"/>
      </c>
      <c r="K20" s="37">
        <f t="shared" si="14"/>
      </c>
      <c r="L20" s="39"/>
      <c r="M20" s="24">
        <v>3736000</v>
      </c>
      <c r="N20" s="24">
        <v>3882000</v>
      </c>
      <c r="O20" s="24">
        <v>3419000</v>
      </c>
      <c r="P20" s="24">
        <v>2864000</v>
      </c>
      <c r="Q20" s="24">
        <v>2560000</v>
      </c>
      <c r="R20" s="24">
        <v>2911000</v>
      </c>
      <c r="S20" s="24">
        <v>2747000</v>
      </c>
      <c r="T20" s="24">
        <v>2443000</v>
      </c>
      <c r="U20" s="24">
        <v>2359000</v>
      </c>
      <c r="V20" s="24">
        <v>2403000</v>
      </c>
      <c r="W20" s="24">
        <v>2354000</v>
      </c>
      <c r="X20" s="24">
        <v>3028000</v>
      </c>
      <c r="Y20" s="24">
        <v>2818000</v>
      </c>
      <c r="Z20" s="24">
        <v>2426000</v>
      </c>
      <c r="AA20" s="24">
        <v>2086000</v>
      </c>
      <c r="AB20" s="24">
        <v>1830000</v>
      </c>
      <c r="AC20" s="24">
        <v>1587000</v>
      </c>
      <c r="AD20" s="24">
        <v>1451000</v>
      </c>
      <c r="AE20" s="24">
        <v>1230000</v>
      </c>
      <c r="AF20" s="24">
        <v>848000</v>
      </c>
      <c r="AG20" s="24">
        <v>818000</v>
      </c>
      <c r="AH20" s="24">
        <v>949000</v>
      </c>
      <c r="AI20" s="24">
        <v>777000</v>
      </c>
      <c r="AJ20" s="24">
        <v>621000</v>
      </c>
      <c r="AK20" s="24">
        <v>521000</v>
      </c>
      <c r="AL20" s="24">
        <v>537000</v>
      </c>
      <c r="AM20" s="24">
        <v>661000</v>
      </c>
      <c r="AN20" s="24">
        <v>652000</v>
      </c>
      <c r="AO20" s="24">
        <v>597000</v>
      </c>
      <c r="AP20" s="24">
        <v>452000</v>
      </c>
      <c r="AQ20" s="24">
        <v>571000</v>
      </c>
      <c r="AR20" s="24">
        <v>386000</v>
      </c>
      <c r="AS20" s="24">
        <v>378000</v>
      </c>
      <c r="AT20" s="24">
        <v>356000</v>
      </c>
      <c r="AU20" s="24">
        <v>59000</v>
      </c>
      <c r="AV20" s="24">
        <v>319000</v>
      </c>
      <c r="AW20" s="24">
        <v>269000</v>
      </c>
      <c r="AX20" s="24">
        <v>283000</v>
      </c>
      <c r="AY20" s="24">
        <v>239000</v>
      </c>
      <c r="AZ20" s="24">
        <v>232000</v>
      </c>
      <c r="BA20" s="24">
        <v>326000</v>
      </c>
      <c r="BB20" s="24">
        <v>360000</v>
      </c>
      <c r="BC20" s="24">
        <v>494000</v>
      </c>
      <c r="BD20" s="24">
        <v>498000</v>
      </c>
      <c r="BE20" s="24">
        <v>487000</v>
      </c>
      <c r="BF20" s="24">
        <v>553000</v>
      </c>
      <c r="BG20" s="24">
        <v>521000</v>
      </c>
      <c r="BH20" s="24">
        <v>459000</v>
      </c>
      <c r="BI20" s="24">
        <v>445000</v>
      </c>
      <c r="BJ20" s="24">
        <v>178000</v>
      </c>
      <c r="BK20" s="24">
        <v>392000</v>
      </c>
      <c r="BL20" s="24">
        <v>638000</v>
      </c>
      <c r="BM20" s="24">
        <v>27000</v>
      </c>
      <c r="BN20" s="24">
        <v>773000</v>
      </c>
      <c r="BO20" s="24">
        <v>756000</v>
      </c>
      <c r="BP20" s="24">
        <v>720000</v>
      </c>
      <c r="BQ20" s="24">
        <v>691000</v>
      </c>
      <c r="BR20" s="24">
        <v>743000</v>
      </c>
      <c r="BS20" s="24">
        <v>739000</v>
      </c>
      <c r="BT20" s="24">
        <v>738000</v>
      </c>
      <c r="BU20" s="24">
        <v>741000</v>
      </c>
      <c r="BV20" s="24">
        <v>735000</v>
      </c>
      <c r="BW20" s="24">
        <v>585000</v>
      </c>
      <c r="BX20" s="24">
        <v>441000</v>
      </c>
      <c r="BY20" s="24">
        <v>511000</v>
      </c>
      <c r="BZ20" s="24">
        <v>272000</v>
      </c>
      <c r="CA20" s="24">
        <v>916000</v>
      </c>
      <c r="CB20" s="24">
        <v>511000</v>
      </c>
      <c r="CC20" s="24">
        <v>621000</v>
      </c>
      <c r="CD20" s="24">
        <v>800000</v>
      </c>
      <c r="CE20" s="24">
        <v>635000</v>
      </c>
      <c r="CF20" s="24">
        <v>461000</v>
      </c>
      <c r="CG20" s="24">
        <v>347000</v>
      </c>
      <c r="CH20" s="24">
        <v>643000</v>
      </c>
      <c r="CI20" s="24">
        <v>683000</v>
      </c>
      <c r="CJ20" s="24">
        <v>690308</v>
      </c>
      <c r="CK20" s="24">
        <v>779000</v>
      </c>
      <c r="CL20" s="24">
        <v>852127</v>
      </c>
      <c r="CM20" s="24">
        <v>626494</v>
      </c>
      <c r="CN20" s="24">
        <v>493964</v>
      </c>
      <c r="CO20" s="24">
        <v>419179</v>
      </c>
      <c r="CP20" s="24">
        <v>521056</v>
      </c>
      <c r="CQ20" s="24">
        <v>501433</v>
      </c>
      <c r="CR20" s="24">
        <v>478768</v>
      </c>
      <c r="CS20" s="24">
        <v>467593</v>
      </c>
      <c r="CT20" s="24">
        <v>427086</v>
      </c>
      <c r="CU20" s="24">
        <v>326879</v>
      </c>
      <c r="CV20" s="24">
        <v>220176</v>
      </c>
      <c r="CW20" s="24">
        <v>217963</v>
      </c>
      <c r="CX20" s="24">
        <v>179817</v>
      </c>
      <c r="CY20" s="24">
        <v>54343</v>
      </c>
      <c r="CZ20" s="24">
        <v>42009</v>
      </c>
      <c r="DA20" s="24">
        <v>315199</v>
      </c>
      <c r="DB20" s="24">
        <v>307211</v>
      </c>
      <c r="DC20" s="24">
        <v>171814</v>
      </c>
      <c r="DD20" s="24">
        <v>349065</v>
      </c>
      <c r="DE20" s="24">
        <v>473917</v>
      </c>
      <c r="DF20" s="24">
        <v>517869</v>
      </c>
      <c r="DG20" s="24">
        <v>567539</v>
      </c>
      <c r="DH20" s="24">
        <v>705681</v>
      </c>
      <c r="DI20" s="24">
        <v>486272</v>
      </c>
      <c r="DJ20" s="24">
        <v>517100</v>
      </c>
      <c r="DK20" s="24">
        <v>318300</v>
      </c>
      <c r="DL20" s="24">
        <v>264700</v>
      </c>
      <c r="DM20" s="24">
        <v>308649</v>
      </c>
      <c r="DN20" s="24">
        <v>431900</v>
      </c>
      <c r="DO20" s="24">
        <v>380000</v>
      </c>
      <c r="DP20" s="24">
        <v>249500</v>
      </c>
      <c r="DQ20" s="24">
        <v>229500</v>
      </c>
      <c r="DR20" s="24">
        <v>184315</v>
      </c>
      <c r="DS20" s="24">
        <v>168404</v>
      </c>
      <c r="DT20" s="24">
        <v>222295</v>
      </c>
      <c r="DU20" s="24">
        <v>202923</v>
      </c>
      <c r="DV20" s="24">
        <v>142246</v>
      </c>
      <c r="DW20" s="24">
        <v>119170</v>
      </c>
      <c r="DX20" s="24">
        <v>75298</v>
      </c>
      <c r="DY20" s="24">
        <v>175477</v>
      </c>
      <c r="DZ20" s="24">
        <v>150752</v>
      </c>
      <c r="EA20" s="24">
        <v>246041</v>
      </c>
      <c r="EB20" s="24">
        <v>325255</v>
      </c>
      <c r="EC20" s="24">
        <v>329324</v>
      </c>
      <c r="ED20" s="24">
        <v>281372</v>
      </c>
      <c r="EE20" s="24">
        <v>290705</v>
      </c>
      <c r="EF20" s="24">
        <v>297674</v>
      </c>
      <c r="EG20" s="24">
        <v>282643</v>
      </c>
      <c r="EH20" s="24">
        <v>246200</v>
      </c>
      <c r="EI20" s="24">
        <v>264900</v>
      </c>
      <c r="EJ20" s="24">
        <v>272800</v>
      </c>
      <c r="EK20" s="24">
        <v>254100</v>
      </c>
      <c r="EL20" s="24">
        <v>245500</v>
      </c>
      <c r="EM20" s="24">
        <v>211300</v>
      </c>
      <c r="EN20" s="24">
        <v>202600</v>
      </c>
      <c r="EO20" s="24">
        <v>260900</v>
      </c>
      <c r="EP20" s="24">
        <v>228800</v>
      </c>
      <c r="EQ20" s="24">
        <v>165300</v>
      </c>
      <c r="ER20" s="24">
        <v>175300</v>
      </c>
      <c r="ES20" s="24">
        <v>154300</v>
      </c>
      <c r="ET20" s="24">
        <v>127100</v>
      </c>
      <c r="EU20" s="24">
        <v>107800</v>
      </c>
      <c r="EV20" s="24">
        <v>130200</v>
      </c>
      <c r="EW20" s="24">
        <v>144100</v>
      </c>
      <c r="EX20" s="24">
        <v>154700</v>
      </c>
      <c r="EY20" s="24">
        <v>146600</v>
      </c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8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</row>
    <row r="21">
      <c r="A21" s="1"/>
      <c r="B21" s="4"/>
      <c r="C21" s="34" t="s">
        <v>409</v>
      </c>
      <c r="D21" s="35">
        <f t="shared" si="0"/>
      </c>
      <c r="E21" s="35">
        <f t="shared" si="2"/>
      </c>
      <c r="F21" s="35">
        <f t="shared" si="4"/>
      </c>
      <c r="G21" s="35">
        <f t="shared" si="6"/>
      </c>
      <c r="H21" s="35">
        <f t="shared" si="8"/>
      </c>
      <c r="I21" s="35">
        <f t="shared" si="10"/>
      </c>
      <c r="J21" s="35">
        <f t="shared" si="12"/>
      </c>
      <c r="K21" s="33">
        <f t="shared" si="14"/>
      </c>
      <c r="L21" s="12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8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</row>
    <row r="22" outlineLevel="1">
      <c r="A22" s="1"/>
      <c r="B22" s="4"/>
      <c r="C22" s="23" t="s">
        <v>410</v>
      </c>
      <c r="D22" s="28">
        <f t="shared" si="0"/>
      </c>
      <c r="E22" s="28">
        <f t="shared" si="2"/>
      </c>
      <c r="F22" s="28">
        <f t="shared" si="4"/>
      </c>
      <c r="G22" s="28">
        <f t="shared" si="6"/>
      </c>
      <c r="H22" s="28">
        <f t="shared" si="8"/>
      </c>
      <c r="I22" s="28">
        <f t="shared" si="10"/>
      </c>
      <c r="J22" s="28">
        <f t="shared" si="12"/>
      </c>
      <c r="K22" s="29">
        <f t="shared" si="14"/>
      </c>
      <c r="M22" s="15">
        <v>886000</v>
      </c>
      <c r="N22" s="15">
        <v>792000</v>
      </c>
      <c r="O22" s="15">
        <v>721000</v>
      </c>
      <c r="P22" s="15">
        <v>650000</v>
      </c>
      <c r="Q22" s="15">
        <v>607000</v>
      </c>
      <c r="R22" s="15">
        <v>644000</v>
      </c>
      <c r="S22" s="15">
        <v>576000</v>
      </c>
      <c r="T22" s="15">
        <v>547000</v>
      </c>
      <c r="U22" s="15">
        <v>585000</v>
      </c>
      <c r="V22" s="15">
        <v>590000</v>
      </c>
      <c r="W22" s="15">
        <v>557000</v>
      </c>
      <c r="X22" s="15">
        <v>592000</v>
      </c>
      <c r="Y22" s="15">
        <v>597000</v>
      </c>
      <c r="Z22" s="15">
        <v>412000</v>
      </c>
      <c r="AA22" s="15">
        <v>376000</v>
      </c>
      <c r="AB22" s="15">
        <v>341000</v>
      </c>
      <c r="AC22" s="15">
        <v>319000</v>
      </c>
      <c r="AD22" s="15">
        <v>308000</v>
      </c>
      <c r="AE22" s="15">
        <v>273000</v>
      </c>
      <c r="AF22" s="15">
        <v>215000</v>
      </c>
      <c r="AG22" s="15">
        <v>199000</v>
      </c>
      <c r="AH22" s="15">
        <v>206000</v>
      </c>
      <c r="AI22" s="15">
        <v>185000</v>
      </c>
      <c r="AJ22" s="15">
        <v>189000</v>
      </c>
      <c r="AK22" s="15">
        <v>170000</v>
      </c>
      <c r="AL22" s="15">
        <v>138000</v>
      </c>
      <c r="AM22" s="15">
        <v>148000</v>
      </c>
      <c r="AN22" s="15">
        <v>142000</v>
      </c>
      <c r="AO22" s="15">
        <v>134000</v>
      </c>
      <c r="AP22" s="15">
        <v>134000</v>
      </c>
      <c r="AQ22" s="15">
        <v>132000</v>
      </c>
      <c r="AR22" s="15">
        <v>127000</v>
      </c>
      <c r="AS22" s="15">
        <v>123000</v>
      </c>
      <c r="AT22" s="15">
        <v>127000</v>
      </c>
      <c r="AU22" s="15">
        <v>117000</v>
      </c>
      <c r="AV22" s="15">
        <v>117000</v>
      </c>
      <c r="AW22" s="15">
        <v>105000</v>
      </c>
      <c r="AX22" s="15">
        <v>109000</v>
      </c>
      <c r="AY22" s="15">
        <v>108000</v>
      </c>
      <c r="AZ22" s="15">
        <v>134000</v>
      </c>
      <c r="BA22" s="15">
        <v>131000</v>
      </c>
      <c r="BB22" s="15">
        <v>144000</v>
      </c>
      <c r="BC22" s="15">
        <v>150000</v>
      </c>
      <c r="BD22" s="15">
        <v>154000</v>
      </c>
      <c r="BE22" s="15">
        <v>156000</v>
      </c>
      <c r="BF22" s="15">
        <v>169000</v>
      </c>
      <c r="BG22" s="15">
        <v>155000</v>
      </c>
      <c r="BH22" s="15">
        <v>171000</v>
      </c>
      <c r="BI22" s="15">
        <v>179000</v>
      </c>
      <c r="BJ22" s="15">
        <v>193000</v>
      </c>
      <c r="BK22" s="15">
        <v>188000</v>
      </c>
      <c r="BL22" s="15">
        <v>212000</v>
      </c>
      <c r="BM22" s="15">
        <v>230000</v>
      </c>
      <c r="BN22" s="15">
        <v>243000</v>
      </c>
      <c r="BO22" s="15">
        <v>249000</v>
      </c>
      <c r="BP22" s="15">
        <v>239000</v>
      </c>
      <c r="BQ22" s="15">
        <v>261000</v>
      </c>
      <c r="BR22" s="15">
        <v>250000</v>
      </c>
      <c r="BS22" s="15">
        <v>236000</v>
      </c>
      <c r="BT22" s="15">
        <v>229000</v>
      </c>
      <c r="BU22" s="15">
        <v>219000</v>
      </c>
      <c r="BV22" s="15">
        <v>239000</v>
      </c>
      <c r="BW22" s="15">
        <v>221000</v>
      </c>
      <c r="BX22" s="15">
        <v>247000</v>
      </c>
      <c r="BY22" s="15">
        <v>287000</v>
      </c>
      <c r="BZ22" s="15">
        <v>317000</v>
      </c>
      <c r="CA22" s="15">
        <v>315000</v>
      </c>
      <c r="CB22" s="15">
        <v>335000</v>
      </c>
      <c r="CC22" s="15">
        <v>337000</v>
      </c>
      <c r="CD22" s="15">
        <v>331000</v>
      </c>
      <c r="CE22" s="15">
        <v>346000</v>
      </c>
      <c r="CF22" s="15">
        <v>365000</v>
      </c>
      <c r="CG22" s="15">
        <v>335000</v>
      </c>
      <c r="CH22" s="15">
        <v>294000</v>
      </c>
      <c r="CI22" s="15">
        <v>279000</v>
      </c>
      <c r="CJ22" s="15">
        <v>309525</v>
      </c>
      <c r="CK22" s="15">
        <v>256000</v>
      </c>
      <c r="CL22" s="15">
        <v>317111</v>
      </c>
      <c r="CM22" s="15">
        <v>258748</v>
      </c>
      <c r="CN22" s="15">
        <v>228511</v>
      </c>
      <c r="CO22" s="15">
        <v>211714</v>
      </c>
      <c r="CP22" s="15">
        <v>245622</v>
      </c>
      <c r="CQ22" s="15">
        <v>202179</v>
      </c>
      <c r="CR22" s="15">
        <v>178993</v>
      </c>
      <c r="CS22" s="15">
        <v>180217</v>
      </c>
      <c r="CT22" s="15">
        <v>162807</v>
      </c>
      <c r="CU22" s="15">
        <v>151111</v>
      </c>
      <c r="CV22" s="15">
        <v>135161</v>
      </c>
      <c r="CW22" s="15">
        <v>138228</v>
      </c>
      <c r="CX22" s="15">
        <v>194389</v>
      </c>
      <c r="CY22" s="15">
        <v>158568</v>
      </c>
      <c r="CZ22" s="15">
        <v>160248</v>
      </c>
      <c r="DA22" s="15">
        <v>156860</v>
      </c>
      <c r="DB22" s="15">
        <v>163684</v>
      </c>
      <c r="DC22" s="15">
        <v>150918</v>
      </c>
      <c r="DD22" s="15">
        <v>156291</v>
      </c>
      <c r="DE22" s="15">
        <v>149138</v>
      </c>
      <c r="DF22" s="15">
        <v>160756</v>
      </c>
      <c r="DG22" s="15">
        <v>141931</v>
      </c>
      <c r="DH22" s="15">
        <v>152022</v>
      </c>
      <c r="DI22" s="15">
        <v>144306</v>
      </c>
      <c r="DJ22" s="15">
        <v>158800</v>
      </c>
      <c r="DK22" s="15">
        <v>129400</v>
      </c>
      <c r="DL22" s="15">
        <v>124500</v>
      </c>
      <c r="DM22" s="15">
        <v>127310</v>
      </c>
      <c r="DN22" s="15">
        <v>120500</v>
      </c>
      <c r="DO22" s="15">
        <v>109800</v>
      </c>
      <c r="DP22" s="15">
        <v>101200</v>
      </c>
      <c r="DQ22" s="15">
        <v>88200</v>
      </c>
      <c r="DR22" s="15">
        <v>102296</v>
      </c>
      <c r="DS22" s="15">
        <v>100915</v>
      </c>
      <c r="DT22" s="15">
        <v>102983</v>
      </c>
      <c r="DU22" s="15">
        <v>94519</v>
      </c>
      <c r="DV22" s="15">
        <v>88292</v>
      </c>
      <c r="DW22" s="15">
        <v>90432</v>
      </c>
      <c r="DX22" s="15">
        <v>83063</v>
      </c>
      <c r="DY22" s="15">
        <v>103011</v>
      </c>
      <c r="DZ22" s="15">
        <v>122816</v>
      </c>
      <c r="EA22" s="15">
        <v>95525</v>
      </c>
      <c r="EB22" s="15">
        <v>97364</v>
      </c>
      <c r="EC22" s="15">
        <v>96946</v>
      </c>
      <c r="ED22" s="15">
        <v>87236</v>
      </c>
      <c r="EE22" s="15">
        <v>87369</v>
      </c>
      <c r="EF22" s="15">
        <v>91731</v>
      </c>
      <c r="EG22" s="15">
        <v>92894</v>
      </c>
      <c r="EH22" s="15">
        <v>149900</v>
      </c>
      <c r="EI22" s="15">
        <v>136900</v>
      </c>
      <c r="EJ22" s="15">
        <v>136600</v>
      </c>
      <c r="EK22" s="15">
        <v>130300</v>
      </c>
      <c r="EL22" s="15">
        <v>128800</v>
      </c>
      <c r="EM22" s="15">
        <v>122200</v>
      </c>
      <c r="EN22" s="15">
        <v>123900</v>
      </c>
      <c r="EO22" s="15">
        <v>123200</v>
      </c>
      <c r="EP22" s="15">
        <v>117000</v>
      </c>
      <c r="EQ22" s="15">
        <v>109500</v>
      </c>
      <c r="ER22" s="15">
        <v>120500</v>
      </c>
      <c r="ES22" s="15">
        <v>111700</v>
      </c>
      <c r="ET22" s="15">
        <v>110000</v>
      </c>
      <c r="EU22" s="15">
        <v>103400</v>
      </c>
      <c r="EV22" s="15">
        <v>105500</v>
      </c>
      <c r="EW22" s="15">
        <v>113000</v>
      </c>
      <c r="EX22" s="15">
        <v>114800</v>
      </c>
      <c r="EY22" s="15">
        <v>102200</v>
      </c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8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</row>
    <row r="23" outlineLevel="1">
      <c r="A23" s="1"/>
      <c r="B23" s="4"/>
      <c r="C23" s="23" t="s">
        <v>411</v>
      </c>
      <c r="D23" s="28">
        <f t="shared" si="0"/>
      </c>
      <c r="E23" s="28">
        <f t="shared" si="2"/>
      </c>
      <c r="F23" s="28">
        <f t="shared" si="4"/>
      </c>
      <c r="G23" s="28">
        <f t="shared" si="6"/>
      </c>
      <c r="H23" s="28">
        <f t="shared" si="8"/>
      </c>
      <c r="I23" s="28">
        <f t="shared" si="10"/>
      </c>
      <c r="J23" s="28">
        <f t="shared" si="12"/>
      </c>
      <c r="K23" s="29">
        <f t="shared" si="14"/>
      </c>
      <c r="M23" s="15">
        <v>1728000</v>
      </c>
      <c r="N23" s="15">
        <v>1712000</v>
      </c>
      <c r="O23" s="15">
        <v>1636000</v>
      </c>
      <c r="P23" s="15">
        <v>1583000</v>
      </c>
      <c r="Q23" s="15">
        <v>1525000</v>
      </c>
      <c r="R23" s="15">
        <v>1511000</v>
      </c>
      <c r="S23" s="15">
        <v>1507000</v>
      </c>
      <c r="T23" s="15">
        <v>1443000</v>
      </c>
      <c r="U23" s="15">
        <v>1411000</v>
      </c>
      <c r="V23" s="15">
        <v>1366000</v>
      </c>
      <c r="W23" s="15">
        <v>1279000</v>
      </c>
      <c r="X23" s="15">
        <v>1300000</v>
      </c>
      <c r="Y23" s="15">
        <v>1060000</v>
      </c>
      <c r="Z23" s="15">
        <v>811000</v>
      </c>
      <c r="AA23" s="15">
        <v>765000</v>
      </c>
      <c r="AB23" s="15">
        <v>659000</v>
      </c>
      <c r="AC23" s="15">
        <v>610000</v>
      </c>
      <c r="AD23" s="15">
        <v>573000</v>
      </c>
      <c r="AE23" s="15">
        <v>508000</v>
      </c>
      <c r="AF23" s="15">
        <v>460000</v>
      </c>
      <c r="AG23" s="15">
        <v>442000</v>
      </c>
      <c r="AH23" s="15">
        <v>395000</v>
      </c>
      <c r="AI23" s="15">
        <v>406000</v>
      </c>
      <c r="AJ23" s="15">
        <v>373000</v>
      </c>
      <c r="AK23" s="15">
        <v>373000</v>
      </c>
      <c r="AL23" s="15">
        <v>371000</v>
      </c>
      <c r="AM23" s="15">
        <v>363000</v>
      </c>
      <c r="AN23" s="15">
        <v>357000</v>
      </c>
      <c r="AO23" s="15">
        <v>343000</v>
      </c>
      <c r="AP23" s="15">
        <v>320000</v>
      </c>
      <c r="AQ23" s="15">
        <v>320000</v>
      </c>
      <c r="AR23" s="15">
        <v>285000</v>
      </c>
      <c r="AS23" s="15">
        <v>271000</v>
      </c>
      <c r="AT23" s="15">
        <v>264000</v>
      </c>
      <c r="AU23" s="15">
        <v>259000</v>
      </c>
      <c r="AV23" s="15">
        <v>243000</v>
      </c>
      <c r="AW23" s="15">
        <v>242000</v>
      </c>
      <c r="AX23" s="15">
        <v>229000</v>
      </c>
      <c r="AY23" s="15">
        <v>241000</v>
      </c>
      <c r="AZ23" s="15">
        <v>235000</v>
      </c>
      <c r="BA23" s="15">
        <v>242000</v>
      </c>
      <c r="BB23" s="15">
        <v>238000</v>
      </c>
      <c r="BC23" s="15">
        <v>278000</v>
      </c>
      <c r="BD23" s="15">
        <v>277000</v>
      </c>
      <c r="BE23" s="15">
        <v>279000</v>
      </c>
      <c r="BF23" s="15">
        <v>293000</v>
      </c>
      <c r="BG23" s="15">
        <v>288000</v>
      </c>
      <c r="BH23" s="15">
        <v>308000</v>
      </c>
      <c r="BI23" s="15">
        <v>312000</v>
      </c>
      <c r="BJ23" s="15">
        <v>313000</v>
      </c>
      <c r="BK23" s="15">
        <v>328000</v>
      </c>
      <c r="BL23" s="15">
        <v>345000</v>
      </c>
      <c r="BM23" s="15">
        <v>368000</v>
      </c>
      <c r="BN23" s="15">
        <v>358000</v>
      </c>
      <c r="BO23" s="15">
        <v>361000</v>
      </c>
      <c r="BP23" s="15">
        <v>367000</v>
      </c>
      <c r="BQ23" s="15">
        <v>367000</v>
      </c>
      <c r="BR23" s="15">
        <v>352000</v>
      </c>
      <c r="BS23" s="15">
        <v>359000</v>
      </c>
      <c r="BT23" s="15">
        <v>371000</v>
      </c>
      <c r="BU23" s="15">
        <v>323000</v>
      </c>
      <c r="BV23" s="15">
        <v>432000</v>
      </c>
      <c r="BW23" s="15">
        <v>420000</v>
      </c>
      <c r="BX23" s="15">
        <v>425000</v>
      </c>
      <c r="BY23" s="15">
        <v>444000</v>
      </c>
      <c r="BZ23" s="15">
        <v>465000</v>
      </c>
      <c r="CA23" s="15">
        <v>438000</v>
      </c>
      <c r="CB23" s="15">
        <v>467000</v>
      </c>
      <c r="CC23" s="15">
        <v>478000</v>
      </c>
      <c r="CD23" s="15">
        <v>510000</v>
      </c>
      <c r="CE23" s="15">
        <v>431000</v>
      </c>
      <c r="CF23" s="15">
        <v>475000</v>
      </c>
      <c r="CG23" s="15">
        <v>432000</v>
      </c>
      <c r="CH23" s="15">
        <v>370000</v>
      </c>
      <c r="CI23" s="15">
        <v>277000</v>
      </c>
      <c r="CJ23" s="15">
        <v>278674</v>
      </c>
      <c r="CK23" s="15">
        <v>264000</v>
      </c>
      <c r="CL23" s="15">
        <v>329301</v>
      </c>
      <c r="CM23" s="15">
        <v>289018</v>
      </c>
      <c r="CN23" s="15">
        <v>272584</v>
      </c>
      <c r="CO23" s="15">
        <v>253122</v>
      </c>
      <c r="CP23" s="15">
        <v>252767</v>
      </c>
      <c r="CQ23" s="15">
        <v>230896</v>
      </c>
      <c r="CR23" s="15">
        <v>224821</v>
      </c>
      <c r="CS23" s="15">
        <v>226090</v>
      </c>
      <c r="CT23" s="15">
        <v>226503</v>
      </c>
      <c r="CU23" s="15">
        <v>213997</v>
      </c>
      <c r="CV23" s="15">
        <v>208513</v>
      </c>
      <c r="CW23" s="15">
        <v>203062</v>
      </c>
      <c r="CX23" s="15">
        <v>244848</v>
      </c>
      <c r="CY23" s="15">
        <v>220959</v>
      </c>
      <c r="CZ23" s="15">
        <v>178425</v>
      </c>
      <c r="DA23" s="15">
        <v>171882</v>
      </c>
      <c r="DB23" s="15">
        <v>160871</v>
      </c>
      <c r="DC23" s="15">
        <v>161185</v>
      </c>
      <c r="DD23" s="15">
        <v>171114</v>
      </c>
      <c r="DE23" s="15">
        <v>157760</v>
      </c>
      <c r="DF23" s="15">
        <v>162087</v>
      </c>
      <c r="DG23" s="15">
        <v>162764</v>
      </c>
      <c r="DH23" s="15">
        <v>155651</v>
      </c>
      <c r="DI23" s="15">
        <v>161297</v>
      </c>
      <c r="DJ23" s="15">
        <v>150900</v>
      </c>
      <c r="DK23" s="15">
        <v>157600</v>
      </c>
      <c r="DL23" s="15">
        <v>167300</v>
      </c>
      <c r="DM23" s="15">
        <v>159946</v>
      </c>
      <c r="DN23" s="15">
        <v>156500</v>
      </c>
      <c r="DO23" s="15">
        <v>143700</v>
      </c>
      <c r="DP23" s="15">
        <v>139200</v>
      </c>
      <c r="DQ23" s="15">
        <v>128100</v>
      </c>
      <c r="DR23" s="15">
        <v>127031</v>
      </c>
      <c r="DS23" s="15">
        <v>125917</v>
      </c>
      <c r="DT23" s="15">
        <v>110021</v>
      </c>
      <c r="DU23" s="15">
        <v>104908</v>
      </c>
      <c r="DV23" s="15">
        <v>107499</v>
      </c>
      <c r="DW23" s="15">
        <v>105656</v>
      </c>
      <c r="DX23" s="15">
        <v>92768</v>
      </c>
      <c r="DY23" s="15">
        <v>94780</v>
      </c>
      <c r="DZ23" s="15">
        <v>122975</v>
      </c>
      <c r="EA23" s="15">
        <v>100014</v>
      </c>
      <c r="EB23" s="15">
        <v>101032</v>
      </c>
      <c r="EC23" s="15">
        <v>92500</v>
      </c>
      <c r="ED23" s="15">
        <v>76115</v>
      </c>
      <c r="EE23" s="15">
        <v>67759</v>
      </c>
      <c r="EF23" s="15">
        <v>67889</v>
      </c>
      <c r="EG23" s="15">
        <v>68221</v>
      </c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8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</row>
    <row r="24" outlineLevel="1">
      <c r="A24" s="1"/>
      <c r="B24" s="4"/>
      <c r="C24" s="23" t="s">
        <v>412</v>
      </c>
      <c r="D24" s="28">
        <f t="shared" si="0"/>
      </c>
      <c r="E24" s="28">
        <f t="shared" si="2"/>
      </c>
      <c r="F24" s="28">
        <f t="shared" si="4"/>
      </c>
      <c r="G24" s="28">
        <f t="shared" si="6"/>
      </c>
      <c r="H24" s="28">
        <f t="shared" si="8"/>
      </c>
      <c r="I24" s="28">
        <f t="shared" si="10"/>
      </c>
      <c r="J24" s="28">
        <f t="shared" si="12"/>
      </c>
      <c r="K24" s="29">
        <f t="shared" si="14"/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8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</row>
    <row r="25" outlineLevel="2">
      <c r="A25" s="1"/>
      <c r="B25" s="4"/>
      <c r="C25" s="23" t="s">
        <v>413</v>
      </c>
      <c r="D25" s="28">
        <f t="shared" si="0"/>
      </c>
      <c r="E25" s="28">
        <f t="shared" si="2"/>
      </c>
      <c r="F25" s="28">
        <f t="shared" si="4"/>
      </c>
      <c r="G25" s="28">
        <f t="shared" si="6"/>
      </c>
      <c r="H25" s="28">
        <f t="shared" si="8"/>
      </c>
      <c r="I25" s="28">
        <f t="shared" si="10"/>
      </c>
      <c r="J25" s="28">
        <f t="shared" si="12"/>
      </c>
      <c r="K25" s="29">
        <f t="shared" si="14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8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</row>
    <row r="26" outlineLevel="3">
      <c r="A26" s="1"/>
      <c r="B26" s="4"/>
      <c r="C26" s="23" t="s">
        <v>414</v>
      </c>
      <c r="D26" s="28">
        <f t="shared" si="0"/>
      </c>
      <c r="E26" s="28">
        <f t="shared" si="2"/>
      </c>
      <c r="F26" s="28">
        <f t="shared" si="4"/>
      </c>
      <c r="G26" s="28">
        <f t="shared" si="6"/>
      </c>
      <c r="H26" s="28">
        <f t="shared" si="8"/>
      </c>
      <c r="I26" s="28">
        <f t="shared" si="10"/>
      </c>
      <c r="J26" s="28">
        <f t="shared" si="12"/>
      </c>
      <c r="K26" s="29">
        <f t="shared" si="14"/>
      </c>
      <c r="M26" s="15">
        <v>316000</v>
      </c>
      <c r="N26" s="15">
        <v>332000</v>
      </c>
      <c r="O26" s="15">
        <v>352000</v>
      </c>
      <c r="P26" s="15">
        <v>372000</v>
      </c>
      <c r="Q26" s="15">
        <v>392000</v>
      </c>
      <c r="R26" s="15">
        <v>420000</v>
      </c>
      <c r="S26" s="15">
        <v>450000</v>
      </c>
      <c r="T26" s="15">
        <v>481000</v>
      </c>
      <c r="U26" s="15">
        <v>518000</v>
      </c>
      <c r="V26" s="15">
        <v>601000</v>
      </c>
      <c r="W26" s="15">
        <v>590000</v>
      </c>
      <c r="X26" s="15">
        <v>616000</v>
      </c>
      <c r="Y26" s="15">
        <v>293000</v>
      </c>
      <c r="Z26" s="15">
        <v>0</v>
      </c>
      <c r="AA26" s="15">
        <v>0</v>
      </c>
      <c r="AB26" s="15">
        <v>0</v>
      </c>
      <c r="AC26" s="15">
        <v>0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>
        <v>0</v>
      </c>
      <c r="AY26" s="15">
        <v>0</v>
      </c>
      <c r="AZ26" s="15">
        <v>0</v>
      </c>
      <c r="BA26" s="15">
        <v>3000</v>
      </c>
      <c r="BB26" s="15">
        <v>4000</v>
      </c>
      <c r="BC26" s="15">
        <v>3000</v>
      </c>
      <c r="BD26" s="15">
        <v>4000</v>
      </c>
      <c r="BE26" s="15">
        <v>3000</v>
      </c>
      <c r="BF26" s="15">
        <v>4000</v>
      </c>
      <c r="BG26" s="15">
        <v>5000</v>
      </c>
      <c r="BH26" s="15">
        <v>4000</v>
      </c>
      <c r="BI26" s="15">
        <v>5000</v>
      </c>
      <c r="BJ26" s="15">
        <v>5000</v>
      </c>
      <c r="BK26" s="15">
        <v>4000</v>
      </c>
      <c r="BL26" s="15">
        <v>4000</v>
      </c>
      <c r="BM26" s="15">
        <v>1000</v>
      </c>
      <c r="BN26" s="15">
        <v>3000</v>
      </c>
      <c r="BO26" s="15">
        <v>8000</v>
      </c>
      <c r="BP26" s="15">
        <v>9000</v>
      </c>
      <c r="BQ26" s="15">
        <v>9000</v>
      </c>
      <c r="BR26" s="15">
        <v>11000</v>
      </c>
      <c r="BS26" s="15">
        <v>16000</v>
      </c>
      <c r="BT26" s="15">
        <v>17000</v>
      </c>
      <c r="BU26" s="15">
        <v>17000</v>
      </c>
      <c r="BV26" s="15">
        <v>18000</v>
      </c>
      <c r="BW26" s="15">
        <v>17000</v>
      </c>
      <c r="BX26" s="15">
        <v>17000</v>
      </c>
      <c r="BY26" s="15">
        <v>18000</v>
      </c>
      <c r="BZ26" s="15">
        <v>30000</v>
      </c>
      <c r="CA26" s="15">
        <v>30000</v>
      </c>
      <c r="CB26" s="15">
        <v>37000</v>
      </c>
      <c r="CC26" s="15">
        <v>40000</v>
      </c>
      <c r="CD26" s="15">
        <v>109000</v>
      </c>
      <c r="CE26" s="15">
        <v>39000</v>
      </c>
      <c r="CF26" s="15">
        <v>78000</v>
      </c>
      <c r="CG26" s="15">
        <v>84000</v>
      </c>
      <c r="CH26" s="15">
        <v>61000</v>
      </c>
      <c r="CI26" s="15">
        <v>6000</v>
      </c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8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</row>
    <row r="27" outlineLevel="3">
      <c r="A27" s="1"/>
      <c r="B27" s="4"/>
      <c r="C27" s="38" t="s">
        <v>415</v>
      </c>
      <c r="D27" s="24">
        <f t="shared" si="0"/>
      </c>
      <c r="E27" s="24">
        <f t="shared" si="2"/>
      </c>
      <c r="F27" s="24">
        <f t="shared" si="4"/>
      </c>
      <c r="G27" s="24">
        <f t="shared" si="6"/>
      </c>
      <c r="H27" s="24">
        <f t="shared" si="8"/>
      </c>
      <c r="I27" s="24">
        <f t="shared" si="10"/>
      </c>
      <c r="J27" s="24">
        <f t="shared" si="12"/>
      </c>
      <c r="K27" s="37">
        <f t="shared" si="14"/>
      </c>
      <c r="L27" s="2"/>
      <c r="M27" s="36">
        <v>316000</v>
      </c>
      <c r="N27" s="36">
        <v>332000</v>
      </c>
      <c r="O27" s="36">
        <v>352000</v>
      </c>
      <c r="P27" s="36">
        <v>372000</v>
      </c>
      <c r="Q27" s="36">
        <v>392000</v>
      </c>
      <c r="R27" s="36">
        <v>420000</v>
      </c>
      <c r="S27" s="36">
        <v>450000</v>
      </c>
      <c r="T27" s="36">
        <v>481000</v>
      </c>
      <c r="U27" s="36">
        <v>518000</v>
      </c>
      <c r="V27" s="36">
        <v>601000</v>
      </c>
      <c r="W27" s="36">
        <v>590000</v>
      </c>
      <c r="X27" s="36">
        <v>616000</v>
      </c>
      <c r="Y27" s="36">
        <v>293000</v>
      </c>
      <c r="Z27" s="36">
        <v>0</v>
      </c>
      <c r="AA27" s="36">
        <v>0</v>
      </c>
      <c r="AB27" s="36">
        <v>0</v>
      </c>
      <c r="AC27" s="36">
        <v>0</v>
      </c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>
        <v>0</v>
      </c>
      <c r="AY27" s="36">
        <v>0</v>
      </c>
      <c r="AZ27" s="36">
        <v>0</v>
      </c>
      <c r="BA27" s="36">
        <v>3000</v>
      </c>
      <c r="BB27" s="36">
        <v>4000</v>
      </c>
      <c r="BC27" s="36">
        <v>3000</v>
      </c>
      <c r="BD27" s="36">
        <v>4000</v>
      </c>
      <c r="BE27" s="36">
        <v>3000</v>
      </c>
      <c r="BF27" s="36">
        <v>4000</v>
      </c>
      <c r="BG27" s="36">
        <v>5000</v>
      </c>
      <c r="BH27" s="36">
        <v>4000</v>
      </c>
      <c r="BI27" s="36">
        <v>5000</v>
      </c>
      <c r="BJ27" s="36">
        <v>5000</v>
      </c>
      <c r="BK27" s="36">
        <v>4000</v>
      </c>
      <c r="BL27" s="36">
        <v>4000</v>
      </c>
      <c r="BM27" s="36">
        <v>1000</v>
      </c>
      <c r="BN27" s="36">
        <v>3000</v>
      </c>
      <c r="BO27" s="36">
        <v>8000</v>
      </c>
      <c r="BP27" s="36">
        <v>9000</v>
      </c>
      <c r="BQ27" s="36">
        <v>9000</v>
      </c>
      <c r="BR27" s="36">
        <v>11000</v>
      </c>
      <c r="BS27" s="36">
        <v>16000</v>
      </c>
      <c r="BT27" s="36">
        <v>17000</v>
      </c>
      <c r="BU27" s="36">
        <v>17000</v>
      </c>
      <c r="BV27" s="36">
        <v>18000</v>
      </c>
      <c r="BW27" s="36">
        <v>17000</v>
      </c>
      <c r="BX27" s="36">
        <v>17000</v>
      </c>
      <c r="BY27" s="36">
        <v>18000</v>
      </c>
      <c r="BZ27" s="36">
        <v>30000</v>
      </c>
      <c r="CA27" s="36">
        <v>30000</v>
      </c>
      <c r="CB27" s="36">
        <v>37000</v>
      </c>
      <c r="CC27" s="36">
        <v>40000</v>
      </c>
      <c r="CD27" s="36">
        <v>109000</v>
      </c>
      <c r="CE27" s="36">
        <v>39000</v>
      </c>
      <c r="CF27" s="36">
        <v>78000</v>
      </c>
      <c r="CG27" s="36">
        <v>84000</v>
      </c>
      <c r="CH27" s="36">
        <v>61000</v>
      </c>
      <c r="CI27" s="36">
        <v>6000</v>
      </c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>
        <v>147811</v>
      </c>
      <c r="DI27" s="36"/>
      <c r="DJ27" s="36">
        <v>129900</v>
      </c>
      <c r="DK27" s="36">
        <v>130200</v>
      </c>
      <c r="DL27" s="36">
        <v>127900</v>
      </c>
      <c r="DM27" s="36">
        <v>127487</v>
      </c>
      <c r="DN27" s="36">
        <v>125100</v>
      </c>
      <c r="DO27" s="36">
        <v>117100</v>
      </c>
      <c r="DP27" s="36">
        <v>113100</v>
      </c>
      <c r="DQ27" s="36">
        <v>112200</v>
      </c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>
        <v>41400</v>
      </c>
      <c r="EI27" s="36">
        <v>46500</v>
      </c>
      <c r="EJ27" s="36">
        <v>50600</v>
      </c>
      <c r="EK27" s="36">
        <v>40800</v>
      </c>
      <c r="EL27" s="36">
        <v>43600</v>
      </c>
      <c r="EM27" s="36">
        <v>37400</v>
      </c>
      <c r="EN27" s="36">
        <v>34600</v>
      </c>
      <c r="EO27" s="36">
        <v>36700</v>
      </c>
      <c r="EP27" s="36">
        <v>48700</v>
      </c>
      <c r="EQ27" s="36">
        <v>35800</v>
      </c>
      <c r="ER27" s="36">
        <v>34900</v>
      </c>
      <c r="ES27" s="36">
        <v>36500</v>
      </c>
      <c r="ET27" s="36">
        <v>33600</v>
      </c>
      <c r="EU27" s="36">
        <v>24100</v>
      </c>
      <c r="EV27" s="36">
        <v>39900</v>
      </c>
      <c r="EW27" s="36">
        <v>30700</v>
      </c>
      <c r="EX27" s="36">
        <v>31500</v>
      </c>
      <c r="EY27" s="36">
        <v>33900</v>
      </c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8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</row>
    <row r="28" outlineLevel="2">
      <c r="A28" s="1"/>
      <c r="B28" s="4"/>
      <c r="C28" s="38" t="s">
        <v>416</v>
      </c>
      <c r="D28" s="24">
        <f t="shared" si="0"/>
      </c>
      <c r="E28" s="24">
        <f t="shared" si="2"/>
      </c>
      <c r="F28" s="24">
        <f t="shared" si="4"/>
      </c>
      <c r="G28" s="24">
        <f t="shared" si="6"/>
      </c>
      <c r="H28" s="24">
        <f t="shared" si="8"/>
      </c>
      <c r="I28" s="24">
        <f t="shared" si="10"/>
      </c>
      <c r="J28" s="24">
        <f t="shared" si="12"/>
      </c>
      <c r="K28" s="37">
        <f t="shared" si="14"/>
      </c>
      <c r="L28" s="2"/>
      <c r="M28" s="36">
        <v>316000</v>
      </c>
      <c r="N28" s="36">
        <v>332000</v>
      </c>
      <c r="O28" s="36">
        <v>352000</v>
      </c>
      <c r="P28" s="36">
        <v>372000</v>
      </c>
      <c r="Q28" s="36">
        <v>392000</v>
      </c>
      <c r="R28" s="36">
        <v>420000</v>
      </c>
      <c r="S28" s="36">
        <v>450000</v>
      </c>
      <c r="T28" s="36">
        <v>481000</v>
      </c>
      <c r="U28" s="36">
        <v>518000</v>
      </c>
      <c r="V28" s="36">
        <v>601000</v>
      </c>
      <c r="W28" s="36">
        <v>590000</v>
      </c>
      <c r="X28" s="36">
        <v>616000</v>
      </c>
      <c r="Y28" s="36">
        <v>293000</v>
      </c>
      <c r="Z28" s="36">
        <v>0</v>
      </c>
      <c r="AA28" s="36">
        <v>0</v>
      </c>
      <c r="AB28" s="36">
        <v>0</v>
      </c>
      <c r="AC28" s="36">
        <v>0</v>
      </c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>
        <v>0</v>
      </c>
      <c r="AY28" s="36">
        <v>0</v>
      </c>
      <c r="AZ28" s="36">
        <v>0</v>
      </c>
      <c r="BA28" s="36">
        <v>3000</v>
      </c>
      <c r="BB28" s="36">
        <v>4000</v>
      </c>
      <c r="BC28" s="36">
        <v>3000</v>
      </c>
      <c r="BD28" s="36">
        <v>4000</v>
      </c>
      <c r="BE28" s="36">
        <v>3000</v>
      </c>
      <c r="BF28" s="36">
        <v>4000</v>
      </c>
      <c r="BG28" s="36">
        <v>5000</v>
      </c>
      <c r="BH28" s="36">
        <v>4000</v>
      </c>
      <c r="BI28" s="36">
        <v>5000</v>
      </c>
      <c r="BJ28" s="36">
        <v>5000</v>
      </c>
      <c r="BK28" s="36">
        <v>4000</v>
      </c>
      <c r="BL28" s="36">
        <v>4000</v>
      </c>
      <c r="BM28" s="36">
        <v>1000</v>
      </c>
      <c r="BN28" s="36">
        <v>3000</v>
      </c>
      <c r="BO28" s="36">
        <v>8000</v>
      </c>
      <c r="BP28" s="36">
        <v>9000</v>
      </c>
      <c r="BQ28" s="36">
        <v>9000</v>
      </c>
      <c r="BR28" s="36">
        <v>11000</v>
      </c>
      <c r="BS28" s="36">
        <v>16000</v>
      </c>
      <c r="BT28" s="36">
        <v>17000</v>
      </c>
      <c r="BU28" s="36">
        <v>17000</v>
      </c>
      <c r="BV28" s="36">
        <v>18000</v>
      </c>
      <c r="BW28" s="36">
        <v>17000</v>
      </c>
      <c r="BX28" s="36">
        <v>17000</v>
      </c>
      <c r="BY28" s="36">
        <v>18000</v>
      </c>
      <c r="BZ28" s="36">
        <v>30000</v>
      </c>
      <c r="CA28" s="36">
        <v>30000</v>
      </c>
      <c r="CB28" s="36">
        <v>37000</v>
      </c>
      <c r="CC28" s="36">
        <v>40000</v>
      </c>
      <c r="CD28" s="36">
        <v>109000</v>
      </c>
      <c r="CE28" s="36">
        <v>39000</v>
      </c>
      <c r="CF28" s="36">
        <v>78000</v>
      </c>
      <c r="CG28" s="36">
        <v>84000</v>
      </c>
      <c r="CH28" s="36">
        <v>61000</v>
      </c>
      <c r="CI28" s="36">
        <v>6000</v>
      </c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>
        <v>147811</v>
      </c>
      <c r="DI28" s="36"/>
      <c r="DJ28" s="36">
        <v>129900</v>
      </c>
      <c r="DK28" s="36">
        <v>130200</v>
      </c>
      <c r="DL28" s="36">
        <v>127900</v>
      </c>
      <c r="DM28" s="36">
        <v>127487</v>
      </c>
      <c r="DN28" s="36">
        <v>125100</v>
      </c>
      <c r="DO28" s="36">
        <v>117100</v>
      </c>
      <c r="DP28" s="36">
        <v>113100</v>
      </c>
      <c r="DQ28" s="36">
        <v>112200</v>
      </c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>
        <v>41400</v>
      </c>
      <c r="EI28" s="36">
        <v>46500</v>
      </c>
      <c r="EJ28" s="36">
        <v>50600</v>
      </c>
      <c r="EK28" s="36">
        <v>40800</v>
      </c>
      <c r="EL28" s="36">
        <v>43600</v>
      </c>
      <c r="EM28" s="36">
        <v>37400</v>
      </c>
      <c r="EN28" s="36">
        <v>34600</v>
      </c>
      <c r="EO28" s="36">
        <v>36700</v>
      </c>
      <c r="EP28" s="36">
        <v>48700</v>
      </c>
      <c r="EQ28" s="36">
        <v>35800</v>
      </c>
      <c r="ER28" s="36">
        <v>34900</v>
      </c>
      <c r="ES28" s="36">
        <v>36500</v>
      </c>
      <c r="ET28" s="36">
        <v>33600</v>
      </c>
      <c r="EU28" s="36">
        <v>24100</v>
      </c>
      <c r="EV28" s="36">
        <v>39900</v>
      </c>
      <c r="EW28" s="36">
        <v>30700</v>
      </c>
      <c r="EX28" s="36">
        <v>31500</v>
      </c>
      <c r="EY28" s="36">
        <v>33900</v>
      </c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8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</row>
    <row r="29" outlineLevel="1">
      <c r="A29" s="1"/>
      <c r="B29" s="4"/>
      <c r="C29" s="23" t="s">
        <v>417</v>
      </c>
      <c r="D29" s="28">
        <f t="shared" si="0"/>
      </c>
      <c r="E29" s="28">
        <f t="shared" si="2"/>
      </c>
      <c r="F29" s="28">
        <f t="shared" si="4"/>
      </c>
      <c r="G29" s="28">
        <f t="shared" si="6"/>
      </c>
      <c r="H29" s="28">
        <f t="shared" si="8"/>
      </c>
      <c r="I29" s="28">
        <f t="shared" si="10"/>
      </c>
      <c r="J29" s="28">
        <f t="shared" si="12"/>
      </c>
      <c r="K29" s="29">
        <f t="shared" si="14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8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</row>
    <row r="30" outlineLevel="2">
      <c r="A30" s="1"/>
      <c r="B30" s="4"/>
      <c r="C30" s="23" t="s">
        <v>418</v>
      </c>
      <c r="D30" s="28">
        <f t="shared" si="0"/>
      </c>
      <c r="E30" s="28">
        <f t="shared" si="2"/>
      </c>
      <c r="F30" s="28">
        <f t="shared" si="4"/>
      </c>
      <c r="G30" s="28">
        <f t="shared" si="6"/>
      </c>
      <c r="H30" s="28">
        <f t="shared" si="8"/>
      </c>
      <c r="I30" s="28">
        <f t="shared" si="10"/>
      </c>
      <c r="J30" s="28">
        <f t="shared" si="12"/>
      </c>
      <c r="K30" s="29">
        <f t="shared" si="14"/>
      </c>
      <c r="M30" s="15"/>
      <c r="N30" s="15">
        <v>-11000</v>
      </c>
      <c r="O30" s="15">
        <v>-14000</v>
      </c>
      <c r="P30" s="15">
        <v>-10000</v>
      </c>
      <c r="Q30" s="15"/>
      <c r="R30" s="15">
        <v>-6000</v>
      </c>
      <c r="S30" s="15">
        <v>-10000</v>
      </c>
      <c r="T30" s="15">
        <v>-8000</v>
      </c>
      <c r="U30" s="15">
        <v>-10000</v>
      </c>
      <c r="V30" s="15">
        <v>-5000</v>
      </c>
      <c r="W30" s="15">
        <v>-8000</v>
      </c>
      <c r="X30" s="15">
        <v>-6000</v>
      </c>
      <c r="Y30" s="15">
        <v>-83000</v>
      </c>
      <c r="Z30" s="15">
        <v>-4000</v>
      </c>
      <c r="AA30" s="15">
        <v>-3000</v>
      </c>
      <c r="AB30" s="15">
        <v>-1000</v>
      </c>
      <c r="AC30" s="15">
        <v>-4000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-60000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-25000</v>
      </c>
      <c r="AS30" s="15">
        <v>-27000</v>
      </c>
      <c r="AT30" s="15">
        <v>-31000</v>
      </c>
      <c r="AU30" s="15">
        <v>-24000</v>
      </c>
      <c r="AV30" s="15">
        <v>-26000</v>
      </c>
      <c r="AW30" s="15">
        <v>-7000</v>
      </c>
      <c r="AX30" s="15"/>
      <c r="AY30" s="15">
        <v>0</v>
      </c>
      <c r="AZ30" s="15">
        <v>0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8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</row>
    <row r="31" outlineLevel="2">
      <c r="A31" s="1"/>
      <c r="B31" s="4"/>
      <c r="C31" s="38" t="s">
        <v>419</v>
      </c>
      <c r="D31" s="24">
        <f t="shared" si="0"/>
      </c>
      <c r="E31" s="24">
        <f t="shared" si="2"/>
      </c>
      <c r="F31" s="24">
        <f t="shared" si="4"/>
      </c>
      <c r="G31" s="24">
        <f t="shared" si="6"/>
      </c>
      <c r="H31" s="24">
        <f t="shared" si="8"/>
      </c>
      <c r="I31" s="24">
        <f t="shared" si="10"/>
      </c>
      <c r="J31" s="24">
        <f t="shared" si="12"/>
      </c>
      <c r="K31" s="37">
        <f t="shared" si="14"/>
      </c>
      <c r="L31" s="2"/>
      <c r="M31" s="36"/>
      <c r="N31" s="36">
        <v>-11000</v>
      </c>
      <c r="O31" s="36">
        <v>-14000</v>
      </c>
      <c r="P31" s="36">
        <v>-10000</v>
      </c>
      <c r="Q31" s="36"/>
      <c r="R31" s="36">
        <v>-6000</v>
      </c>
      <c r="S31" s="36">
        <v>-10000</v>
      </c>
      <c r="T31" s="36">
        <v>-8000</v>
      </c>
      <c r="U31" s="36">
        <v>-10000</v>
      </c>
      <c r="V31" s="36">
        <v>-5000</v>
      </c>
      <c r="W31" s="36">
        <v>-8000</v>
      </c>
      <c r="X31" s="36">
        <v>-6000</v>
      </c>
      <c r="Y31" s="36">
        <v>-83000</v>
      </c>
      <c r="Z31" s="36">
        <v>-4000</v>
      </c>
      <c r="AA31" s="36">
        <v>-3000</v>
      </c>
      <c r="AB31" s="36">
        <v>-1000</v>
      </c>
      <c r="AC31" s="36">
        <v>-4000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-60000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-25000</v>
      </c>
      <c r="AS31" s="36">
        <v>-27000</v>
      </c>
      <c r="AT31" s="36">
        <v>-31000</v>
      </c>
      <c r="AU31" s="36">
        <v>-24000</v>
      </c>
      <c r="AV31" s="36">
        <v>-26000</v>
      </c>
      <c r="AW31" s="36">
        <v>-7000</v>
      </c>
      <c r="AX31" s="36"/>
      <c r="AY31" s="36">
        <v>0</v>
      </c>
      <c r="AZ31" s="36">
        <v>0</v>
      </c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>
        <v>-4000</v>
      </c>
      <c r="BU31" s="36"/>
      <c r="BV31" s="36"/>
      <c r="BW31" s="36"/>
      <c r="BX31" s="36"/>
      <c r="BY31" s="36"/>
      <c r="BZ31" s="36">
        <v>0</v>
      </c>
      <c r="CA31" s="36"/>
      <c r="CB31" s="36">
        <v>-193000</v>
      </c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8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</row>
    <row r="32" outlineLevel="1">
      <c r="A32" s="1"/>
      <c r="B32" s="4"/>
      <c r="C32" s="34" t="s">
        <v>420</v>
      </c>
      <c r="D32" s="24">
        <f t="shared" si="0"/>
      </c>
      <c r="E32" s="24">
        <f t="shared" si="2"/>
      </c>
      <c r="F32" s="24">
        <f t="shared" si="4"/>
      </c>
      <c r="G32" s="24">
        <f t="shared" si="6"/>
      </c>
      <c r="H32" s="24">
        <f t="shared" si="8"/>
      </c>
      <c r="I32" s="24">
        <f t="shared" si="10"/>
      </c>
      <c r="J32" s="24">
        <f t="shared" si="12"/>
      </c>
      <c r="K32" s="37">
        <f t="shared" si="14"/>
      </c>
      <c r="L32" s="39"/>
      <c r="M32" s="24">
        <v>2930000</v>
      </c>
      <c r="N32" s="24">
        <v>2825000</v>
      </c>
      <c r="O32" s="24">
        <v>2695000</v>
      </c>
      <c r="P32" s="24">
        <v>2595000</v>
      </c>
      <c r="Q32" s="24">
        <v>2524000</v>
      </c>
      <c r="R32" s="24">
        <v>2569000</v>
      </c>
      <c r="S32" s="24">
        <v>2523000</v>
      </c>
      <c r="T32" s="24">
        <v>2463000</v>
      </c>
      <c r="U32" s="24">
        <v>2504000</v>
      </c>
      <c r="V32" s="24">
        <v>2552000</v>
      </c>
      <c r="W32" s="24">
        <v>2418000</v>
      </c>
      <c r="X32" s="24">
        <v>2502000</v>
      </c>
      <c r="Y32" s="24">
        <v>1867000</v>
      </c>
      <c r="Z32" s="24">
        <v>1219000</v>
      </c>
      <c r="AA32" s="24">
        <v>1138000</v>
      </c>
      <c r="AB32" s="24">
        <v>999000</v>
      </c>
      <c r="AC32" s="24">
        <v>925000</v>
      </c>
      <c r="AD32" s="24">
        <v>881000</v>
      </c>
      <c r="AE32" s="24">
        <v>781000</v>
      </c>
      <c r="AF32" s="24">
        <v>675000</v>
      </c>
      <c r="AG32" s="24">
        <v>641000</v>
      </c>
      <c r="AH32" s="24">
        <v>601000</v>
      </c>
      <c r="AI32" s="24">
        <v>591000</v>
      </c>
      <c r="AJ32" s="24">
        <v>562000</v>
      </c>
      <c r="AK32" s="24">
        <v>483000</v>
      </c>
      <c r="AL32" s="24">
        <v>509000</v>
      </c>
      <c r="AM32" s="24">
        <v>511000</v>
      </c>
      <c r="AN32" s="24">
        <v>499000</v>
      </c>
      <c r="AO32" s="24">
        <v>477000</v>
      </c>
      <c r="AP32" s="24">
        <v>454000</v>
      </c>
      <c r="AQ32" s="24">
        <v>452000</v>
      </c>
      <c r="AR32" s="24">
        <v>387000</v>
      </c>
      <c r="AS32" s="24">
        <v>367000</v>
      </c>
      <c r="AT32" s="24">
        <v>360000</v>
      </c>
      <c r="AU32" s="24">
        <v>352000</v>
      </c>
      <c r="AV32" s="24">
        <v>334000</v>
      </c>
      <c r="AW32" s="24">
        <v>340000</v>
      </c>
      <c r="AX32" s="24">
        <v>338000</v>
      </c>
      <c r="AY32" s="24">
        <v>349000</v>
      </c>
      <c r="AZ32" s="24">
        <v>369000</v>
      </c>
      <c r="BA32" s="24">
        <v>376000</v>
      </c>
      <c r="BB32" s="24">
        <v>386000</v>
      </c>
      <c r="BC32" s="24">
        <v>431000</v>
      </c>
      <c r="BD32" s="24">
        <v>435000</v>
      </c>
      <c r="BE32" s="24">
        <v>438000</v>
      </c>
      <c r="BF32" s="24">
        <v>466000</v>
      </c>
      <c r="BG32" s="24">
        <v>448000</v>
      </c>
      <c r="BH32" s="24">
        <v>483000</v>
      </c>
      <c r="BI32" s="24">
        <v>496000</v>
      </c>
      <c r="BJ32" s="24">
        <v>511000</v>
      </c>
      <c r="BK32" s="24">
        <v>520000</v>
      </c>
      <c r="BL32" s="24">
        <v>561000</v>
      </c>
      <c r="BM32" s="24">
        <v>599000</v>
      </c>
      <c r="BN32" s="24">
        <v>604000</v>
      </c>
      <c r="BO32" s="24">
        <v>618000</v>
      </c>
      <c r="BP32" s="24">
        <v>615000</v>
      </c>
      <c r="BQ32" s="24">
        <v>637000</v>
      </c>
      <c r="BR32" s="24">
        <v>613000</v>
      </c>
      <c r="BS32" s="24">
        <v>611000</v>
      </c>
      <c r="BT32" s="24">
        <v>613000</v>
      </c>
      <c r="BU32" s="24">
        <v>559000</v>
      </c>
      <c r="BV32" s="24">
        <v>-488000</v>
      </c>
      <c r="BW32" s="24">
        <v>658000</v>
      </c>
      <c r="BX32" s="24">
        <v>689000</v>
      </c>
      <c r="BY32" s="24">
        <v>749000</v>
      </c>
      <c r="BZ32" s="24">
        <v>812000</v>
      </c>
      <c r="CA32" s="24">
        <v>783000</v>
      </c>
      <c r="CB32" s="24">
        <v>646000</v>
      </c>
      <c r="CC32" s="24">
        <v>855000</v>
      </c>
      <c r="CD32" s="24">
        <v>2082000</v>
      </c>
      <c r="CE32" s="24">
        <v>816000</v>
      </c>
      <c r="CF32" s="24">
        <v>918000</v>
      </c>
      <c r="CG32" s="24">
        <v>851000</v>
      </c>
      <c r="CH32" s="24">
        <v>726000</v>
      </c>
      <c r="CI32" s="24">
        <v>562000</v>
      </c>
      <c r="CJ32" s="24">
        <v>588199</v>
      </c>
      <c r="CK32" s="24">
        <v>520000</v>
      </c>
      <c r="CL32" s="24">
        <v>646412</v>
      </c>
      <c r="CM32" s="24">
        <v>547766</v>
      </c>
      <c r="CN32" s="24">
        <v>501095</v>
      </c>
      <c r="CO32" s="24">
        <v>464836</v>
      </c>
      <c r="CP32" s="24">
        <v>499389</v>
      </c>
      <c r="CQ32" s="24">
        <v>433075</v>
      </c>
      <c r="CR32" s="24">
        <v>403814</v>
      </c>
      <c r="CS32" s="24">
        <v>406307</v>
      </c>
      <c r="CT32" s="24">
        <v>389310</v>
      </c>
      <c r="CU32" s="24">
        <v>365108</v>
      </c>
      <c r="CV32" s="24">
        <v>343674</v>
      </c>
      <c r="CW32" s="24">
        <v>341290</v>
      </c>
      <c r="CX32" s="24">
        <v>439237</v>
      </c>
      <c r="CY32" s="24">
        <v>379527</v>
      </c>
      <c r="CZ32" s="24">
        <v>338673</v>
      </c>
      <c r="DA32" s="24">
        <v>328742</v>
      </c>
      <c r="DB32" s="24">
        <v>324555</v>
      </c>
      <c r="DC32" s="24">
        <v>312103</v>
      </c>
      <c r="DD32" s="24">
        <v>327405</v>
      </c>
      <c r="DE32" s="24">
        <v>306898</v>
      </c>
      <c r="DF32" s="24">
        <v>322843</v>
      </c>
      <c r="DG32" s="24">
        <v>304695</v>
      </c>
      <c r="DH32" s="24">
        <v>455484</v>
      </c>
      <c r="DI32" s="24">
        <v>305603</v>
      </c>
      <c r="DJ32" s="24">
        <v>439600</v>
      </c>
      <c r="DK32" s="24">
        <v>417200</v>
      </c>
      <c r="DL32" s="24">
        <v>419700</v>
      </c>
      <c r="DM32" s="24">
        <v>414743</v>
      </c>
      <c r="DN32" s="24">
        <v>402100</v>
      </c>
      <c r="DO32" s="24">
        <v>370600</v>
      </c>
      <c r="DP32" s="24">
        <v>353500</v>
      </c>
      <c r="DQ32" s="24">
        <v>328500</v>
      </c>
      <c r="DR32" s="24">
        <v>229327</v>
      </c>
      <c r="DS32" s="24">
        <v>226832</v>
      </c>
      <c r="DT32" s="24">
        <v>213004</v>
      </c>
      <c r="DU32" s="24">
        <v>199427</v>
      </c>
      <c r="DV32" s="24">
        <v>195791</v>
      </c>
      <c r="DW32" s="24">
        <v>196088</v>
      </c>
      <c r="DX32" s="24">
        <v>175831</v>
      </c>
      <c r="DY32" s="24">
        <v>197791</v>
      </c>
      <c r="DZ32" s="24">
        <v>245791</v>
      </c>
      <c r="EA32" s="24">
        <v>195539</v>
      </c>
      <c r="EB32" s="24">
        <v>198396</v>
      </c>
      <c r="EC32" s="24">
        <v>189446</v>
      </c>
      <c r="ED32" s="24">
        <v>163392</v>
      </c>
      <c r="EE32" s="24">
        <v>155128</v>
      </c>
      <c r="EF32" s="24">
        <v>159620</v>
      </c>
      <c r="EG32" s="24">
        <v>161115</v>
      </c>
      <c r="EH32" s="24">
        <v>191300</v>
      </c>
      <c r="EI32" s="24">
        <v>183400</v>
      </c>
      <c r="EJ32" s="24">
        <v>187200</v>
      </c>
      <c r="EK32" s="24">
        <v>171100</v>
      </c>
      <c r="EL32" s="24">
        <v>172400</v>
      </c>
      <c r="EM32" s="24">
        <v>159600</v>
      </c>
      <c r="EN32" s="24">
        <v>158500</v>
      </c>
      <c r="EO32" s="24">
        <v>159900</v>
      </c>
      <c r="EP32" s="24">
        <v>165700</v>
      </c>
      <c r="EQ32" s="24">
        <v>145300</v>
      </c>
      <c r="ER32" s="24">
        <v>155400</v>
      </c>
      <c r="ES32" s="24">
        <v>148200</v>
      </c>
      <c r="ET32" s="24">
        <v>143600</v>
      </c>
      <c r="EU32" s="24">
        <v>127500</v>
      </c>
      <c r="EV32" s="24">
        <v>145400</v>
      </c>
      <c r="EW32" s="24">
        <v>143700</v>
      </c>
      <c r="EX32" s="24">
        <v>146300</v>
      </c>
      <c r="EY32" s="24">
        <v>136100</v>
      </c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8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</row>
    <row r="33">
      <c r="A33" s="1"/>
      <c r="B33" s="4"/>
      <c r="C33" s="34" t="s">
        <v>421</v>
      </c>
      <c r="D33" s="35">
        <f t="shared" si="0"/>
      </c>
      <c r="E33" s="35">
        <f t="shared" si="2"/>
      </c>
      <c r="F33" s="35">
        <f t="shared" si="4"/>
      </c>
      <c r="G33" s="35">
        <f t="shared" si="6"/>
      </c>
      <c r="H33" s="35">
        <f t="shared" si="8"/>
      </c>
      <c r="I33" s="35">
        <f t="shared" si="10"/>
      </c>
      <c r="J33" s="35">
        <f t="shared" si="12"/>
      </c>
      <c r="K33" s="33">
        <f t="shared" si="14"/>
      </c>
      <c r="L33" s="12"/>
      <c r="M33" s="35">
        <v>806000</v>
      </c>
      <c r="N33" s="35">
        <v>1057000</v>
      </c>
      <c r="O33" s="35">
        <v>724000</v>
      </c>
      <c r="P33" s="35">
        <v>269000</v>
      </c>
      <c r="Q33" s="35">
        <v>36000</v>
      </c>
      <c r="R33" s="35">
        <v>342000</v>
      </c>
      <c r="S33" s="35">
        <v>224000</v>
      </c>
      <c r="T33" s="35">
        <v>-20000</v>
      </c>
      <c r="U33" s="35">
        <v>-145000</v>
      </c>
      <c r="V33" s="35">
        <v>-149000</v>
      </c>
      <c r="W33" s="35">
        <v>-64000</v>
      </c>
      <c r="X33" s="35">
        <v>526000</v>
      </c>
      <c r="Y33" s="35">
        <v>951000</v>
      </c>
      <c r="Z33" s="35">
        <v>1207000</v>
      </c>
      <c r="AA33" s="35">
        <v>948000</v>
      </c>
      <c r="AB33" s="35">
        <v>831000</v>
      </c>
      <c r="AC33" s="35">
        <v>662000</v>
      </c>
      <c r="AD33" s="35">
        <v>570000</v>
      </c>
      <c r="AE33" s="35">
        <v>449000</v>
      </c>
      <c r="AF33" s="35">
        <v>173000</v>
      </c>
      <c r="AG33" s="35">
        <v>177000</v>
      </c>
      <c r="AH33" s="35">
        <v>348000</v>
      </c>
      <c r="AI33" s="35">
        <v>186000</v>
      </c>
      <c r="AJ33" s="35">
        <v>59000</v>
      </c>
      <c r="AK33" s="35">
        <v>38000</v>
      </c>
      <c r="AL33" s="35">
        <v>28000</v>
      </c>
      <c r="AM33" s="35">
        <v>150000</v>
      </c>
      <c r="AN33" s="35">
        <v>153000</v>
      </c>
      <c r="AO33" s="35">
        <v>120000</v>
      </c>
      <c r="AP33" s="35">
        <v>-2000</v>
      </c>
      <c r="AQ33" s="35">
        <v>119000</v>
      </c>
      <c r="AR33" s="35">
        <v>-1000</v>
      </c>
      <c r="AS33" s="35">
        <v>11000</v>
      </c>
      <c r="AT33" s="35">
        <v>-4000</v>
      </c>
      <c r="AU33" s="35">
        <v>-293000</v>
      </c>
      <c r="AV33" s="35">
        <v>-15000</v>
      </c>
      <c r="AW33" s="35">
        <v>-71000</v>
      </c>
      <c r="AX33" s="35">
        <v>-55000</v>
      </c>
      <c r="AY33" s="35">
        <v>-110000</v>
      </c>
      <c r="AZ33" s="35">
        <v>-137000</v>
      </c>
      <c r="BA33" s="35">
        <v>-50000</v>
      </c>
      <c r="BB33" s="35">
        <v>-26000</v>
      </c>
      <c r="BC33" s="35">
        <v>63000</v>
      </c>
      <c r="BD33" s="35">
        <v>63000</v>
      </c>
      <c r="BE33" s="35">
        <v>49000</v>
      </c>
      <c r="BF33" s="35">
        <v>87000</v>
      </c>
      <c r="BG33" s="35">
        <v>73000</v>
      </c>
      <c r="BH33" s="35">
        <v>-24000</v>
      </c>
      <c r="BI33" s="35">
        <v>-51000</v>
      </c>
      <c r="BJ33" s="35">
        <v>-333000</v>
      </c>
      <c r="BK33" s="35">
        <v>-128000</v>
      </c>
      <c r="BL33" s="35">
        <v>77000</v>
      </c>
      <c r="BM33" s="35">
        <v>-572000</v>
      </c>
      <c r="BN33" s="35">
        <v>169000</v>
      </c>
      <c r="BO33" s="35">
        <v>138000</v>
      </c>
      <c r="BP33" s="35">
        <v>105000</v>
      </c>
      <c r="BQ33" s="35">
        <v>54000</v>
      </c>
      <c r="BR33" s="35">
        <v>130000</v>
      </c>
      <c r="BS33" s="35">
        <v>128000</v>
      </c>
      <c r="BT33" s="35">
        <v>125000</v>
      </c>
      <c r="BU33" s="35">
        <v>182000</v>
      </c>
      <c r="BV33" s="35">
        <v>1223000</v>
      </c>
      <c r="BW33" s="35">
        <v>-73000</v>
      </c>
      <c r="BX33" s="35">
        <v>-248000</v>
      </c>
      <c r="BY33" s="35">
        <v>-238000</v>
      </c>
      <c r="BZ33" s="35">
        <v>-540000</v>
      </c>
      <c r="CA33" s="35">
        <v>133000</v>
      </c>
      <c r="CB33" s="35">
        <v>-135000</v>
      </c>
      <c r="CC33" s="35">
        <v>-234000</v>
      </c>
      <c r="CD33" s="35">
        <v>-1282000</v>
      </c>
      <c r="CE33" s="35">
        <v>-181000</v>
      </c>
      <c r="CF33" s="35">
        <v>-457000</v>
      </c>
      <c r="CG33" s="35">
        <v>-504000</v>
      </c>
      <c r="CH33" s="35">
        <v>-83000</v>
      </c>
      <c r="CI33" s="35">
        <v>121000</v>
      </c>
      <c r="CJ33" s="35">
        <v>102109</v>
      </c>
      <c r="CK33" s="35">
        <v>259000</v>
      </c>
      <c r="CL33" s="35">
        <v>205715</v>
      </c>
      <c r="CM33" s="35">
        <v>78728</v>
      </c>
      <c r="CN33" s="35">
        <v>-7131</v>
      </c>
      <c r="CO33" s="35">
        <v>-45657</v>
      </c>
      <c r="CP33" s="35">
        <v>21667</v>
      </c>
      <c r="CQ33" s="35">
        <v>68358</v>
      </c>
      <c r="CR33" s="35">
        <v>74954</v>
      </c>
      <c r="CS33" s="35">
        <v>61286</v>
      </c>
      <c r="CT33" s="35">
        <v>37776</v>
      </c>
      <c r="CU33" s="35">
        <v>-38229</v>
      </c>
      <c r="CV33" s="35">
        <v>-123498</v>
      </c>
      <c r="CW33" s="35">
        <v>-123327</v>
      </c>
      <c r="CX33" s="35">
        <v>-259420</v>
      </c>
      <c r="CY33" s="35">
        <v>-325184</v>
      </c>
      <c r="CZ33" s="35">
        <v>-296664</v>
      </c>
      <c r="DA33" s="35">
        <v>-13543</v>
      </c>
      <c r="DB33" s="35">
        <v>-17344</v>
      </c>
      <c r="DC33" s="35">
        <v>-140289</v>
      </c>
      <c r="DD33" s="35">
        <v>21660</v>
      </c>
      <c r="DE33" s="35">
        <v>167019</v>
      </c>
      <c r="DF33" s="35">
        <v>195026</v>
      </c>
      <c r="DG33" s="35">
        <v>262844</v>
      </c>
      <c r="DH33" s="35">
        <v>250197</v>
      </c>
      <c r="DI33" s="35">
        <v>180669</v>
      </c>
      <c r="DJ33" s="35">
        <v>77500</v>
      </c>
      <c r="DK33" s="35">
        <v>-98900</v>
      </c>
      <c r="DL33" s="35">
        <v>-155000</v>
      </c>
      <c r="DM33" s="35">
        <v>-106094</v>
      </c>
      <c r="DN33" s="35">
        <v>29800</v>
      </c>
      <c r="DO33" s="35">
        <v>9400</v>
      </c>
      <c r="DP33" s="35">
        <v>-104000</v>
      </c>
      <c r="DQ33" s="35">
        <v>-99000</v>
      </c>
      <c r="DR33" s="35">
        <v>-45012</v>
      </c>
      <c r="DS33" s="35">
        <v>-58428</v>
      </c>
      <c r="DT33" s="35">
        <v>9291</v>
      </c>
      <c r="DU33" s="35">
        <v>3496</v>
      </c>
      <c r="DV33" s="35">
        <v>-53545</v>
      </c>
      <c r="DW33" s="35">
        <v>-76918</v>
      </c>
      <c r="DX33" s="35">
        <v>-100533</v>
      </c>
      <c r="DY33" s="35">
        <v>-22314</v>
      </c>
      <c r="DZ33" s="35">
        <v>-95039</v>
      </c>
      <c r="EA33" s="35">
        <v>50502</v>
      </c>
      <c r="EB33" s="35">
        <v>126859</v>
      </c>
      <c r="EC33" s="35">
        <v>139878</v>
      </c>
      <c r="ED33" s="35">
        <v>117980</v>
      </c>
      <c r="EE33" s="35">
        <v>135577</v>
      </c>
      <c r="EF33" s="35">
        <v>138054</v>
      </c>
      <c r="EG33" s="35">
        <v>121528</v>
      </c>
      <c r="EH33" s="35">
        <v>54900</v>
      </c>
      <c r="EI33" s="35">
        <v>81500</v>
      </c>
      <c r="EJ33" s="35">
        <v>85600</v>
      </c>
      <c r="EK33" s="35">
        <v>83000</v>
      </c>
      <c r="EL33" s="35">
        <v>73100</v>
      </c>
      <c r="EM33" s="35">
        <v>51700</v>
      </c>
      <c r="EN33" s="35">
        <v>44100</v>
      </c>
      <c r="EO33" s="35">
        <v>101000</v>
      </c>
      <c r="EP33" s="35">
        <v>63100</v>
      </c>
      <c r="EQ33" s="35">
        <v>20000</v>
      </c>
      <c r="ER33" s="35">
        <v>19900</v>
      </c>
      <c r="ES33" s="35">
        <v>6100</v>
      </c>
      <c r="ET33" s="35">
        <v>-16500</v>
      </c>
      <c r="EU33" s="35">
        <v>-19700</v>
      </c>
      <c r="EV33" s="35">
        <v>-15200</v>
      </c>
      <c r="EW33" s="35">
        <v>400</v>
      </c>
      <c r="EX33" s="35">
        <v>8400</v>
      </c>
      <c r="EY33" s="35">
        <v>10500</v>
      </c>
      <c r="EZ33" s="35">
        <v>274900</v>
      </c>
      <c r="FA33" s="35">
        <v>269600</v>
      </c>
      <c r="FB33" s="35">
        <v>-846300</v>
      </c>
      <c r="FC33" s="35">
        <v>285500</v>
      </c>
      <c r="FD33" s="35">
        <v>308100</v>
      </c>
      <c r="FE33" s="35">
        <v>284200</v>
      </c>
      <c r="FF33" s="35">
        <v>-750700</v>
      </c>
      <c r="FG33" s="35">
        <v>260900</v>
      </c>
      <c r="FH33" s="35">
        <v>157700</v>
      </c>
      <c r="FI33" s="35">
        <v>153900</v>
      </c>
      <c r="FJ33" s="35">
        <v>-500500</v>
      </c>
      <c r="FK33" s="35">
        <v>144100</v>
      </c>
      <c r="FL33" s="35">
        <v>128100</v>
      </c>
      <c r="FM33" s="35">
        <v>150600</v>
      </c>
      <c r="FN33" s="35">
        <v>-550200</v>
      </c>
      <c r="FO33" s="35">
        <v>238600</v>
      </c>
      <c r="FP33" s="35">
        <v>257100</v>
      </c>
      <c r="FQ33" s="35">
        <v>234300</v>
      </c>
      <c r="FR33" s="8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</row>
    <row r="34">
      <c r="A34" s="1"/>
      <c r="B34" s="4"/>
      <c r="C34" s="34" t="s">
        <v>422</v>
      </c>
      <c r="D34" s="35">
        <f t="shared" si="0"/>
      </c>
      <c r="E34" s="35">
        <f t="shared" si="2"/>
      </c>
      <c r="F34" s="35">
        <f t="shared" si="4"/>
      </c>
      <c r="G34" s="35">
        <f t="shared" si="6"/>
      </c>
      <c r="H34" s="35">
        <f t="shared" si="8"/>
      </c>
      <c r="I34" s="35">
        <f t="shared" si="10"/>
      </c>
      <c r="J34" s="35">
        <f t="shared" si="12"/>
      </c>
      <c r="K34" s="33">
        <f t="shared" si="14"/>
      </c>
      <c r="L34" s="12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8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</row>
    <row r="35" outlineLevel="1">
      <c r="A35" s="1"/>
      <c r="B35" s="4"/>
      <c r="C35" s="23" t="s">
        <v>423</v>
      </c>
      <c r="D35" s="28">
        <f t="shared" si="0"/>
      </c>
      <c r="E35" s="28">
        <f t="shared" si="2"/>
      </c>
      <c r="F35" s="28">
        <f t="shared" si="4"/>
      </c>
      <c r="G35" s="28">
        <f t="shared" si="6"/>
      </c>
      <c r="H35" s="28">
        <f t="shared" si="8"/>
      </c>
      <c r="I35" s="28">
        <f t="shared" si="10"/>
      </c>
      <c r="J35" s="28">
        <f t="shared" si="12"/>
      </c>
      <c r="K35" s="29">
        <f t="shared" si="14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8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</row>
    <row r="36" outlineLevel="2">
      <c r="A36" s="1"/>
      <c r="B36" s="4"/>
      <c r="C36" s="23" t="s">
        <v>424</v>
      </c>
      <c r="D36" s="28">
        <f t="shared" si="0"/>
      </c>
      <c r="E36" s="28">
        <f t="shared" si="2"/>
      </c>
      <c r="F36" s="28">
        <f t="shared" si="4"/>
      </c>
      <c r="G36" s="28">
        <f t="shared" si="6"/>
      </c>
      <c r="H36" s="28">
        <f t="shared" si="8"/>
      </c>
      <c r="I36" s="28">
        <f t="shared" si="10"/>
      </c>
      <c r="J36" s="28">
        <f t="shared" si="12"/>
      </c>
      <c r="K36" s="29">
        <f t="shared" si="14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8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</row>
    <row r="37" outlineLevel="3">
      <c r="A37" s="1"/>
      <c r="B37" s="4"/>
      <c r="C37" s="23" t="s">
        <v>425</v>
      </c>
      <c r="D37" s="28">
        <f t="shared" si="0"/>
      </c>
      <c r="E37" s="28">
        <f t="shared" si="2"/>
      </c>
      <c r="F37" s="28">
        <f t="shared" si="4"/>
      </c>
      <c r="G37" s="28">
        <f t="shared" si="6"/>
      </c>
      <c r="H37" s="28">
        <f t="shared" si="8"/>
      </c>
      <c r="I37" s="28">
        <f t="shared" si="10"/>
      </c>
      <c r="J37" s="28">
        <f t="shared" si="12"/>
      </c>
      <c r="K37" s="29">
        <f t="shared" si="14"/>
      </c>
      <c r="M37" s="15">
        <v>20000</v>
      </c>
      <c r="N37" s="15">
        <v>19000</v>
      </c>
      <c r="O37" s="15">
        <v>23000</v>
      </c>
      <c r="P37" s="15">
        <v>25000</v>
      </c>
      <c r="Q37" s="15">
        <v>25000</v>
      </c>
      <c r="R37" s="15">
        <v>27000</v>
      </c>
      <c r="S37" s="15">
        <v>26000</v>
      </c>
      <c r="T37" s="15">
        <v>28000</v>
      </c>
      <c r="U37" s="15">
        <v>25000</v>
      </c>
      <c r="V37" s="15">
        <v>19000</v>
      </c>
      <c r="W37" s="15">
        <v>31000</v>
      </c>
      <c r="X37" s="15">
        <v>25000</v>
      </c>
      <c r="Y37" s="15">
        <v>13000</v>
      </c>
      <c r="Z37" s="15">
        <v>8000</v>
      </c>
      <c r="AA37" s="15">
        <v>7000</v>
      </c>
      <c r="AB37" s="15">
        <v>10000</v>
      </c>
      <c r="AC37" s="15">
        <v>9000</v>
      </c>
      <c r="AD37" s="15">
        <v>9000</v>
      </c>
      <c r="AE37" s="15">
        <v>11000</v>
      </c>
      <c r="AF37" s="15">
        <v>14000</v>
      </c>
      <c r="AG37" s="15">
        <v>13000</v>
      </c>
      <c r="AH37" s="15">
        <v>18000</v>
      </c>
      <c r="AI37" s="15">
        <v>24000</v>
      </c>
      <c r="AJ37" s="15">
        <v>25000</v>
      </c>
      <c r="AK37" s="15">
        <v>27000</v>
      </c>
      <c r="AL37" s="15">
        <v>29000</v>
      </c>
      <c r="AM37" s="15">
        <v>30000</v>
      </c>
      <c r="AN37" s="15">
        <v>31000</v>
      </c>
      <c r="AO37" s="15">
        <v>31000</v>
      </c>
      <c r="AP37" s="15">
        <v>31000</v>
      </c>
      <c r="AQ37" s="15">
        <v>31000</v>
      </c>
      <c r="AR37" s="15">
        <v>32000</v>
      </c>
      <c r="AS37" s="15">
        <v>32000</v>
      </c>
      <c r="AT37" s="15">
        <v>34000</v>
      </c>
      <c r="AU37" s="15">
        <v>41000</v>
      </c>
      <c r="AV37" s="15">
        <v>41000</v>
      </c>
      <c r="AW37" s="15">
        <v>40000</v>
      </c>
      <c r="AX37" s="15">
        <v>41000</v>
      </c>
      <c r="AY37" s="15">
        <v>39000</v>
      </c>
      <c r="AZ37" s="15">
        <v>40000</v>
      </c>
      <c r="BA37" s="15">
        <v>40000</v>
      </c>
      <c r="BB37" s="15">
        <v>41000</v>
      </c>
      <c r="BC37" s="15">
        <v>43000</v>
      </c>
      <c r="BD37" s="15">
        <v>46000</v>
      </c>
      <c r="BE37" s="15">
        <v>47000</v>
      </c>
      <c r="BF37" s="15">
        <v>44000</v>
      </c>
      <c r="BG37" s="15">
        <v>47000</v>
      </c>
      <c r="BH37" s="15">
        <v>42000</v>
      </c>
      <c r="BI37" s="15">
        <v>44000</v>
      </c>
      <c r="BJ37" s="15">
        <v>45000</v>
      </c>
      <c r="BK37" s="15">
        <v>44000</v>
      </c>
      <c r="BL37" s="15">
        <v>43000</v>
      </c>
      <c r="BM37" s="15">
        <v>43000</v>
      </c>
      <c r="BN37" s="15">
        <v>43000</v>
      </c>
      <c r="BO37" s="15">
        <v>42000</v>
      </c>
      <c r="BP37" s="15">
        <v>47000</v>
      </c>
      <c r="BQ37" s="15">
        <v>48000</v>
      </c>
      <c r="BR37" s="15">
        <v>39000</v>
      </c>
      <c r="BS37" s="15">
        <v>56000</v>
      </c>
      <c r="BT37" s="15">
        <v>55000</v>
      </c>
      <c r="BU37" s="15">
        <v>49000</v>
      </c>
      <c r="BV37" s="15">
        <v>119000</v>
      </c>
      <c r="BW37" s="15">
        <v>114000</v>
      </c>
      <c r="BX37" s="15">
        <v>108000</v>
      </c>
      <c r="BY37" s="15">
        <v>97000</v>
      </c>
      <c r="BZ37" s="15">
        <v>95000</v>
      </c>
      <c r="CA37" s="15">
        <v>94000</v>
      </c>
      <c r="CB37" s="15">
        <v>101000</v>
      </c>
      <c r="CC37" s="15">
        <v>101000</v>
      </c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8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 outlineLevel="3">
      <c r="A38" s="1"/>
      <c r="B38" s="4"/>
      <c r="C38" s="23" t="s">
        <v>426</v>
      </c>
      <c r="D38" s="28">
        <f t="shared" si="0"/>
      </c>
      <c r="E38" s="28">
        <f t="shared" si="2"/>
      </c>
      <c r="F38" s="28">
        <f t="shared" si="4"/>
      </c>
      <c r="G38" s="28">
        <f t="shared" si="6"/>
      </c>
      <c r="H38" s="28">
        <f t="shared" si="8"/>
      </c>
      <c r="I38" s="28">
        <f t="shared" si="10"/>
      </c>
      <c r="J38" s="28">
        <f t="shared" si="12"/>
      </c>
      <c r="K38" s="29">
        <f t="shared" si="14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>
        <v>1000</v>
      </c>
      <c r="BF38" s="15"/>
      <c r="BG38" s="15">
        <v>1000</v>
      </c>
      <c r="BH38" s="15">
        <v>2000</v>
      </c>
      <c r="BI38" s="15">
        <v>1000</v>
      </c>
      <c r="BJ38" s="15">
        <v>2000</v>
      </c>
      <c r="BK38" s="15">
        <v>2000</v>
      </c>
      <c r="BL38" s="15">
        <v>2000</v>
      </c>
      <c r="BM38" s="15">
        <v>2000</v>
      </c>
      <c r="BN38" s="15">
        <v>2000</v>
      </c>
      <c r="BO38" s="15">
        <v>3000</v>
      </c>
      <c r="BP38" s="15">
        <v>2000</v>
      </c>
      <c r="BQ38" s="15">
        <v>3000</v>
      </c>
      <c r="BR38" s="15">
        <v>2000</v>
      </c>
      <c r="BS38" s="15">
        <v>3000</v>
      </c>
      <c r="BT38" s="15">
        <v>3000</v>
      </c>
      <c r="BU38" s="15">
        <v>3000</v>
      </c>
      <c r="BV38" s="15">
        <v>3000</v>
      </c>
      <c r="BW38" s="15">
        <v>4000</v>
      </c>
      <c r="BX38" s="15">
        <v>6000</v>
      </c>
      <c r="BY38" s="15">
        <v>3000</v>
      </c>
      <c r="BZ38" s="15">
        <v>7000</v>
      </c>
      <c r="CA38" s="15">
        <v>7000</v>
      </c>
      <c r="CB38" s="15">
        <v>10000</v>
      </c>
      <c r="CC38" s="15">
        <v>15000</v>
      </c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8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 outlineLevel="3">
      <c r="A39" s="1"/>
      <c r="B39" s="4"/>
      <c r="C39" s="38" t="s">
        <v>427</v>
      </c>
      <c r="D39" s="24">
        <f t="shared" si="0"/>
      </c>
      <c r="E39" s="24">
        <f t="shared" si="2"/>
      </c>
      <c r="F39" s="24">
        <f t="shared" si="4"/>
      </c>
      <c r="G39" s="24">
        <f t="shared" si="6"/>
      </c>
      <c r="H39" s="24">
        <f t="shared" si="8"/>
      </c>
      <c r="I39" s="24">
        <f t="shared" si="10"/>
      </c>
      <c r="J39" s="24">
        <f t="shared" si="12"/>
      </c>
      <c r="K39" s="37">
        <f t="shared" si="14"/>
      </c>
      <c r="L39" s="2"/>
      <c r="M39" s="36">
        <v>20000</v>
      </c>
      <c r="N39" s="36">
        <v>-163000</v>
      </c>
      <c r="O39" s="36">
        <v>23000</v>
      </c>
      <c r="P39" s="36">
        <v>25000</v>
      </c>
      <c r="Q39" s="36">
        <v>25000</v>
      </c>
      <c r="R39" s="36">
        <v>-179000</v>
      </c>
      <c r="S39" s="36">
        <v>26000</v>
      </c>
      <c r="T39" s="36">
        <v>28000</v>
      </c>
      <c r="U39" s="36">
        <v>25000</v>
      </c>
      <c r="V39" s="36">
        <v>-46000</v>
      </c>
      <c r="W39" s="36">
        <v>31000</v>
      </c>
      <c r="X39" s="36">
        <v>25000</v>
      </c>
      <c r="Y39" s="36">
        <v>13000</v>
      </c>
      <c r="Z39" s="36">
        <v>0</v>
      </c>
      <c r="AA39" s="36">
        <v>7000</v>
      </c>
      <c r="AB39" s="36">
        <v>10000</v>
      </c>
      <c r="AC39" s="36">
        <v>9000</v>
      </c>
      <c r="AD39" s="36">
        <v>1000</v>
      </c>
      <c r="AE39" s="36">
        <v>11000</v>
      </c>
      <c r="AF39" s="36">
        <v>14000</v>
      </c>
      <c r="AG39" s="36">
        <v>13000</v>
      </c>
      <c r="AH39" s="36">
        <v>3000</v>
      </c>
      <c r="AI39" s="36">
        <v>24000</v>
      </c>
      <c r="AJ39" s="36">
        <v>25000</v>
      </c>
      <c r="AK39" s="36">
        <v>27000</v>
      </c>
      <c r="AL39" s="36">
        <v>11000</v>
      </c>
      <c r="AM39" s="36">
        <v>30000</v>
      </c>
      <c r="AN39" s="36">
        <v>31000</v>
      </c>
      <c r="AO39" s="36">
        <v>31000</v>
      </c>
      <c r="AP39" s="36">
        <v>25000</v>
      </c>
      <c r="AQ39" s="36">
        <v>31000</v>
      </c>
      <c r="AR39" s="36">
        <v>32000</v>
      </c>
      <c r="AS39" s="36">
        <v>32000</v>
      </c>
      <c r="AT39" s="36">
        <v>32000</v>
      </c>
      <c r="AU39" s="36">
        <v>41000</v>
      </c>
      <c r="AV39" s="36">
        <v>41000</v>
      </c>
      <c r="AW39" s="36">
        <v>40000</v>
      </c>
      <c r="AX39" s="36">
        <v>41000</v>
      </c>
      <c r="AY39" s="36">
        <v>39000</v>
      </c>
      <c r="AZ39" s="36">
        <v>40000</v>
      </c>
      <c r="BA39" s="36">
        <v>40000</v>
      </c>
      <c r="BB39" s="36">
        <v>41000</v>
      </c>
      <c r="BC39" s="36">
        <v>43000</v>
      </c>
      <c r="BD39" s="36">
        <v>46000</v>
      </c>
      <c r="BE39" s="36">
        <v>46000</v>
      </c>
      <c r="BF39" s="36">
        <v>48000</v>
      </c>
      <c r="BG39" s="36">
        <v>46000</v>
      </c>
      <c r="BH39" s="36">
        <v>40000</v>
      </c>
      <c r="BI39" s="36">
        <v>43000</v>
      </c>
      <c r="BJ39" s="36">
        <v>43000</v>
      </c>
      <c r="BK39" s="36">
        <v>42000</v>
      </c>
      <c r="BL39" s="36">
        <v>41000</v>
      </c>
      <c r="BM39" s="36">
        <v>41000</v>
      </c>
      <c r="BN39" s="36">
        <v>41000</v>
      </c>
      <c r="BO39" s="36">
        <v>39000</v>
      </c>
      <c r="BP39" s="36">
        <v>45000</v>
      </c>
      <c r="BQ39" s="36">
        <v>45000</v>
      </c>
      <c r="BR39" s="36">
        <v>37000</v>
      </c>
      <c r="BS39" s="36">
        <v>53000</v>
      </c>
      <c r="BT39" s="36">
        <v>52000</v>
      </c>
      <c r="BU39" s="36">
        <v>46000</v>
      </c>
      <c r="BV39" s="36">
        <v>116000</v>
      </c>
      <c r="BW39" s="36">
        <v>110000</v>
      </c>
      <c r="BX39" s="36">
        <v>102000</v>
      </c>
      <c r="BY39" s="36">
        <v>94000</v>
      </c>
      <c r="BZ39" s="36">
        <v>88000</v>
      </c>
      <c r="CA39" s="36">
        <v>87000</v>
      </c>
      <c r="CB39" s="36">
        <v>91000</v>
      </c>
      <c r="CC39" s="36">
        <v>86000</v>
      </c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8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 outlineLevel="2">
      <c r="A40" s="1"/>
      <c r="B40" s="4"/>
      <c r="C40" s="38" t="s">
        <v>428</v>
      </c>
      <c r="D40" s="24">
        <f t="shared" si="0"/>
      </c>
      <c r="E40" s="24">
        <f t="shared" si="2"/>
      </c>
      <c r="F40" s="24">
        <f t="shared" si="4"/>
      </c>
      <c r="G40" s="24">
        <f t="shared" si="6"/>
      </c>
      <c r="H40" s="24">
        <f t="shared" si="8"/>
      </c>
      <c r="I40" s="24">
        <f t="shared" si="10"/>
      </c>
      <c r="J40" s="24">
        <f t="shared" si="12"/>
      </c>
      <c r="K40" s="37">
        <f t="shared" si="14"/>
      </c>
      <c r="L40" s="2"/>
      <c r="M40" s="36">
        <v>20000</v>
      </c>
      <c r="N40" s="36">
        <v>-163000</v>
      </c>
      <c r="O40" s="36">
        <v>23000</v>
      </c>
      <c r="P40" s="36">
        <v>25000</v>
      </c>
      <c r="Q40" s="36">
        <v>25000</v>
      </c>
      <c r="R40" s="36">
        <v>-179000</v>
      </c>
      <c r="S40" s="36">
        <v>26000</v>
      </c>
      <c r="T40" s="36">
        <v>28000</v>
      </c>
      <c r="U40" s="36">
        <v>25000</v>
      </c>
      <c r="V40" s="36">
        <v>-46000</v>
      </c>
      <c r="W40" s="36">
        <v>31000</v>
      </c>
      <c r="X40" s="36">
        <v>25000</v>
      </c>
      <c r="Y40" s="36">
        <v>13000</v>
      </c>
      <c r="Z40" s="36">
        <v>0</v>
      </c>
      <c r="AA40" s="36">
        <v>7000</v>
      </c>
      <c r="AB40" s="36">
        <v>10000</v>
      </c>
      <c r="AC40" s="36">
        <v>9000</v>
      </c>
      <c r="AD40" s="36">
        <v>1000</v>
      </c>
      <c r="AE40" s="36">
        <v>11000</v>
      </c>
      <c r="AF40" s="36">
        <v>14000</v>
      </c>
      <c r="AG40" s="36">
        <v>13000</v>
      </c>
      <c r="AH40" s="36">
        <v>3000</v>
      </c>
      <c r="AI40" s="36">
        <v>24000</v>
      </c>
      <c r="AJ40" s="36">
        <v>25000</v>
      </c>
      <c r="AK40" s="36">
        <v>27000</v>
      </c>
      <c r="AL40" s="36">
        <v>11000</v>
      </c>
      <c r="AM40" s="36">
        <v>30000</v>
      </c>
      <c r="AN40" s="36">
        <v>31000</v>
      </c>
      <c r="AO40" s="36">
        <v>31000</v>
      </c>
      <c r="AP40" s="36">
        <v>25000</v>
      </c>
      <c r="AQ40" s="36">
        <v>31000</v>
      </c>
      <c r="AR40" s="36">
        <v>32000</v>
      </c>
      <c r="AS40" s="36">
        <v>32000</v>
      </c>
      <c r="AT40" s="36">
        <v>32000</v>
      </c>
      <c r="AU40" s="36">
        <v>41000</v>
      </c>
      <c r="AV40" s="36">
        <v>41000</v>
      </c>
      <c r="AW40" s="36">
        <v>40000</v>
      </c>
      <c r="AX40" s="36">
        <v>41000</v>
      </c>
      <c r="AY40" s="36">
        <v>39000</v>
      </c>
      <c r="AZ40" s="36">
        <v>40000</v>
      </c>
      <c r="BA40" s="36">
        <v>40000</v>
      </c>
      <c r="BB40" s="36">
        <v>41000</v>
      </c>
      <c r="BC40" s="36">
        <v>43000</v>
      </c>
      <c r="BD40" s="36">
        <v>46000</v>
      </c>
      <c r="BE40" s="36">
        <v>46000</v>
      </c>
      <c r="BF40" s="36">
        <v>48000</v>
      </c>
      <c r="BG40" s="36">
        <v>46000</v>
      </c>
      <c r="BH40" s="36">
        <v>40000</v>
      </c>
      <c r="BI40" s="36">
        <v>43000</v>
      </c>
      <c r="BJ40" s="36">
        <v>43000</v>
      </c>
      <c r="BK40" s="36">
        <v>42000</v>
      </c>
      <c r="BL40" s="36">
        <v>41000</v>
      </c>
      <c r="BM40" s="36">
        <v>41000</v>
      </c>
      <c r="BN40" s="36">
        <v>41000</v>
      </c>
      <c r="BO40" s="36">
        <v>39000</v>
      </c>
      <c r="BP40" s="36">
        <v>45000</v>
      </c>
      <c r="BQ40" s="36">
        <v>45000</v>
      </c>
      <c r="BR40" s="36">
        <v>37000</v>
      </c>
      <c r="BS40" s="36">
        <v>53000</v>
      </c>
      <c r="BT40" s="36">
        <v>52000</v>
      </c>
      <c r="BU40" s="36">
        <v>46000</v>
      </c>
      <c r="BV40" s="36">
        <v>116000</v>
      </c>
      <c r="BW40" s="36">
        <v>110000</v>
      </c>
      <c r="BX40" s="36">
        <v>102000</v>
      </c>
      <c r="BY40" s="36">
        <v>94000</v>
      </c>
      <c r="BZ40" s="36">
        <v>88000</v>
      </c>
      <c r="CA40" s="36">
        <v>87000</v>
      </c>
      <c r="CB40" s="36">
        <v>91000</v>
      </c>
      <c r="CC40" s="36">
        <v>86000</v>
      </c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8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 outlineLevel="1">
      <c r="A41" s="1"/>
      <c r="B41" s="4"/>
      <c r="C41" s="23" t="s">
        <v>429</v>
      </c>
      <c r="D41" s="28">
        <f t="shared" si="0"/>
      </c>
      <c r="E41" s="28">
        <f t="shared" si="2"/>
      </c>
      <c r="F41" s="28">
        <f t="shared" si="4"/>
      </c>
      <c r="G41" s="28">
        <f t="shared" si="6"/>
      </c>
      <c r="H41" s="28">
        <f t="shared" si="8"/>
      </c>
      <c r="I41" s="28">
        <f t="shared" si="10"/>
      </c>
      <c r="J41" s="28">
        <f t="shared" si="12"/>
      </c>
      <c r="K41" s="29">
        <f t="shared" si="14"/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8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</row>
    <row r="42" outlineLevel="2">
      <c r="A42" s="1"/>
      <c r="B42" s="4"/>
      <c r="C42" s="23" t="s">
        <v>430</v>
      </c>
      <c r="D42" s="28">
        <f t="shared" si="0"/>
      </c>
      <c r="E42" s="28">
        <f t="shared" si="2"/>
      </c>
      <c r="F42" s="28">
        <f t="shared" si="4"/>
      </c>
      <c r="G42" s="28">
        <f t="shared" si="6"/>
      </c>
      <c r="H42" s="28">
        <f t="shared" si="8"/>
      </c>
      <c r="I42" s="28">
        <f t="shared" si="10"/>
      </c>
      <c r="J42" s="28">
        <f t="shared" si="12"/>
      </c>
      <c r="K42" s="29">
        <f t="shared" si="14"/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>
        <v>-69000</v>
      </c>
      <c r="CE42" s="15">
        <v>-57000</v>
      </c>
      <c r="CF42" s="15">
        <v>-13000</v>
      </c>
      <c r="CG42" s="15">
        <v>-16000</v>
      </c>
      <c r="CH42" s="15">
        <v>-5000</v>
      </c>
      <c r="CI42" s="15">
        <v>-10000</v>
      </c>
      <c r="CJ42" s="15">
        <v>-12467</v>
      </c>
      <c r="CK42" s="15">
        <v>-18000</v>
      </c>
      <c r="CL42" s="15"/>
      <c r="CM42" s="15"/>
      <c r="CN42" s="15"/>
      <c r="CO42" s="15"/>
      <c r="CP42" s="15"/>
      <c r="CQ42" s="15"/>
      <c r="CR42" s="15"/>
      <c r="CS42" s="15"/>
      <c r="CT42" s="15">
        <v>0</v>
      </c>
      <c r="CU42" s="15"/>
      <c r="CV42" s="15">
        <v>4795</v>
      </c>
      <c r="CW42" s="15">
        <v>1118</v>
      </c>
      <c r="CX42" s="15">
        <v>29</v>
      </c>
      <c r="CY42" s="15">
        <v>5888</v>
      </c>
      <c r="CZ42" s="15">
        <v>-2699</v>
      </c>
      <c r="DA42" s="15">
        <v>2959</v>
      </c>
      <c r="DB42" s="15">
        <v>-417</v>
      </c>
      <c r="DC42" s="15">
        <v>-1187</v>
      </c>
      <c r="DD42" s="15">
        <v>7300</v>
      </c>
      <c r="DE42" s="15">
        <v>13183</v>
      </c>
      <c r="DF42" s="15">
        <v>7570</v>
      </c>
      <c r="DG42" s="15">
        <v>4406</v>
      </c>
      <c r="DH42" s="15">
        <v>32</v>
      </c>
      <c r="DI42" s="15">
        <v>-969</v>
      </c>
      <c r="DJ42" s="15"/>
      <c r="DK42" s="15"/>
      <c r="DL42" s="15"/>
      <c r="DM42" s="15"/>
      <c r="DN42" s="15"/>
      <c r="DO42" s="15"/>
      <c r="DP42" s="15"/>
      <c r="DQ42" s="15"/>
      <c r="DR42" s="15">
        <v>8049</v>
      </c>
      <c r="DS42" s="15">
        <v>5300</v>
      </c>
      <c r="DT42" s="15">
        <v>3547</v>
      </c>
      <c r="DU42" s="15">
        <v>7691</v>
      </c>
      <c r="DV42" s="15">
        <v>12998</v>
      </c>
      <c r="DW42" s="15">
        <v>7326</v>
      </c>
      <c r="DX42" s="15">
        <v>12911</v>
      </c>
      <c r="DY42" s="15">
        <v>21563</v>
      </c>
      <c r="DZ42" s="15">
        <v>21500</v>
      </c>
      <c r="EA42" s="15">
        <v>12311</v>
      </c>
      <c r="EB42" s="15">
        <v>2529</v>
      </c>
      <c r="EC42" s="15">
        <v>-1414</v>
      </c>
      <c r="ED42" s="15">
        <v>-2989</v>
      </c>
      <c r="EE42" s="15">
        <v>-4277</v>
      </c>
      <c r="EF42" s="15">
        <v>-2925</v>
      </c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8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</row>
    <row r="43" outlineLevel="2">
      <c r="A43" s="1"/>
      <c r="B43" s="4"/>
      <c r="C43" s="38" t="s">
        <v>431</v>
      </c>
      <c r="D43" s="24">
        <f t="shared" si="0"/>
      </c>
      <c r="E43" s="24">
        <f t="shared" si="2"/>
      </c>
      <c r="F43" s="24">
        <f t="shared" si="4"/>
      </c>
      <c r="G43" s="24">
        <f t="shared" si="6"/>
      </c>
      <c r="H43" s="24">
        <f t="shared" si="8"/>
      </c>
      <c r="I43" s="24">
        <f t="shared" si="10"/>
      </c>
      <c r="J43" s="24">
        <f t="shared" si="12"/>
      </c>
      <c r="K43" s="37">
        <f t="shared" si="14"/>
      </c>
      <c r="L43" s="2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>
        <v>-69000</v>
      </c>
      <c r="CE43" s="36">
        <v>-57000</v>
      </c>
      <c r="CF43" s="36">
        <v>-13000</v>
      </c>
      <c r="CG43" s="36">
        <v>-16000</v>
      </c>
      <c r="CH43" s="36">
        <v>-5000</v>
      </c>
      <c r="CI43" s="36">
        <v>-10000</v>
      </c>
      <c r="CJ43" s="36">
        <v>-12467</v>
      </c>
      <c r="CK43" s="36">
        <v>-18000</v>
      </c>
      <c r="CL43" s="36"/>
      <c r="CM43" s="36"/>
      <c r="CN43" s="36"/>
      <c r="CO43" s="36"/>
      <c r="CP43" s="36"/>
      <c r="CQ43" s="36"/>
      <c r="CR43" s="36"/>
      <c r="CS43" s="36"/>
      <c r="CT43" s="36">
        <v>0</v>
      </c>
      <c r="CU43" s="36"/>
      <c r="CV43" s="36">
        <v>4795</v>
      </c>
      <c r="CW43" s="36">
        <v>1118</v>
      </c>
      <c r="CX43" s="36">
        <v>29</v>
      </c>
      <c r="CY43" s="36">
        <v>5888</v>
      </c>
      <c r="CZ43" s="36">
        <v>-2699</v>
      </c>
      <c r="DA43" s="36">
        <v>2959</v>
      </c>
      <c r="DB43" s="36">
        <v>-417</v>
      </c>
      <c r="DC43" s="36">
        <v>-1187</v>
      </c>
      <c r="DD43" s="36">
        <v>7300</v>
      </c>
      <c r="DE43" s="36">
        <v>13183</v>
      </c>
      <c r="DF43" s="36">
        <v>7570</v>
      </c>
      <c r="DG43" s="36">
        <v>4406</v>
      </c>
      <c r="DH43" s="36">
        <v>32</v>
      </c>
      <c r="DI43" s="36">
        <v>-969</v>
      </c>
      <c r="DJ43" s="36"/>
      <c r="DK43" s="36"/>
      <c r="DL43" s="36"/>
      <c r="DM43" s="36"/>
      <c r="DN43" s="36"/>
      <c r="DO43" s="36"/>
      <c r="DP43" s="36"/>
      <c r="DQ43" s="36"/>
      <c r="DR43" s="36">
        <v>8049</v>
      </c>
      <c r="DS43" s="36">
        <v>5300</v>
      </c>
      <c r="DT43" s="36">
        <v>3547</v>
      </c>
      <c r="DU43" s="36">
        <v>7691</v>
      </c>
      <c r="DV43" s="36">
        <v>12998</v>
      </c>
      <c r="DW43" s="36">
        <v>7326</v>
      </c>
      <c r="DX43" s="36">
        <v>12911</v>
      </c>
      <c r="DY43" s="36">
        <v>21563</v>
      </c>
      <c r="DZ43" s="36">
        <v>21500</v>
      </c>
      <c r="EA43" s="36">
        <v>12311</v>
      </c>
      <c r="EB43" s="36">
        <v>2529</v>
      </c>
      <c r="EC43" s="36">
        <v>-1414</v>
      </c>
      <c r="ED43" s="36">
        <v>-2989</v>
      </c>
      <c r="EE43" s="36">
        <v>-4277</v>
      </c>
      <c r="EF43" s="36">
        <v>-2925</v>
      </c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8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</row>
    <row r="44" outlineLevel="1">
      <c r="A44" s="1"/>
      <c r="B44" s="4"/>
      <c r="C44" s="23" t="s">
        <v>432</v>
      </c>
      <c r="D44" s="28">
        <f t="shared" si="0"/>
      </c>
      <c r="E44" s="28">
        <f t="shared" si="2"/>
      </c>
      <c r="F44" s="28">
        <f t="shared" si="4"/>
      </c>
      <c r="G44" s="28">
        <f t="shared" si="6"/>
      </c>
      <c r="H44" s="28">
        <f t="shared" si="8"/>
      </c>
      <c r="I44" s="28">
        <f t="shared" si="10"/>
      </c>
      <c r="J44" s="28">
        <f t="shared" si="12"/>
      </c>
      <c r="K44" s="29">
        <f t="shared" si="14"/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8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</row>
    <row r="45" outlineLevel="2">
      <c r="A45" s="1"/>
      <c r="B45" s="4"/>
      <c r="C45" s="23" t="s">
        <v>433</v>
      </c>
      <c r="D45" s="28">
        <f t="shared" si="0"/>
      </c>
      <c r="E45" s="28">
        <f t="shared" si="2"/>
      </c>
      <c r="F45" s="28">
        <f t="shared" si="4"/>
      </c>
      <c r="G45" s="28">
        <f t="shared" si="6"/>
      </c>
      <c r="H45" s="28">
        <f t="shared" si="8"/>
      </c>
      <c r="I45" s="28">
        <f t="shared" si="10"/>
      </c>
      <c r="J45" s="28">
        <f t="shared" si="12"/>
      </c>
      <c r="K45" s="29">
        <f t="shared" si="14"/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>
        <v>-3000</v>
      </c>
      <c r="AQ45" s="15"/>
      <c r="AR45" s="15"/>
      <c r="AS45" s="15"/>
      <c r="AT45" s="15">
        <v>-146000</v>
      </c>
      <c r="AU45" s="15"/>
      <c r="AV45" s="15"/>
      <c r="AW45" s="15"/>
      <c r="AX45" s="15"/>
      <c r="AY45" s="15"/>
      <c r="AZ45" s="15"/>
      <c r="BA45" s="15"/>
      <c r="BB45" s="15">
        <v>0</v>
      </c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8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</row>
    <row r="46" outlineLevel="2">
      <c r="A46" s="1"/>
      <c r="B46" s="4"/>
      <c r="C46" s="23" t="s">
        <v>434</v>
      </c>
      <c r="D46" s="28">
        <f t="shared" si="0"/>
      </c>
      <c r="E46" s="28">
        <f t="shared" si="2"/>
      </c>
      <c r="F46" s="28">
        <f t="shared" si="4"/>
      </c>
      <c r="G46" s="28">
        <f t="shared" si="6"/>
      </c>
      <c r="H46" s="28">
        <f t="shared" si="8"/>
      </c>
      <c r="I46" s="28">
        <f t="shared" si="10"/>
      </c>
      <c r="J46" s="28">
        <f t="shared" si="12"/>
      </c>
      <c r="K46" s="29">
        <f t="shared" si="14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>
        <v>0</v>
      </c>
      <c r="BW46" s="15"/>
      <c r="BX46" s="15"/>
      <c r="BY46" s="15"/>
      <c r="BZ46" s="15">
        <v>684000</v>
      </c>
      <c r="CA46" s="15">
        <v>2000</v>
      </c>
      <c r="CB46" s="15">
        <v>403000</v>
      </c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8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</row>
    <row r="47" outlineLevel="2">
      <c r="A47" s="1"/>
      <c r="B47" s="4"/>
      <c r="C47" s="23" t="s">
        <v>435</v>
      </c>
      <c r="D47" s="28">
        <f t="shared" si="0"/>
      </c>
      <c r="E47" s="28">
        <f t="shared" si="2"/>
      </c>
      <c r="F47" s="28">
        <f t="shared" si="4"/>
      </c>
      <c r="G47" s="28">
        <f t="shared" si="6"/>
      </c>
      <c r="H47" s="28">
        <f t="shared" si="8"/>
      </c>
      <c r="I47" s="28">
        <f t="shared" si="10"/>
      </c>
      <c r="J47" s="28">
        <f t="shared" si="12"/>
      </c>
      <c r="K47" s="29">
        <f t="shared" si="14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>
        <v>233000</v>
      </c>
      <c r="BC47" s="15"/>
      <c r="BD47" s="15"/>
      <c r="BE47" s="15"/>
      <c r="BF47" s="15"/>
      <c r="BG47" s="15"/>
      <c r="BH47" s="15"/>
      <c r="BI47" s="15"/>
      <c r="BJ47" s="15">
        <v>0</v>
      </c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8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</row>
    <row r="48" outlineLevel="2">
      <c r="A48" s="1"/>
      <c r="B48" s="4"/>
      <c r="C48" s="23" t="s">
        <v>436</v>
      </c>
      <c r="D48" s="28">
        <f t="shared" si="0"/>
      </c>
      <c r="E48" s="28">
        <f t="shared" si="2"/>
      </c>
      <c r="F48" s="28">
        <f t="shared" si="4"/>
      </c>
      <c r="G48" s="28">
        <f t="shared" si="6"/>
      </c>
      <c r="H48" s="28">
        <f t="shared" si="8"/>
      </c>
      <c r="I48" s="28">
        <f t="shared" si="10"/>
      </c>
      <c r="J48" s="28">
        <f t="shared" si="12"/>
      </c>
      <c r="K48" s="29">
        <f t="shared" si="14"/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>
        <v>4000</v>
      </c>
      <c r="BK48" s="15"/>
      <c r="BL48" s="15"/>
      <c r="BM48" s="15"/>
      <c r="BN48" s="15">
        <v>0</v>
      </c>
      <c r="BO48" s="15"/>
      <c r="BP48" s="15"/>
      <c r="BQ48" s="15"/>
      <c r="BR48" s="15">
        <v>0</v>
      </c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8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</row>
    <row r="49" outlineLevel="2">
      <c r="A49" s="1"/>
      <c r="B49" s="4"/>
      <c r="C49" s="23" t="s">
        <v>437</v>
      </c>
      <c r="D49" s="28">
        <f t="shared" si="0"/>
      </c>
      <c r="E49" s="28">
        <f t="shared" si="2"/>
      </c>
      <c r="F49" s="28">
        <f t="shared" si="4"/>
      </c>
      <c r="G49" s="28">
        <f t="shared" si="6"/>
      </c>
      <c r="H49" s="28">
        <f t="shared" si="8"/>
      </c>
      <c r="I49" s="28">
        <f t="shared" si="10"/>
      </c>
      <c r="J49" s="28">
        <f t="shared" si="12"/>
      </c>
      <c r="K49" s="29">
        <f t="shared" si="14"/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>
        <v>7000</v>
      </c>
      <c r="AA49" s="15"/>
      <c r="AB49" s="15"/>
      <c r="AC49" s="15"/>
      <c r="AD49" s="15">
        <v>54000</v>
      </c>
      <c r="AE49" s="15"/>
      <c r="AF49" s="15"/>
      <c r="AG49" s="15"/>
      <c r="AH49" s="15">
        <v>176000</v>
      </c>
      <c r="AI49" s="15"/>
      <c r="AJ49" s="15"/>
      <c r="AK49" s="15"/>
      <c r="AL49" s="15">
        <v>12000</v>
      </c>
      <c r="AM49" s="15"/>
      <c r="AN49" s="15"/>
      <c r="AO49" s="15"/>
      <c r="AP49" s="15">
        <v>12000</v>
      </c>
      <c r="AQ49" s="15"/>
      <c r="AR49" s="15"/>
      <c r="AS49" s="15"/>
      <c r="AT49" s="15">
        <v>68000</v>
      </c>
      <c r="AU49" s="15"/>
      <c r="AV49" s="15"/>
      <c r="AW49" s="15"/>
      <c r="AX49" s="15"/>
      <c r="AY49" s="15"/>
      <c r="AZ49" s="15"/>
      <c r="BA49" s="15"/>
      <c r="BB49" s="15">
        <v>61000</v>
      </c>
      <c r="BC49" s="15"/>
      <c r="BD49" s="15"/>
      <c r="BE49" s="15"/>
      <c r="BF49" s="15">
        <v>1000</v>
      </c>
      <c r="BG49" s="15"/>
      <c r="BH49" s="15"/>
      <c r="BI49" s="15"/>
      <c r="BJ49" s="15">
        <v>0</v>
      </c>
      <c r="BK49" s="15"/>
      <c r="BL49" s="15"/>
      <c r="BM49" s="15"/>
      <c r="BN49" s="15">
        <v>6000</v>
      </c>
      <c r="BO49" s="15"/>
      <c r="BP49" s="15"/>
      <c r="BQ49" s="15"/>
      <c r="BR49" s="15">
        <v>24000</v>
      </c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8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</row>
    <row r="50" outlineLevel="2">
      <c r="A50" s="1"/>
      <c r="B50" s="4"/>
      <c r="C50" s="23" t="s">
        <v>438</v>
      </c>
      <c r="D50" s="28">
        <f t="shared" si="0"/>
      </c>
      <c r="E50" s="28">
        <f t="shared" si="2"/>
      </c>
      <c r="F50" s="28">
        <f t="shared" si="4"/>
      </c>
      <c r="G50" s="28">
        <f t="shared" si="6"/>
      </c>
      <c r="H50" s="28">
        <f t="shared" si="8"/>
      </c>
      <c r="I50" s="28">
        <f t="shared" si="10"/>
      </c>
      <c r="J50" s="28">
        <f t="shared" si="12"/>
      </c>
      <c r="K50" s="29">
        <f t="shared" si="14"/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>
        <v>-48000</v>
      </c>
      <c r="BG50" s="15"/>
      <c r="BH50" s="15"/>
      <c r="BI50" s="15"/>
      <c r="BJ50" s="15">
        <v>0</v>
      </c>
      <c r="BK50" s="15"/>
      <c r="BL50" s="15"/>
      <c r="BM50" s="15"/>
      <c r="BN50" s="15">
        <v>0</v>
      </c>
      <c r="BO50" s="15"/>
      <c r="BP50" s="15"/>
      <c r="BQ50" s="15"/>
      <c r="BR50" s="15">
        <v>-283000</v>
      </c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8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</row>
    <row r="51" outlineLevel="2">
      <c r="A51" s="1"/>
      <c r="B51" s="4"/>
      <c r="C51" s="23" t="s">
        <v>439</v>
      </c>
      <c r="D51" s="28">
        <f t="shared" si="0"/>
      </c>
      <c r="E51" s="28">
        <f t="shared" si="2"/>
      </c>
      <c r="F51" s="28">
        <f t="shared" si="4"/>
      </c>
      <c r="G51" s="28">
        <f t="shared" si="6"/>
      </c>
      <c r="H51" s="28">
        <f t="shared" si="8"/>
      </c>
      <c r="I51" s="28">
        <f t="shared" si="10"/>
      </c>
      <c r="J51" s="28">
        <f t="shared" si="12"/>
      </c>
      <c r="K51" s="29">
        <f t="shared" si="14"/>
      </c>
      <c r="M51" s="15"/>
      <c r="N51" s="15">
        <v>186000</v>
      </c>
      <c r="O51" s="15"/>
      <c r="P51" s="15"/>
      <c r="Q51" s="15"/>
      <c r="R51" s="15">
        <v>0</v>
      </c>
      <c r="S51" s="15"/>
      <c r="T51" s="15"/>
      <c r="U51" s="15"/>
      <c r="V51" s="15">
        <v>0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>
        <v>0</v>
      </c>
      <c r="AU51" s="15">
        <v>0</v>
      </c>
      <c r="AV51" s="15">
        <v>-7000</v>
      </c>
      <c r="AW51" s="15">
        <v>-3000</v>
      </c>
      <c r="AX51" s="15">
        <v>-6000</v>
      </c>
      <c r="AY51" s="15">
        <v>48000</v>
      </c>
      <c r="AZ51" s="15">
        <v>0</v>
      </c>
      <c r="BA51" s="15">
        <v>87000</v>
      </c>
      <c r="BB51" s="15">
        <v>71000</v>
      </c>
      <c r="BC51" s="15">
        <v>0</v>
      </c>
      <c r="BD51" s="15">
        <v>0</v>
      </c>
      <c r="BE51" s="15">
        <v>0</v>
      </c>
      <c r="BF51" s="15">
        <v>0</v>
      </c>
      <c r="BG51" s="15">
        <v>-22000</v>
      </c>
      <c r="BH51" s="15">
        <v>5000</v>
      </c>
      <c r="BI51" s="15">
        <v>47000</v>
      </c>
      <c r="BJ51" s="15">
        <v>89000</v>
      </c>
      <c r="BK51" s="15">
        <v>3000</v>
      </c>
      <c r="BL51" s="15">
        <v>0</v>
      </c>
      <c r="BM51" s="15">
        <v>8000</v>
      </c>
      <c r="BN51" s="15">
        <v>98000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/>
      <c r="BU51" s="15"/>
      <c r="BV51" s="15"/>
      <c r="BW51" s="15">
        <v>4000</v>
      </c>
      <c r="BX51" s="15">
        <v>1000</v>
      </c>
      <c r="BY51" s="15">
        <v>60000</v>
      </c>
      <c r="BZ51" s="15">
        <v>50000</v>
      </c>
      <c r="CA51" s="15">
        <v>9000</v>
      </c>
      <c r="CB51" s="15">
        <v>31000</v>
      </c>
      <c r="CC51" s="15">
        <v>0</v>
      </c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>
        <v>2942</v>
      </c>
      <c r="CQ51" s="15"/>
      <c r="CR51" s="15">
        <v>2514</v>
      </c>
      <c r="CS51" s="15"/>
      <c r="CT51" s="15">
        <v>-8039</v>
      </c>
      <c r="CU51" s="15">
        <v>-8000</v>
      </c>
      <c r="CV51" s="15"/>
      <c r="CW51" s="15">
        <v>2146</v>
      </c>
      <c r="CX51" s="15">
        <v>330575</v>
      </c>
      <c r="CY51" s="15"/>
      <c r="CZ51" s="15"/>
      <c r="DA51" s="15"/>
      <c r="DB51" s="15">
        <v>0</v>
      </c>
      <c r="DC51" s="15">
        <v>89305</v>
      </c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8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</row>
    <row r="52" outlineLevel="2">
      <c r="A52" s="1"/>
      <c r="B52" s="4"/>
      <c r="C52" s="23" t="s">
        <v>440</v>
      </c>
      <c r="D52" s="28">
        <f t="shared" si="0"/>
      </c>
      <c r="E52" s="28">
        <f t="shared" si="2"/>
      </c>
      <c r="F52" s="28">
        <f t="shared" si="4"/>
      </c>
      <c r="G52" s="28">
        <f t="shared" si="6"/>
      </c>
      <c r="H52" s="28">
        <f t="shared" si="8"/>
      </c>
      <c r="I52" s="28">
        <f t="shared" si="10"/>
      </c>
      <c r="J52" s="28">
        <f t="shared" si="12"/>
      </c>
      <c r="K52" s="29">
        <f t="shared" si="14"/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>
        <v>7000</v>
      </c>
      <c r="BP52" s="15">
        <v>-4000</v>
      </c>
      <c r="BQ52" s="15">
        <v>-11000</v>
      </c>
      <c r="BR52" s="15"/>
      <c r="BS52" s="15">
        <v>6000</v>
      </c>
      <c r="BT52" s="15"/>
      <c r="BU52" s="15"/>
      <c r="BV52" s="15">
        <v>-19000</v>
      </c>
      <c r="BW52" s="15">
        <v>-47000</v>
      </c>
      <c r="BX52" s="15">
        <v>-6000</v>
      </c>
      <c r="BY52" s="15">
        <v>-94000</v>
      </c>
      <c r="BZ52" s="15"/>
      <c r="CA52" s="15">
        <v>13000</v>
      </c>
      <c r="CB52" s="15">
        <v>34000</v>
      </c>
      <c r="CC52" s="15">
        <v>1000</v>
      </c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>
        <v>-1414</v>
      </c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8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</row>
    <row r="53" outlineLevel="2">
      <c r="A53" s="1"/>
      <c r="B53" s="4"/>
      <c r="C53" s="38" t="s">
        <v>441</v>
      </c>
      <c r="D53" s="24">
        <f t="shared" si="0"/>
      </c>
      <c r="E53" s="24">
        <f t="shared" si="2"/>
      </c>
      <c r="F53" s="24">
        <f t="shared" si="4"/>
      </c>
      <c r="G53" s="24">
        <f t="shared" si="6"/>
      </c>
      <c r="H53" s="24">
        <f t="shared" si="8"/>
      </c>
      <c r="I53" s="24">
        <f t="shared" si="10"/>
      </c>
      <c r="J53" s="24">
        <f t="shared" si="12"/>
      </c>
      <c r="K53" s="37">
        <f t="shared" si="14"/>
      </c>
      <c r="L53" s="2"/>
      <c r="M53" s="36"/>
      <c r="N53" s="36">
        <v>186000</v>
      </c>
      <c r="O53" s="36"/>
      <c r="P53" s="36"/>
      <c r="Q53" s="36"/>
      <c r="R53" s="36">
        <v>0</v>
      </c>
      <c r="S53" s="36"/>
      <c r="T53" s="36"/>
      <c r="U53" s="36"/>
      <c r="V53" s="36">
        <v>0</v>
      </c>
      <c r="W53" s="36"/>
      <c r="X53" s="36"/>
      <c r="Y53" s="36"/>
      <c r="Z53" s="36">
        <v>7000</v>
      </c>
      <c r="AA53" s="36"/>
      <c r="AB53" s="36"/>
      <c r="AC53" s="36"/>
      <c r="AD53" s="36">
        <v>54000</v>
      </c>
      <c r="AE53" s="36"/>
      <c r="AF53" s="36"/>
      <c r="AG53" s="36"/>
      <c r="AH53" s="36">
        <v>176000</v>
      </c>
      <c r="AI53" s="36"/>
      <c r="AJ53" s="36"/>
      <c r="AK53" s="36"/>
      <c r="AL53" s="36">
        <v>12000</v>
      </c>
      <c r="AM53" s="36"/>
      <c r="AN53" s="36"/>
      <c r="AO53" s="36"/>
      <c r="AP53" s="36">
        <v>9000</v>
      </c>
      <c r="AQ53" s="36"/>
      <c r="AR53" s="36"/>
      <c r="AS53" s="36"/>
      <c r="AT53" s="36">
        <v>-78000</v>
      </c>
      <c r="AU53" s="36">
        <v>0</v>
      </c>
      <c r="AV53" s="36">
        <v>-7000</v>
      </c>
      <c r="AW53" s="36">
        <v>-3000</v>
      </c>
      <c r="AX53" s="36">
        <v>-6000</v>
      </c>
      <c r="AY53" s="36">
        <v>48000</v>
      </c>
      <c r="AZ53" s="36">
        <v>0</v>
      </c>
      <c r="BA53" s="36">
        <v>87000</v>
      </c>
      <c r="BB53" s="36">
        <v>365000</v>
      </c>
      <c r="BC53" s="36">
        <v>0</v>
      </c>
      <c r="BD53" s="36">
        <v>0</v>
      </c>
      <c r="BE53" s="36">
        <v>0</v>
      </c>
      <c r="BF53" s="36">
        <v>-47000</v>
      </c>
      <c r="BG53" s="36">
        <v>-22000</v>
      </c>
      <c r="BH53" s="36">
        <v>5000</v>
      </c>
      <c r="BI53" s="36">
        <v>47000</v>
      </c>
      <c r="BJ53" s="36">
        <v>93000</v>
      </c>
      <c r="BK53" s="36">
        <v>3000</v>
      </c>
      <c r="BL53" s="36">
        <v>0</v>
      </c>
      <c r="BM53" s="36">
        <v>8000</v>
      </c>
      <c r="BN53" s="36">
        <v>112000</v>
      </c>
      <c r="BO53" s="36">
        <v>7000</v>
      </c>
      <c r="BP53" s="36">
        <v>-4000</v>
      </c>
      <c r="BQ53" s="36">
        <v>-11000</v>
      </c>
      <c r="BR53" s="36">
        <v>38000</v>
      </c>
      <c r="BS53" s="36">
        <v>6000</v>
      </c>
      <c r="BT53" s="36">
        <v>1000</v>
      </c>
      <c r="BU53" s="36">
        <v>-304000</v>
      </c>
      <c r="BV53" s="36">
        <v>-84000</v>
      </c>
      <c r="BW53" s="36">
        <v>-43000</v>
      </c>
      <c r="BX53" s="36">
        <v>-5000</v>
      </c>
      <c r="BY53" s="36">
        <v>-34000</v>
      </c>
      <c r="BZ53" s="36">
        <v>686000</v>
      </c>
      <c r="CA53" s="36">
        <v>24000</v>
      </c>
      <c r="CB53" s="36">
        <v>468000</v>
      </c>
      <c r="CC53" s="36">
        <v>1000</v>
      </c>
      <c r="CD53" s="36">
        <v>1131000</v>
      </c>
      <c r="CE53" s="36">
        <v>1000</v>
      </c>
      <c r="CF53" s="36">
        <v>9000</v>
      </c>
      <c r="CG53" s="36">
        <v>-2000</v>
      </c>
      <c r="CH53" s="36">
        <v>414000</v>
      </c>
      <c r="CI53" s="36">
        <v>2000</v>
      </c>
      <c r="CJ53" s="36">
        <v>-7240</v>
      </c>
      <c r="CK53" s="36">
        <v>19000</v>
      </c>
      <c r="CL53" s="36">
        <v>109681</v>
      </c>
      <c r="CM53" s="36"/>
      <c r="CN53" s="36">
        <v>4096</v>
      </c>
      <c r="CO53" s="36"/>
      <c r="CP53" s="36">
        <v>2942</v>
      </c>
      <c r="CQ53" s="36"/>
      <c r="CR53" s="36">
        <v>2514</v>
      </c>
      <c r="CS53" s="36"/>
      <c r="CT53" s="36">
        <v>-9453</v>
      </c>
      <c r="CU53" s="36">
        <v>-8000</v>
      </c>
      <c r="CV53" s="36"/>
      <c r="CW53" s="36">
        <v>2146</v>
      </c>
      <c r="CX53" s="36">
        <v>330575</v>
      </c>
      <c r="CY53" s="36"/>
      <c r="CZ53" s="36"/>
      <c r="DA53" s="36"/>
      <c r="DB53" s="36">
        <v>0</v>
      </c>
      <c r="DC53" s="36">
        <v>89305</v>
      </c>
      <c r="DD53" s="36"/>
      <c r="DE53" s="36"/>
      <c r="DF53" s="36">
        <v>0</v>
      </c>
      <c r="DG53" s="36">
        <v>-336899</v>
      </c>
      <c r="DH53" s="36"/>
      <c r="DI53" s="36"/>
      <c r="DJ53" s="36">
        <v>7000</v>
      </c>
      <c r="DK53" s="36">
        <v>-4700</v>
      </c>
      <c r="DL53" s="36">
        <v>-425800</v>
      </c>
      <c r="DM53" s="36">
        <v>17751</v>
      </c>
      <c r="DN53" s="36">
        <v>26700</v>
      </c>
      <c r="DO53" s="36">
        <v>-12100</v>
      </c>
      <c r="DP53" s="36">
        <v>-12900</v>
      </c>
      <c r="DQ53" s="36">
        <v>-1800</v>
      </c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>
        <v>58000</v>
      </c>
      <c r="EE53" s="36"/>
      <c r="EF53" s="36"/>
      <c r="EG53" s="36"/>
      <c r="EH53" s="36">
        <v>-4700</v>
      </c>
      <c r="EI53" s="36">
        <v>-4400</v>
      </c>
      <c r="EJ53" s="36">
        <v>-4000</v>
      </c>
      <c r="EK53" s="36">
        <v>-3400</v>
      </c>
      <c r="EL53" s="36">
        <v>-5700</v>
      </c>
      <c r="EM53" s="36">
        <v>-5100</v>
      </c>
      <c r="EN53" s="36">
        <v>-4500</v>
      </c>
      <c r="EO53" s="36">
        <v>-3600</v>
      </c>
      <c r="EP53" s="36">
        <v>-49500</v>
      </c>
      <c r="EQ53" s="36">
        <v>-2500</v>
      </c>
      <c r="ER53" s="36">
        <v>-2500</v>
      </c>
      <c r="ES53" s="36">
        <v>-2400</v>
      </c>
      <c r="ET53" s="36">
        <v>24900</v>
      </c>
      <c r="EU53" s="36">
        <v>-3600</v>
      </c>
      <c r="EV53" s="36">
        <v>-11300</v>
      </c>
      <c r="EW53" s="36">
        <v>-16000</v>
      </c>
      <c r="EX53" s="36">
        <v>-22300</v>
      </c>
      <c r="EY53" s="36">
        <v>-2900</v>
      </c>
      <c r="EZ53" s="36"/>
      <c r="FA53" s="36"/>
      <c r="FB53" s="36">
        <v>-4000</v>
      </c>
      <c r="FC53" s="36"/>
      <c r="FD53" s="36"/>
      <c r="FE53" s="36"/>
      <c r="FF53" s="36">
        <v>14000</v>
      </c>
      <c r="FG53" s="36"/>
      <c r="FH53" s="36"/>
      <c r="FI53" s="36"/>
      <c r="FJ53" s="36">
        <v>-500</v>
      </c>
      <c r="FK53" s="36"/>
      <c r="FL53" s="36"/>
      <c r="FM53" s="36"/>
      <c r="FN53" s="36">
        <v>-2700</v>
      </c>
      <c r="FO53" s="36"/>
      <c r="FP53" s="36"/>
      <c r="FQ53" s="36"/>
      <c r="FR53" s="8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</row>
    <row r="54" outlineLevel="1">
      <c r="A54" s="1"/>
      <c r="B54" s="4"/>
      <c r="C54" s="23" t="s">
        <v>442</v>
      </c>
      <c r="D54" s="28">
        <f t="shared" si="0"/>
      </c>
      <c r="E54" s="28">
        <f t="shared" si="2"/>
      </c>
      <c r="F54" s="28">
        <f t="shared" si="4"/>
      </c>
      <c r="G54" s="28">
        <f t="shared" si="6"/>
      </c>
      <c r="H54" s="28">
        <f t="shared" si="8"/>
      </c>
      <c r="I54" s="28">
        <f t="shared" si="10"/>
      </c>
      <c r="J54" s="28">
        <f t="shared" si="12"/>
      </c>
      <c r="K54" s="29">
        <f t="shared" si="14"/>
      </c>
      <c r="M54" s="15">
        <v>39000</v>
      </c>
      <c r="N54" s="15">
        <v>-147000</v>
      </c>
      <c r="O54" s="15">
        <v>36000</v>
      </c>
      <c r="P54" s="15">
        <v>55000</v>
      </c>
      <c r="Q54" s="15">
        <v>53000</v>
      </c>
      <c r="R54" s="15">
        <v>-156000</v>
      </c>
      <c r="S54" s="15">
        <v>59000</v>
      </c>
      <c r="T54" s="15">
        <v>46000</v>
      </c>
      <c r="U54" s="15">
        <v>43000</v>
      </c>
      <c r="V54" s="15">
        <v>29000</v>
      </c>
      <c r="W54" s="15">
        <v>22000</v>
      </c>
      <c r="X54" s="15">
        <v>-4000</v>
      </c>
      <c r="Y54" s="15">
        <v>-42000</v>
      </c>
      <c r="Z54" s="15">
        <v>-53000</v>
      </c>
      <c r="AA54" s="15">
        <v>62000</v>
      </c>
      <c r="AB54" s="15">
        <v>0</v>
      </c>
      <c r="AC54" s="15">
        <v>-11000</v>
      </c>
      <c r="AD54" s="15">
        <v>29000</v>
      </c>
      <c r="AE54" s="15">
        <v>-37000</v>
      </c>
      <c r="AF54" s="15">
        <v>1000</v>
      </c>
      <c r="AG54" s="15">
        <v>4000</v>
      </c>
      <c r="AH54" s="15">
        <v>35000</v>
      </c>
      <c r="AI54" s="15">
        <v>-36000</v>
      </c>
      <c r="AJ54" s="15">
        <v>3000</v>
      </c>
      <c r="AK54" s="15">
        <v>-7000</v>
      </c>
      <c r="AL54" s="15">
        <v>-2000</v>
      </c>
      <c r="AM54" s="15">
        <v>-6000</v>
      </c>
      <c r="AN54" s="15">
        <v>1000</v>
      </c>
      <c r="AO54" s="15">
        <v>1000</v>
      </c>
      <c r="AP54" s="15">
        <v>5000</v>
      </c>
      <c r="AQ54" s="15">
        <v>-3000</v>
      </c>
      <c r="AR54" s="15">
        <v>-3000</v>
      </c>
      <c r="AS54" s="15">
        <v>-5000</v>
      </c>
      <c r="AT54" s="15"/>
      <c r="AU54" s="15">
        <v>-63000</v>
      </c>
      <c r="AV54" s="15">
        <v>150000</v>
      </c>
      <c r="AW54" s="15">
        <v>0</v>
      </c>
      <c r="AX54" s="15">
        <v>-2000</v>
      </c>
      <c r="AY54" s="15">
        <v>0</v>
      </c>
      <c r="AZ54" s="15">
        <v>-3000</v>
      </c>
      <c r="BA54" s="15"/>
      <c r="BB54" s="15">
        <v>65000</v>
      </c>
      <c r="BC54" s="15">
        <v>-1000</v>
      </c>
      <c r="BD54" s="15">
        <v>-49000</v>
      </c>
      <c r="BE54" s="15">
        <v>-21000</v>
      </c>
      <c r="BF54" s="15">
        <v>4000</v>
      </c>
      <c r="BG54" s="15">
        <v>2000</v>
      </c>
      <c r="BH54" s="15">
        <v>-2000</v>
      </c>
      <c r="BI54" s="15">
        <v>-3000</v>
      </c>
      <c r="BJ54" s="15">
        <v>0</v>
      </c>
      <c r="BK54" s="15">
        <v>16000</v>
      </c>
      <c r="BL54" s="15">
        <v>-5000</v>
      </c>
      <c r="BM54" s="15">
        <v>-1000</v>
      </c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8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</row>
    <row r="55" outlineLevel="1">
      <c r="A55" s="1"/>
      <c r="B55" s="4"/>
      <c r="C55" s="34" t="s">
        <v>443</v>
      </c>
      <c r="D55" s="24">
        <f t="shared" si="0"/>
      </c>
      <c r="E55" s="24">
        <f t="shared" si="2"/>
      </c>
      <c r="F55" s="24">
        <f t="shared" si="4"/>
      </c>
      <c r="G55" s="24">
        <f t="shared" si="6"/>
      </c>
      <c r="H55" s="24">
        <f t="shared" si="8"/>
      </c>
      <c r="I55" s="24">
        <f t="shared" si="10"/>
      </c>
      <c r="J55" s="24">
        <f t="shared" si="12"/>
      </c>
      <c r="K55" s="37">
        <f t="shared" si="14"/>
      </c>
      <c r="L55" s="39"/>
      <c r="M55" s="24">
        <v>19000</v>
      </c>
      <c r="N55" s="24">
        <v>-168000</v>
      </c>
      <c r="O55" s="24">
        <v>13000</v>
      </c>
      <c r="P55" s="24">
        <v>30000</v>
      </c>
      <c r="Q55" s="24">
        <v>28000</v>
      </c>
      <c r="R55" s="24">
        <v>22000</v>
      </c>
      <c r="S55" s="24">
        <v>33000</v>
      </c>
      <c r="T55" s="24">
        <v>18000</v>
      </c>
      <c r="U55" s="24">
        <v>18000</v>
      </c>
      <c r="V55" s="24">
        <v>13000</v>
      </c>
      <c r="W55" s="24">
        <v>-9000</v>
      </c>
      <c r="X55" s="24">
        <v>-29000</v>
      </c>
      <c r="Y55" s="24">
        <v>-55000</v>
      </c>
      <c r="Z55" s="24">
        <v>-4000</v>
      </c>
      <c r="AA55" s="24">
        <v>55000</v>
      </c>
      <c r="AB55" s="24">
        <v>-10000</v>
      </c>
      <c r="AC55" s="24">
        <v>-20000</v>
      </c>
      <c r="AD55" s="24">
        <v>-24000</v>
      </c>
      <c r="AE55" s="24">
        <v>-48000</v>
      </c>
      <c r="AF55" s="24">
        <v>-13000</v>
      </c>
      <c r="AG55" s="24">
        <v>-9000</v>
      </c>
      <c r="AH55" s="24">
        <v>-143000</v>
      </c>
      <c r="AI55" s="24">
        <v>-60000</v>
      </c>
      <c r="AJ55" s="24">
        <v>-22000</v>
      </c>
      <c r="AK55" s="24">
        <v>-34000</v>
      </c>
      <c r="AL55" s="24">
        <v>-25000</v>
      </c>
      <c r="AM55" s="24">
        <v>-36000</v>
      </c>
      <c r="AN55" s="24">
        <v>-30000</v>
      </c>
      <c r="AO55" s="24">
        <v>-30000</v>
      </c>
      <c r="AP55" s="24">
        <v>-29000</v>
      </c>
      <c r="AQ55" s="24">
        <v>-34000</v>
      </c>
      <c r="AR55" s="24">
        <v>-35000</v>
      </c>
      <c r="AS55" s="24">
        <v>-37000</v>
      </c>
      <c r="AT55" s="24">
        <v>-41000</v>
      </c>
      <c r="AU55" s="24">
        <v>-104000</v>
      </c>
      <c r="AV55" s="24">
        <v>116000</v>
      </c>
      <c r="AW55" s="24">
        <v>-37000</v>
      </c>
      <c r="AX55" s="24">
        <v>-37000</v>
      </c>
      <c r="AY55" s="24">
        <v>-87000</v>
      </c>
      <c r="AZ55" s="24">
        <v>-43000</v>
      </c>
      <c r="BA55" s="24">
        <v>-127000</v>
      </c>
      <c r="BB55" s="24">
        <v>-341000</v>
      </c>
      <c r="BC55" s="24">
        <v>-44000</v>
      </c>
      <c r="BD55" s="24">
        <v>-95000</v>
      </c>
      <c r="BE55" s="24">
        <v>-67000</v>
      </c>
      <c r="BF55" s="24">
        <v>3000</v>
      </c>
      <c r="BG55" s="24">
        <v>-22000</v>
      </c>
      <c r="BH55" s="24">
        <v>-47000</v>
      </c>
      <c r="BI55" s="24">
        <v>-93000</v>
      </c>
      <c r="BJ55" s="24">
        <v>-136000</v>
      </c>
      <c r="BK55" s="24">
        <v>-29000</v>
      </c>
      <c r="BL55" s="24">
        <v>-46000</v>
      </c>
      <c r="BM55" s="24">
        <v>-50000</v>
      </c>
      <c r="BN55" s="24">
        <v>-346000</v>
      </c>
      <c r="BO55" s="24">
        <v>-46000</v>
      </c>
      <c r="BP55" s="24">
        <v>-41000</v>
      </c>
      <c r="BQ55" s="24">
        <v>-34000</v>
      </c>
      <c r="BR55" s="24">
        <v>260000</v>
      </c>
      <c r="BS55" s="24">
        <v>-59000</v>
      </c>
      <c r="BT55" s="24">
        <v>-53000</v>
      </c>
      <c r="BU55" s="24">
        <v>258000</v>
      </c>
      <c r="BV55" s="24">
        <v>-32000</v>
      </c>
      <c r="BW55" s="24">
        <v>-67000</v>
      </c>
      <c r="BX55" s="24">
        <v>-97000</v>
      </c>
      <c r="BY55" s="24">
        <v>-60000</v>
      </c>
      <c r="BZ55" s="24">
        <v>-774000</v>
      </c>
      <c r="CA55" s="24">
        <v>-111000</v>
      </c>
      <c r="CB55" s="24">
        <v>-559000</v>
      </c>
      <c r="CC55" s="24">
        <v>-87000</v>
      </c>
      <c r="CD55" s="24">
        <v>-1200000</v>
      </c>
      <c r="CE55" s="24">
        <v>-58000</v>
      </c>
      <c r="CF55" s="24">
        <v>-22000</v>
      </c>
      <c r="CG55" s="24">
        <v>-14000</v>
      </c>
      <c r="CH55" s="24">
        <v>-419000</v>
      </c>
      <c r="CI55" s="24">
        <v>-12000</v>
      </c>
      <c r="CJ55" s="24">
        <v>-5227</v>
      </c>
      <c r="CK55" s="24">
        <v>-37000</v>
      </c>
      <c r="CL55" s="24"/>
      <c r="CM55" s="24"/>
      <c r="CN55" s="24">
        <v>-4096</v>
      </c>
      <c r="CO55" s="24"/>
      <c r="CP55" s="24">
        <v>-2942</v>
      </c>
      <c r="CQ55" s="24"/>
      <c r="CR55" s="24">
        <v>-2514</v>
      </c>
      <c r="CS55" s="24"/>
      <c r="CT55" s="24">
        <v>9453</v>
      </c>
      <c r="CU55" s="24">
        <v>8000</v>
      </c>
      <c r="CV55" s="24">
        <v>4795</v>
      </c>
      <c r="CW55" s="24">
        <v>-1028</v>
      </c>
      <c r="CX55" s="24">
        <v>-330546</v>
      </c>
      <c r="CY55" s="24">
        <v>5888</v>
      </c>
      <c r="CZ55" s="24">
        <v>-2699</v>
      </c>
      <c r="DA55" s="24">
        <v>2959</v>
      </c>
      <c r="DB55" s="24">
        <v>-417</v>
      </c>
      <c r="DC55" s="24">
        <v>-90492</v>
      </c>
      <c r="DD55" s="24">
        <v>7300</v>
      </c>
      <c r="DE55" s="24">
        <v>13183</v>
      </c>
      <c r="DF55" s="24">
        <v>7570</v>
      </c>
      <c r="DG55" s="24">
        <v>341305</v>
      </c>
      <c r="DH55" s="24">
        <v>32</v>
      </c>
      <c r="DI55" s="24">
        <v>-969</v>
      </c>
      <c r="DJ55" s="24">
        <v>-7000</v>
      </c>
      <c r="DK55" s="24">
        <v>4700</v>
      </c>
      <c r="DL55" s="24">
        <v>425800</v>
      </c>
      <c r="DM55" s="24">
        <v>-17751</v>
      </c>
      <c r="DN55" s="24">
        <v>-26700</v>
      </c>
      <c r="DO55" s="24">
        <v>12100</v>
      </c>
      <c r="DP55" s="24">
        <v>12900</v>
      </c>
      <c r="DQ55" s="24">
        <v>1800</v>
      </c>
      <c r="DR55" s="24">
        <v>8049</v>
      </c>
      <c r="DS55" s="24">
        <v>5300</v>
      </c>
      <c r="DT55" s="24">
        <v>3547</v>
      </c>
      <c r="DU55" s="24">
        <v>7691</v>
      </c>
      <c r="DV55" s="24">
        <v>12998</v>
      </c>
      <c r="DW55" s="24">
        <v>7326</v>
      </c>
      <c r="DX55" s="24">
        <v>12911</v>
      </c>
      <c r="DY55" s="24">
        <v>21563</v>
      </c>
      <c r="DZ55" s="24">
        <v>21500</v>
      </c>
      <c r="EA55" s="24">
        <v>12311</v>
      </c>
      <c r="EB55" s="24">
        <v>2529</v>
      </c>
      <c r="EC55" s="24">
        <v>-1414</v>
      </c>
      <c r="ED55" s="24">
        <v>-60989</v>
      </c>
      <c r="EE55" s="24">
        <v>-4277</v>
      </c>
      <c r="EF55" s="24">
        <v>-2925</v>
      </c>
      <c r="EG55" s="24"/>
      <c r="EH55" s="24">
        <v>4700</v>
      </c>
      <c r="EI55" s="24">
        <v>4400</v>
      </c>
      <c r="EJ55" s="24">
        <v>4000</v>
      </c>
      <c r="EK55" s="24">
        <v>3400</v>
      </c>
      <c r="EL55" s="24">
        <v>5700</v>
      </c>
      <c r="EM55" s="24">
        <v>5100</v>
      </c>
      <c r="EN55" s="24">
        <v>4500</v>
      </c>
      <c r="EO55" s="24">
        <v>3600</v>
      </c>
      <c r="EP55" s="24">
        <v>49500</v>
      </c>
      <c r="EQ55" s="24">
        <v>2500</v>
      </c>
      <c r="ER55" s="24">
        <v>2500</v>
      </c>
      <c r="ES55" s="24">
        <v>2400</v>
      </c>
      <c r="ET55" s="24">
        <v>-24900</v>
      </c>
      <c r="EU55" s="24">
        <v>3600</v>
      </c>
      <c r="EV55" s="24">
        <v>11300</v>
      </c>
      <c r="EW55" s="24">
        <v>16000</v>
      </c>
      <c r="EX55" s="24">
        <v>22300</v>
      </c>
      <c r="EY55" s="24">
        <v>2900</v>
      </c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8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</row>
    <row r="56">
      <c r="A56" s="1"/>
      <c r="B56" s="4"/>
      <c r="C56" s="34" t="s">
        <v>444</v>
      </c>
      <c r="D56" s="35">
        <f t="shared" si="0"/>
      </c>
      <c r="E56" s="35">
        <f t="shared" si="2"/>
      </c>
      <c r="F56" s="35">
        <f t="shared" si="4"/>
      </c>
      <c r="G56" s="35">
        <f t="shared" si="6"/>
      </c>
      <c r="H56" s="35">
        <f t="shared" si="8"/>
      </c>
      <c r="I56" s="35">
        <f t="shared" si="10"/>
      </c>
      <c r="J56" s="35">
        <f t="shared" si="12"/>
      </c>
      <c r="K56" s="33">
        <f t="shared" si="14"/>
      </c>
      <c r="L56" s="12"/>
      <c r="M56" s="35">
        <v>825000</v>
      </c>
      <c r="N56" s="35">
        <v>889000</v>
      </c>
      <c r="O56" s="35">
        <v>737000</v>
      </c>
      <c r="P56" s="35">
        <v>299000</v>
      </c>
      <c r="Q56" s="35">
        <v>64000</v>
      </c>
      <c r="R56" s="35">
        <v>364000</v>
      </c>
      <c r="S56" s="35">
        <v>257000</v>
      </c>
      <c r="T56" s="35">
        <v>-2000</v>
      </c>
      <c r="U56" s="35">
        <v>-127000</v>
      </c>
      <c r="V56" s="35">
        <v>-136000</v>
      </c>
      <c r="W56" s="35">
        <v>-73000</v>
      </c>
      <c r="X56" s="35">
        <v>497000</v>
      </c>
      <c r="Y56" s="35">
        <v>896000</v>
      </c>
      <c r="Z56" s="35">
        <v>1203000</v>
      </c>
      <c r="AA56" s="35">
        <v>1003000</v>
      </c>
      <c r="AB56" s="35">
        <v>821000</v>
      </c>
      <c r="AC56" s="35">
        <v>642000</v>
      </c>
      <c r="AD56" s="35">
        <v>546000</v>
      </c>
      <c r="AE56" s="35">
        <v>401000</v>
      </c>
      <c r="AF56" s="35">
        <v>160000</v>
      </c>
      <c r="AG56" s="35">
        <v>168000</v>
      </c>
      <c r="AH56" s="35">
        <v>205000</v>
      </c>
      <c r="AI56" s="35">
        <v>126000</v>
      </c>
      <c r="AJ56" s="35">
        <v>37000</v>
      </c>
      <c r="AK56" s="35">
        <v>4000</v>
      </c>
      <c r="AL56" s="35">
        <v>3000</v>
      </c>
      <c r="AM56" s="35">
        <v>114000</v>
      </c>
      <c r="AN56" s="35">
        <v>123000</v>
      </c>
      <c r="AO56" s="35">
        <v>90000</v>
      </c>
      <c r="AP56" s="35">
        <v>-31000</v>
      </c>
      <c r="AQ56" s="35">
        <v>85000</v>
      </c>
      <c r="AR56" s="35">
        <v>-36000</v>
      </c>
      <c r="AS56" s="35">
        <v>-26000</v>
      </c>
      <c r="AT56" s="35">
        <v>-45000</v>
      </c>
      <c r="AU56" s="35">
        <v>-397000</v>
      </c>
      <c r="AV56" s="35">
        <v>101000</v>
      </c>
      <c r="AW56" s="35">
        <v>-108000</v>
      </c>
      <c r="AX56" s="35">
        <v>-92000</v>
      </c>
      <c r="AY56" s="35">
        <v>-197000</v>
      </c>
      <c r="AZ56" s="35">
        <v>-180000</v>
      </c>
      <c r="BA56" s="35">
        <v>-177000</v>
      </c>
      <c r="BB56" s="35">
        <v>-367000</v>
      </c>
      <c r="BC56" s="35">
        <v>19000</v>
      </c>
      <c r="BD56" s="35">
        <v>-32000</v>
      </c>
      <c r="BE56" s="35">
        <v>-18000</v>
      </c>
      <c r="BF56" s="35">
        <v>90000</v>
      </c>
      <c r="BG56" s="35">
        <v>51000</v>
      </c>
      <c r="BH56" s="35">
        <v>-71000</v>
      </c>
      <c r="BI56" s="35">
        <v>-144000</v>
      </c>
      <c r="BJ56" s="35">
        <v>-469000</v>
      </c>
      <c r="BK56" s="35">
        <v>-157000</v>
      </c>
      <c r="BL56" s="35">
        <v>31000</v>
      </c>
      <c r="BM56" s="35">
        <v>-622000</v>
      </c>
      <c r="BN56" s="35">
        <v>-177000</v>
      </c>
      <c r="BO56" s="35">
        <v>92000</v>
      </c>
      <c r="BP56" s="35">
        <v>64000</v>
      </c>
      <c r="BQ56" s="35">
        <v>20000</v>
      </c>
      <c r="BR56" s="35">
        <v>390000</v>
      </c>
      <c r="BS56" s="35">
        <v>69000</v>
      </c>
      <c r="BT56" s="35">
        <v>72000</v>
      </c>
      <c r="BU56" s="35">
        <v>440000</v>
      </c>
      <c r="BV56" s="35">
        <v>1191000</v>
      </c>
      <c r="BW56" s="35">
        <v>-140000</v>
      </c>
      <c r="BX56" s="35">
        <v>-345000</v>
      </c>
      <c r="BY56" s="35">
        <v>-298000</v>
      </c>
      <c r="BZ56" s="35">
        <v>-1351000</v>
      </c>
      <c r="CA56" s="35">
        <v>22000</v>
      </c>
      <c r="CB56" s="35">
        <v>-694000</v>
      </c>
      <c r="CC56" s="35">
        <v>-321000</v>
      </c>
      <c r="CD56" s="35">
        <v>-1245000</v>
      </c>
      <c r="CE56" s="35">
        <v>-324000</v>
      </c>
      <c r="CF56" s="35">
        <v>-568000</v>
      </c>
      <c r="CG56" s="35">
        <v>-588000</v>
      </c>
      <c r="CH56" s="35">
        <v>-482000</v>
      </c>
      <c r="CI56" s="35">
        <v>115000</v>
      </c>
      <c r="CJ56" s="35">
        <v>126798</v>
      </c>
      <c r="CK56" s="35">
        <v>220000</v>
      </c>
      <c r="CL56" s="35">
        <v>181713</v>
      </c>
      <c r="CM56" s="35">
        <v>54167</v>
      </c>
      <c r="CN56" s="35">
        <v>-29686</v>
      </c>
      <c r="CO56" s="35">
        <v>-65928</v>
      </c>
      <c r="CP56" s="35">
        <v>-51775</v>
      </c>
      <c r="CQ56" s="35">
        <v>45712</v>
      </c>
      <c r="CR56" s="35">
        <v>42281</v>
      </c>
      <c r="CS56" s="35">
        <v>47464</v>
      </c>
      <c r="CT56" s="35">
        <v>68546</v>
      </c>
      <c r="CU56" s="35">
        <v>-56584</v>
      </c>
      <c r="CV56" s="35">
        <v>-140096</v>
      </c>
      <c r="CW56" s="35">
        <v>-144538</v>
      </c>
      <c r="CX56" s="35">
        <v>-611299</v>
      </c>
      <c r="CY56" s="35">
        <v>-333409</v>
      </c>
      <c r="CZ56" s="35">
        <v>-303732</v>
      </c>
      <c r="DA56" s="35">
        <v>-16163</v>
      </c>
      <c r="DB56" s="35">
        <v>-21130</v>
      </c>
      <c r="DC56" s="35">
        <v>-250760</v>
      </c>
      <c r="DD56" s="35">
        <v>13769</v>
      </c>
      <c r="DE56" s="35">
        <v>164197</v>
      </c>
      <c r="DF56" s="35">
        <v>200543</v>
      </c>
      <c r="DG56" s="35">
        <v>602150</v>
      </c>
      <c r="DH56" s="35">
        <v>258920</v>
      </c>
      <c r="DI56" s="35"/>
      <c r="DJ56" s="35">
        <v>65100</v>
      </c>
      <c r="DK56" s="35"/>
      <c r="DL56" s="35">
        <v>252700</v>
      </c>
      <c r="DM56" s="35">
        <v>-133840</v>
      </c>
      <c r="DN56" s="35">
        <v>22100</v>
      </c>
      <c r="DO56" s="35">
        <v>400</v>
      </c>
      <c r="DP56" s="35">
        <v>-108700</v>
      </c>
      <c r="DQ56" s="35">
        <v>-109700</v>
      </c>
      <c r="DR56" s="35">
        <v>-50244</v>
      </c>
      <c r="DS56" s="35">
        <v>-67047</v>
      </c>
      <c r="DT56" s="35">
        <v>9051</v>
      </c>
      <c r="DU56" s="35">
        <v>7408</v>
      </c>
      <c r="DV56" s="35">
        <v>-57067</v>
      </c>
      <c r="DW56" s="35">
        <v>-76147</v>
      </c>
      <c r="DX56" s="35">
        <v>-79306</v>
      </c>
      <c r="DY56" s="35">
        <v>3764</v>
      </c>
      <c r="DZ56" s="35">
        <v>-88869</v>
      </c>
      <c r="EA56" s="35">
        <v>60369</v>
      </c>
      <c r="EB56" s="35">
        <v>133516</v>
      </c>
      <c r="EC56" s="35">
        <v>146590</v>
      </c>
      <c r="ED56" s="35">
        <v>65296</v>
      </c>
      <c r="EE56" s="35">
        <v>135766</v>
      </c>
      <c r="EF56" s="35">
        <v>143521</v>
      </c>
      <c r="EG56" s="35">
        <v>124392</v>
      </c>
      <c r="EH56" s="35">
        <v>57900</v>
      </c>
      <c r="EI56" s="35">
        <v>85200</v>
      </c>
      <c r="EJ56" s="35">
        <v>89400</v>
      </c>
      <c r="EK56" s="35">
        <v>85400</v>
      </c>
      <c r="EL56" s="35">
        <v>75800</v>
      </c>
      <c r="EM56" s="35">
        <v>52200</v>
      </c>
      <c r="EN56" s="35">
        <v>43600</v>
      </c>
      <c r="EO56" s="35">
        <v>99900</v>
      </c>
      <c r="EP56" s="35"/>
      <c r="EQ56" s="35"/>
      <c r="ER56" s="35"/>
      <c r="ES56" s="35"/>
      <c r="ET56" s="35"/>
      <c r="EU56" s="35"/>
      <c r="EV56" s="35">
        <v>-6600</v>
      </c>
      <c r="EW56" s="35">
        <v>13800</v>
      </c>
      <c r="EX56" s="35">
        <v>11900</v>
      </c>
      <c r="EY56" s="35">
        <v>13400</v>
      </c>
      <c r="EZ56" s="35"/>
      <c r="FA56" s="35"/>
      <c r="FB56" s="35"/>
      <c r="FC56" s="35"/>
      <c r="FD56" s="35"/>
      <c r="FE56" s="35"/>
      <c r="FF56" s="35">
        <v>-45600</v>
      </c>
      <c r="FG56" s="35"/>
      <c r="FH56" s="35"/>
      <c r="FI56" s="35"/>
      <c r="FJ56" s="35">
        <v>-84700</v>
      </c>
      <c r="FK56" s="35"/>
      <c r="FL56" s="35"/>
      <c r="FM56" s="35"/>
      <c r="FN56" s="35">
        <v>181900</v>
      </c>
      <c r="FO56" s="35"/>
      <c r="FP56" s="35"/>
      <c r="FQ56" s="35"/>
      <c r="FR56" s="8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</row>
    <row r="57">
      <c r="A57" s="1"/>
      <c r="B57" s="4"/>
      <c r="C57" s="34" t="s">
        <v>445</v>
      </c>
      <c r="D57" s="35">
        <f t="shared" si="0"/>
      </c>
      <c r="E57" s="35">
        <f t="shared" si="2"/>
      </c>
      <c r="F57" s="35">
        <f t="shared" si="4"/>
      </c>
      <c r="G57" s="35">
        <f t="shared" si="6"/>
      </c>
      <c r="H57" s="35">
        <f t="shared" si="8"/>
      </c>
      <c r="I57" s="35">
        <f t="shared" si="10"/>
      </c>
      <c r="J57" s="35">
        <f t="shared" si="12"/>
      </c>
      <c r="K57" s="33">
        <f t="shared" si="14"/>
      </c>
      <c r="L57" s="12"/>
      <c r="M57" s="35">
        <v>123000</v>
      </c>
      <c r="N57" s="35">
        <v>419000</v>
      </c>
      <c r="O57" s="35">
        <v>-27000</v>
      </c>
      <c r="P57" s="35">
        <v>41000</v>
      </c>
      <c r="Q57" s="35">
        <v>-52000</v>
      </c>
      <c r="R57" s="35">
        <v>-297000</v>
      </c>
      <c r="S57" s="35">
        <v>-39000</v>
      </c>
      <c r="T57" s="35">
        <v>-23000</v>
      </c>
      <c r="U57" s="35">
        <v>13000</v>
      </c>
      <c r="V57" s="35">
        <v>-154000</v>
      </c>
      <c r="W57" s="35">
        <v>-135000</v>
      </c>
      <c r="X57" s="35">
        <v>54000</v>
      </c>
      <c r="Y57" s="35">
        <v>113000</v>
      </c>
      <c r="Z57" s="35">
        <v>229000</v>
      </c>
      <c r="AA57" s="35">
        <v>82000</v>
      </c>
      <c r="AB57" s="35">
        <v>113000</v>
      </c>
      <c r="AC57" s="35">
        <v>89000</v>
      </c>
      <c r="AD57" s="35">
        <v>-1232000</v>
      </c>
      <c r="AE57" s="35">
        <v>12000</v>
      </c>
      <c r="AF57" s="35">
        <v>4000</v>
      </c>
      <c r="AG57" s="35">
        <v>6000</v>
      </c>
      <c r="AH57" s="35">
        <v>35000</v>
      </c>
      <c r="AI57" s="35">
        <v>7000</v>
      </c>
      <c r="AJ57" s="35">
        <v>2000</v>
      </c>
      <c r="AK57" s="35">
        <v>-13000</v>
      </c>
      <c r="AL57" s="35">
        <v>-35000</v>
      </c>
      <c r="AM57" s="35">
        <v>12000</v>
      </c>
      <c r="AN57" s="35">
        <v>6000</v>
      </c>
      <c r="AO57" s="35">
        <v>8000</v>
      </c>
      <c r="AP57" s="35">
        <v>-12000</v>
      </c>
      <c r="AQ57" s="35">
        <v>22000</v>
      </c>
      <c r="AR57" s="35">
        <v>3000</v>
      </c>
      <c r="AS57" s="35">
        <v>5000</v>
      </c>
      <c r="AT57" s="35">
        <v>5000</v>
      </c>
      <c r="AU57" s="35">
        <v>4000</v>
      </c>
      <c r="AV57" s="35">
        <v>29000</v>
      </c>
      <c r="AW57" s="35">
        <v>1000</v>
      </c>
      <c r="AX57" s="35">
        <v>10000</v>
      </c>
      <c r="AY57" s="35">
        <v>0</v>
      </c>
      <c r="AZ57" s="35">
        <v>1000</v>
      </c>
      <c r="BA57" s="35">
        <v>3000</v>
      </c>
      <c r="BB57" s="35">
        <v>-3000</v>
      </c>
      <c r="BC57" s="35">
        <v>2000</v>
      </c>
      <c r="BD57" s="35">
        <v>4000</v>
      </c>
      <c r="BE57" s="35">
        <v>2000</v>
      </c>
      <c r="BF57" s="35">
        <v>1000</v>
      </c>
      <c r="BG57" s="35">
        <v>3000</v>
      </c>
      <c r="BH57" s="35">
        <v>3000</v>
      </c>
      <c r="BI57" s="35">
        <v>2000</v>
      </c>
      <c r="BJ57" s="35">
        <v>4000</v>
      </c>
      <c r="BK57" s="35">
        <v>0</v>
      </c>
      <c r="BL57" s="35">
        <v>-6000</v>
      </c>
      <c r="BM57" s="35">
        <v>-32000</v>
      </c>
      <c r="BN57" s="35">
        <v>-4000</v>
      </c>
      <c r="BO57" s="35">
        <v>-5000</v>
      </c>
      <c r="BP57" s="35">
        <v>3000</v>
      </c>
      <c r="BQ57" s="35">
        <v>2000</v>
      </c>
      <c r="BR57" s="35">
        <v>42000</v>
      </c>
      <c r="BS57" s="35">
        <v>1000</v>
      </c>
      <c r="BT57" s="35">
        <v>-5000</v>
      </c>
      <c r="BU57" s="35">
        <v>0</v>
      </c>
      <c r="BV57" s="35">
        <v>11000</v>
      </c>
      <c r="BW57" s="35">
        <v>-5000</v>
      </c>
      <c r="BX57" s="35">
        <v>-10000</v>
      </c>
      <c r="BY57" s="35">
        <v>116000</v>
      </c>
      <c r="BZ57" s="35">
        <v>69000</v>
      </c>
      <c r="CA57" s="35">
        <v>-1000</v>
      </c>
      <c r="CB57" s="35">
        <v>0</v>
      </c>
      <c r="CC57" s="35">
        <v>0</v>
      </c>
      <c r="CD57" s="35">
        <v>-32000</v>
      </c>
      <c r="CE57" s="35">
        <v>20000</v>
      </c>
      <c r="CF57" s="35">
        <v>32000</v>
      </c>
      <c r="CG57" s="35">
        <v>23000</v>
      </c>
      <c r="CH57" s="35">
        <v>-9000</v>
      </c>
      <c r="CI57" s="35">
        <v>-21000</v>
      </c>
      <c r="CJ57" s="35">
        <v>18301</v>
      </c>
      <c r="CK57" s="35">
        <v>35000</v>
      </c>
      <c r="CL57" s="35">
        <v>-1284</v>
      </c>
      <c r="CM57" s="35">
        <v>-606</v>
      </c>
      <c r="CN57" s="35">
        <v>-3100</v>
      </c>
      <c r="CO57" s="35">
        <v>-1652</v>
      </c>
      <c r="CP57" s="35">
        <v>-4981</v>
      </c>
      <c r="CQ57" s="35">
        <v>4872</v>
      </c>
      <c r="CR57" s="35">
        <v>3574</v>
      </c>
      <c r="CS57" s="35">
        <v>2373</v>
      </c>
      <c r="CT57" s="35">
        <v>0</v>
      </c>
      <c r="CU57" s="35"/>
      <c r="CV57" s="35"/>
      <c r="CW57" s="35">
        <v>2936</v>
      </c>
      <c r="CX57" s="35">
        <v>243470</v>
      </c>
      <c r="CY57" s="35">
        <v>-73350</v>
      </c>
      <c r="CZ57" s="35">
        <v>-121493</v>
      </c>
      <c r="DA57" s="35">
        <v>-4041</v>
      </c>
      <c r="DB57" s="35">
        <v>-5705</v>
      </c>
      <c r="DC57" s="35">
        <v>-65018</v>
      </c>
      <c r="DD57" s="35">
        <v>3717</v>
      </c>
      <c r="DE57" s="35">
        <v>52543</v>
      </c>
      <c r="DF57" s="35">
        <v>30081</v>
      </c>
      <c r="DG57" s="35">
        <v>175009</v>
      </c>
      <c r="DH57" s="35">
        <v>51778</v>
      </c>
      <c r="DI57" s="35"/>
      <c r="DJ57" s="35">
        <v>0</v>
      </c>
      <c r="DK57" s="35"/>
      <c r="DL57" s="35">
        <v>172800</v>
      </c>
      <c r="DM57" s="35">
        <v>-5473</v>
      </c>
      <c r="DN57" s="35">
        <v>-200</v>
      </c>
      <c r="DO57" s="35">
        <v>-600</v>
      </c>
      <c r="DP57" s="35">
        <v>-44100</v>
      </c>
      <c r="DQ57" s="35">
        <v>-47000</v>
      </c>
      <c r="DR57" s="35">
        <v>-29861</v>
      </c>
      <c r="DS57" s="35">
        <v>-30072</v>
      </c>
      <c r="DT57" s="35">
        <v>2630</v>
      </c>
      <c r="DU57" s="35">
        <v>2148</v>
      </c>
      <c r="DV57" s="35">
        <v>-22826</v>
      </c>
      <c r="DW57" s="35">
        <v>-30459</v>
      </c>
      <c r="DX57" s="35">
        <v>-31723</v>
      </c>
      <c r="DY57" s="35"/>
      <c r="DZ57" s="35">
        <v>-38746</v>
      </c>
      <c r="EA57" s="35">
        <v>16517</v>
      </c>
      <c r="EB57" s="35">
        <v>44060</v>
      </c>
      <c r="EC57" s="35">
        <v>48375</v>
      </c>
      <c r="ED57" s="35">
        <v>21548</v>
      </c>
      <c r="EE57" s="35">
        <v>44803</v>
      </c>
      <c r="EF57" s="35">
        <v>47362</v>
      </c>
      <c r="EG57" s="35">
        <v>39805</v>
      </c>
      <c r="EH57" s="35">
        <v>16200</v>
      </c>
      <c r="EI57" s="35">
        <v>23900</v>
      </c>
      <c r="EJ57" s="35">
        <v>25000</v>
      </c>
      <c r="EK57" s="35">
        <v>23900</v>
      </c>
      <c r="EL57" s="35">
        <v>6200</v>
      </c>
      <c r="EM57" s="35">
        <v>3100</v>
      </c>
      <c r="EN57" s="35">
        <v>2200</v>
      </c>
      <c r="EO57" s="35">
        <v>15000</v>
      </c>
      <c r="EP57" s="35"/>
      <c r="EQ57" s="35"/>
      <c r="ER57" s="35"/>
      <c r="ES57" s="35"/>
      <c r="ET57" s="35"/>
      <c r="EU57" s="35"/>
      <c r="EV57" s="35">
        <v>-700</v>
      </c>
      <c r="EW57" s="35">
        <v>700</v>
      </c>
      <c r="EX57" s="35">
        <v>0</v>
      </c>
      <c r="EY57" s="35">
        <v>1300</v>
      </c>
      <c r="EZ57" s="35"/>
      <c r="FA57" s="35"/>
      <c r="FB57" s="35"/>
      <c r="FC57" s="35"/>
      <c r="FD57" s="35"/>
      <c r="FE57" s="35"/>
      <c r="FF57" s="35">
        <v>2500</v>
      </c>
      <c r="FG57" s="35"/>
      <c r="FH57" s="35"/>
      <c r="FI57" s="35"/>
      <c r="FJ57" s="35">
        <v>-48100</v>
      </c>
      <c r="FK57" s="35"/>
      <c r="FL57" s="35"/>
      <c r="FM57" s="35"/>
      <c r="FN57" s="35">
        <v>46500</v>
      </c>
      <c r="FO57" s="35"/>
      <c r="FP57" s="35"/>
      <c r="FQ57" s="35"/>
      <c r="FR57" s="8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</row>
    <row r="58">
      <c r="A58" s="1"/>
      <c r="B58" s="4"/>
      <c r="C58" s="34" t="s">
        <v>446</v>
      </c>
      <c r="D58" s="35">
        <f t="shared" si="0"/>
      </c>
      <c r="E58" s="35">
        <f t="shared" si="2"/>
      </c>
      <c r="F58" s="35">
        <f t="shared" si="4"/>
      </c>
      <c r="G58" s="35">
        <f t="shared" si="6"/>
      </c>
      <c r="H58" s="35">
        <f t="shared" si="8"/>
      </c>
      <c r="I58" s="35">
        <f t="shared" si="10"/>
      </c>
      <c r="J58" s="35">
        <f t="shared" si="12"/>
      </c>
      <c r="K58" s="33">
        <f t="shared" si="14"/>
      </c>
      <c r="L58" s="12"/>
      <c r="M58" s="35">
        <v>7000</v>
      </c>
      <c r="N58" s="35">
        <v>12000</v>
      </c>
      <c r="O58" s="35">
        <v>7000</v>
      </c>
      <c r="P58" s="35">
        <v>7000</v>
      </c>
      <c r="Q58" s="35">
        <v>7000</v>
      </c>
      <c r="R58" s="35">
        <v>6000</v>
      </c>
      <c r="S58" s="35">
        <v>3000</v>
      </c>
      <c r="T58" s="35">
        <v>6000</v>
      </c>
      <c r="U58" s="35">
        <v>1000</v>
      </c>
      <c r="V58" s="35">
        <v>3000</v>
      </c>
      <c r="W58" s="35">
        <v>4000</v>
      </c>
      <c r="X58" s="35">
        <v>4000</v>
      </c>
      <c r="Y58" s="35">
        <v>3000</v>
      </c>
      <c r="Z58" s="35">
        <v>0</v>
      </c>
      <c r="AA58" s="35">
        <v>2000</v>
      </c>
      <c r="AB58" s="35">
        <v>2000</v>
      </c>
      <c r="AC58" s="35">
        <v>2000</v>
      </c>
      <c r="AD58" s="35">
        <v>3000</v>
      </c>
      <c r="AE58" s="35">
        <v>1000</v>
      </c>
      <c r="AF58" s="35">
        <v>1000</v>
      </c>
      <c r="AG58" s="35">
        <v>0</v>
      </c>
      <c r="AH58" s="35">
        <v>0</v>
      </c>
      <c r="AI58" s="35">
        <v>1000</v>
      </c>
      <c r="AJ58" s="35">
        <v>0</v>
      </c>
      <c r="AK58" s="35">
        <v>-1000</v>
      </c>
      <c r="AL58" s="35">
        <v>0</v>
      </c>
      <c r="AM58" s="35">
        <v>0</v>
      </c>
      <c r="AN58" s="35">
        <v>-1000</v>
      </c>
      <c r="AO58" s="35">
        <v>-1000</v>
      </c>
      <c r="AP58" s="35">
        <v>0</v>
      </c>
      <c r="AQ58" s="35">
        <v>-2000</v>
      </c>
      <c r="AR58" s="35">
        <v>-3000</v>
      </c>
      <c r="AS58" s="35">
        <v>-2000</v>
      </c>
      <c r="AT58" s="35">
        <v>-2000</v>
      </c>
      <c r="AU58" s="35">
        <v>-5000</v>
      </c>
      <c r="AV58" s="35">
        <v>-3000</v>
      </c>
      <c r="AW58" s="35">
        <v>0</v>
      </c>
      <c r="AX58" s="35"/>
      <c r="AY58" s="35">
        <v>0</v>
      </c>
      <c r="AZ58" s="35">
        <v>0</v>
      </c>
      <c r="BA58" s="35"/>
      <c r="BB58" s="35">
        <v>0</v>
      </c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>
        <v>0</v>
      </c>
      <c r="BO58" s="35">
        <v>0</v>
      </c>
      <c r="BP58" s="35">
        <v>0</v>
      </c>
      <c r="BQ58" s="35">
        <v>492000</v>
      </c>
      <c r="BR58" s="35">
        <v>27000</v>
      </c>
      <c r="BS58" s="35">
        <v>-186000</v>
      </c>
      <c r="BT58" s="35">
        <v>-120000</v>
      </c>
      <c r="BU58" s="35">
        <v>-183000</v>
      </c>
      <c r="BV58" s="35">
        <v>0</v>
      </c>
      <c r="BW58" s="35">
        <v>0</v>
      </c>
      <c r="BX58" s="35">
        <v>0</v>
      </c>
      <c r="BY58" s="35">
        <v>0</v>
      </c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8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</row>
    <row r="59">
      <c r="A59" s="1"/>
      <c r="B59" s="4"/>
      <c r="C59" s="34" t="s">
        <v>447</v>
      </c>
      <c r="D59" s="35">
        <f t="shared" si="0"/>
      </c>
      <c r="E59" s="35">
        <f t="shared" si="2"/>
      </c>
      <c r="F59" s="35">
        <f t="shared" si="4"/>
      </c>
      <c r="G59" s="35">
        <f t="shared" si="6"/>
      </c>
      <c r="H59" s="35">
        <f t="shared" si="8"/>
      </c>
      <c r="I59" s="35">
        <f t="shared" si="10"/>
      </c>
      <c r="J59" s="35">
        <f t="shared" si="12"/>
      </c>
      <c r="K59" s="33">
        <f t="shared" si="14"/>
      </c>
      <c r="L59" s="12"/>
      <c r="M59" s="35">
        <v>709000</v>
      </c>
      <c r="N59" s="35">
        <v>482000</v>
      </c>
      <c r="O59" s="35">
        <v>771000</v>
      </c>
      <c r="P59" s="35">
        <v>265000</v>
      </c>
      <c r="Q59" s="35">
        <v>123000</v>
      </c>
      <c r="R59" s="35">
        <v>667000</v>
      </c>
      <c r="S59" s="35">
        <v>299000</v>
      </c>
      <c r="T59" s="35">
        <v>27000</v>
      </c>
      <c r="U59" s="35">
        <v>-139000</v>
      </c>
      <c r="V59" s="35">
        <v>21000</v>
      </c>
      <c r="W59" s="35">
        <v>66000</v>
      </c>
      <c r="X59" s="35">
        <v>447000</v>
      </c>
      <c r="Y59" s="35">
        <v>786000</v>
      </c>
      <c r="Z59" s="35">
        <v>974000</v>
      </c>
      <c r="AA59" s="35">
        <v>923000</v>
      </c>
      <c r="AB59" s="35">
        <v>710000</v>
      </c>
      <c r="AC59" s="35">
        <v>555000</v>
      </c>
      <c r="AD59" s="35">
        <v>1781000</v>
      </c>
      <c r="AE59" s="35">
        <v>390000</v>
      </c>
      <c r="AF59" s="35">
        <v>157000</v>
      </c>
      <c r="AG59" s="35">
        <v>162000</v>
      </c>
      <c r="AH59" s="35">
        <v>170000</v>
      </c>
      <c r="AI59" s="35">
        <v>120000</v>
      </c>
      <c r="AJ59" s="35">
        <v>35000</v>
      </c>
      <c r="AK59" s="35">
        <v>16000</v>
      </c>
      <c r="AL59" s="35">
        <v>38000</v>
      </c>
      <c r="AM59" s="35">
        <v>102000</v>
      </c>
      <c r="AN59" s="35">
        <v>116000</v>
      </c>
      <c r="AO59" s="35">
        <v>81000</v>
      </c>
      <c r="AP59" s="35">
        <v>-19000</v>
      </c>
      <c r="AQ59" s="35">
        <v>61000</v>
      </c>
      <c r="AR59" s="35">
        <v>-42000</v>
      </c>
      <c r="AS59" s="35">
        <v>-33000</v>
      </c>
      <c r="AT59" s="35">
        <v>-52000</v>
      </c>
      <c r="AU59" s="35">
        <v>-406000</v>
      </c>
      <c r="AV59" s="35">
        <v>69000</v>
      </c>
      <c r="AW59" s="35">
        <v>-109000</v>
      </c>
      <c r="AX59" s="35">
        <v>-102000</v>
      </c>
      <c r="AY59" s="35">
        <v>-197000</v>
      </c>
      <c r="AZ59" s="35">
        <v>-181000</v>
      </c>
      <c r="BA59" s="35">
        <v>-180000</v>
      </c>
      <c r="BB59" s="35">
        <v>-364000</v>
      </c>
      <c r="BC59" s="35">
        <v>17000</v>
      </c>
      <c r="BD59" s="35">
        <v>-36000</v>
      </c>
      <c r="BE59" s="35">
        <v>-20000</v>
      </c>
      <c r="BF59" s="35">
        <v>89000</v>
      </c>
      <c r="BG59" s="35">
        <v>48000</v>
      </c>
      <c r="BH59" s="35">
        <v>-74000</v>
      </c>
      <c r="BI59" s="35">
        <v>-146000</v>
      </c>
      <c r="BJ59" s="35">
        <v>-473000</v>
      </c>
      <c r="BK59" s="35">
        <v>-157000</v>
      </c>
      <c r="BL59" s="35">
        <v>37000</v>
      </c>
      <c r="BM59" s="35">
        <v>-590000</v>
      </c>
      <c r="BN59" s="35">
        <v>-173000</v>
      </c>
      <c r="BO59" s="35">
        <v>97000</v>
      </c>
      <c r="BP59" s="35">
        <v>61000</v>
      </c>
      <c r="BQ59" s="35">
        <v>510000</v>
      </c>
      <c r="BR59" s="35">
        <v>375000</v>
      </c>
      <c r="BS59" s="35">
        <v>-118000</v>
      </c>
      <c r="BT59" s="35">
        <v>-43000</v>
      </c>
      <c r="BU59" s="35">
        <v>257000</v>
      </c>
      <c r="BV59" s="35">
        <v>1180000</v>
      </c>
      <c r="BW59" s="35">
        <v>-135000</v>
      </c>
      <c r="BX59" s="35">
        <v>-335000</v>
      </c>
      <c r="BY59" s="35">
        <v>-414000</v>
      </c>
      <c r="BZ59" s="35">
        <v>-1420000</v>
      </c>
      <c r="CA59" s="35">
        <v>23000</v>
      </c>
      <c r="CB59" s="35">
        <v>-694000</v>
      </c>
      <c r="CC59" s="35">
        <v>-321000</v>
      </c>
      <c r="CD59" s="35">
        <v>-1403000</v>
      </c>
      <c r="CE59" s="35">
        <v>-344000</v>
      </c>
      <c r="CF59" s="35">
        <v>-600000</v>
      </c>
      <c r="CG59" s="35">
        <v>-611000</v>
      </c>
      <c r="CH59" s="35">
        <v>-546000</v>
      </c>
      <c r="CI59" s="35">
        <v>136000</v>
      </c>
      <c r="CJ59" s="35">
        <v>88847</v>
      </c>
      <c r="CK59" s="35">
        <v>185000</v>
      </c>
      <c r="CL59" s="35">
        <v>95587</v>
      </c>
      <c r="CM59" s="35">
        <v>76000</v>
      </c>
      <c r="CN59" s="35">
        <v>11319</v>
      </c>
      <c r="CO59" s="35">
        <v>-17423</v>
      </c>
      <c r="CP59" s="35">
        <v>-29963</v>
      </c>
      <c r="CQ59" s="35">
        <v>43848</v>
      </c>
      <c r="CR59" s="35">
        <v>32180</v>
      </c>
      <c r="CS59" s="35">
        <v>45091</v>
      </c>
      <c r="CT59" s="35">
        <v>43193</v>
      </c>
      <c r="CU59" s="35">
        <v>-31231</v>
      </c>
      <c r="CV59" s="35">
        <v>-140096</v>
      </c>
      <c r="CW59" s="35">
        <v>-146356</v>
      </c>
      <c r="CX59" s="35">
        <v>-854740</v>
      </c>
      <c r="CY59" s="35">
        <v>-254171</v>
      </c>
      <c r="CZ59" s="35">
        <v>-184938</v>
      </c>
      <c r="DA59" s="35">
        <v>-9163</v>
      </c>
      <c r="DB59" s="35">
        <v>-15842</v>
      </c>
      <c r="DC59" s="35">
        <v>-186929</v>
      </c>
      <c r="DD59" s="35">
        <v>17352</v>
      </c>
      <c r="DE59" s="35">
        <v>124837</v>
      </c>
      <c r="DF59" s="35">
        <v>178032</v>
      </c>
      <c r="DG59" s="35">
        <v>431547</v>
      </c>
      <c r="DH59" s="35">
        <v>207142</v>
      </c>
      <c r="DI59" s="35">
        <v>189349</v>
      </c>
      <c r="DJ59" s="35">
        <v>65100</v>
      </c>
      <c r="DK59" s="35">
        <v>-105500</v>
      </c>
      <c r="DL59" s="35">
        <v>79900</v>
      </c>
      <c r="DM59" s="35">
        <v>-128367</v>
      </c>
      <c r="DN59" s="35">
        <v>22300</v>
      </c>
      <c r="DO59" s="35">
        <v>1000</v>
      </c>
      <c r="DP59" s="35">
        <v>-64600</v>
      </c>
      <c r="DQ59" s="35">
        <v>-62700</v>
      </c>
      <c r="DR59" s="35">
        <v>-12334</v>
      </c>
      <c r="DS59" s="35">
        <v>-31675</v>
      </c>
      <c r="DT59" s="35">
        <v>9968</v>
      </c>
      <c r="DU59" s="35">
        <v>12951</v>
      </c>
      <c r="DV59" s="35">
        <v>-21243</v>
      </c>
      <c r="DW59" s="35">
        <v>-38362</v>
      </c>
      <c r="DX59" s="35">
        <v>-34672</v>
      </c>
      <c r="DY59" s="35">
        <v>25327</v>
      </c>
      <c r="DZ59" s="35">
        <v>-28613</v>
      </c>
      <c r="EA59" s="35">
        <v>56163</v>
      </c>
      <c r="EB59" s="35">
        <v>91985</v>
      </c>
      <c r="EC59" s="35">
        <v>96801</v>
      </c>
      <c r="ED59" s="35">
        <v>40759</v>
      </c>
      <c r="EE59" s="35">
        <v>86686</v>
      </c>
      <c r="EF59" s="35">
        <v>93234</v>
      </c>
      <c r="EG59" s="35">
        <v>84587</v>
      </c>
      <c r="EH59" s="35">
        <v>41700</v>
      </c>
      <c r="EI59" s="35">
        <v>61300</v>
      </c>
      <c r="EJ59" s="35">
        <v>64400</v>
      </c>
      <c r="EK59" s="35">
        <v>61500</v>
      </c>
      <c r="EL59" s="35">
        <v>69600</v>
      </c>
      <c r="EM59" s="35">
        <v>49100</v>
      </c>
      <c r="EN59" s="35">
        <v>41400</v>
      </c>
      <c r="EO59" s="35">
        <v>84900</v>
      </c>
      <c r="EP59" s="35">
        <v>106800</v>
      </c>
      <c r="EQ59" s="35">
        <v>17100</v>
      </c>
      <c r="ER59" s="35">
        <v>17300</v>
      </c>
      <c r="ES59" s="35">
        <v>4200</v>
      </c>
      <c r="ET59" s="35">
        <v>-43000</v>
      </c>
      <c r="EU59" s="35">
        <v>-17800</v>
      </c>
      <c r="EV59" s="35">
        <v>-5900</v>
      </c>
      <c r="EW59" s="35">
        <v>13100</v>
      </c>
      <c r="EX59" s="35">
        <v>11900</v>
      </c>
      <c r="EY59" s="35">
        <v>12100</v>
      </c>
      <c r="EZ59" s="35">
        <v>12100</v>
      </c>
      <c r="FA59" s="35">
        <v>10100</v>
      </c>
      <c r="FB59" s="35">
        <v>-34100</v>
      </c>
      <c r="FC59" s="35">
        <v>7200</v>
      </c>
      <c r="FD59" s="35">
        <v>26100</v>
      </c>
      <c r="FE59" s="35">
        <v>20200</v>
      </c>
      <c r="FF59" s="35">
        <v>-2700</v>
      </c>
      <c r="FG59" s="35">
        <v>-53800</v>
      </c>
      <c r="FH59" s="35">
        <v>-46900</v>
      </c>
      <c r="FI59" s="35">
        <v>-28000</v>
      </c>
      <c r="FJ59" s="35">
        <v>-11300</v>
      </c>
      <c r="FK59" s="35">
        <v>-10700</v>
      </c>
      <c r="FL59" s="35">
        <v>-15300</v>
      </c>
      <c r="FM59" s="35">
        <v>700</v>
      </c>
      <c r="FN59" s="35">
        <v>25800</v>
      </c>
      <c r="FO59" s="35">
        <v>29300</v>
      </c>
      <c r="FP59" s="35">
        <v>42100</v>
      </c>
      <c r="FQ59" s="35">
        <v>38200</v>
      </c>
      <c r="FR59" s="8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</row>
    <row r="60">
      <c r="A60" s="1"/>
      <c r="B60" s="4"/>
      <c r="C60" s="34" t="s">
        <v>448</v>
      </c>
      <c r="D60" s="35">
        <f t="shared" si="0"/>
      </c>
      <c r="E60" s="35">
        <f t="shared" si="2"/>
      </c>
      <c r="F60" s="35">
        <f t="shared" si="4"/>
      </c>
      <c r="G60" s="35">
        <f t="shared" si="6"/>
      </c>
      <c r="H60" s="35">
        <f t="shared" si="8"/>
      </c>
      <c r="I60" s="35">
        <f t="shared" si="10"/>
      </c>
      <c r="J60" s="35">
        <f t="shared" si="12"/>
      </c>
      <c r="K60" s="33">
        <f t="shared" si="14"/>
      </c>
      <c r="L60" s="12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>
        <v>-4000</v>
      </c>
      <c r="BO60" s="35"/>
      <c r="BP60" s="35"/>
      <c r="BQ60" s="35"/>
      <c r="BR60" s="35">
        <v>0</v>
      </c>
      <c r="BS60" s="35"/>
      <c r="BT60" s="35"/>
      <c r="BU60" s="35"/>
      <c r="BV60" s="35">
        <v>-3000</v>
      </c>
      <c r="BW60" s="35"/>
      <c r="BX60" s="35"/>
      <c r="BY60" s="35"/>
      <c r="BZ60" s="35">
        <v>-10000</v>
      </c>
      <c r="CA60" s="35">
        <v>-150000</v>
      </c>
      <c r="CB60" s="35">
        <v>-494000</v>
      </c>
      <c r="CC60" s="35">
        <v>-30000</v>
      </c>
      <c r="CD60" s="35">
        <v>-369000</v>
      </c>
      <c r="CE60" s="35">
        <v>-52000</v>
      </c>
      <c r="CF60" s="35"/>
      <c r="CG60" s="35"/>
      <c r="CH60" s="35">
        <v>-30000</v>
      </c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8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</row>
    <row r="61">
      <c r="A61" s="1"/>
      <c r="B61" s="4"/>
      <c r="C61" s="34" t="s">
        <v>449</v>
      </c>
      <c r="D61" s="35">
        <f t="shared" si="0"/>
      </c>
      <c r="E61" s="35">
        <f t="shared" si="2"/>
      </c>
      <c r="F61" s="35">
        <f t="shared" si="4"/>
      </c>
      <c r="G61" s="35">
        <f t="shared" si="6"/>
      </c>
      <c r="H61" s="35">
        <f t="shared" si="8"/>
      </c>
      <c r="I61" s="35">
        <f t="shared" si="10"/>
      </c>
      <c r="J61" s="35">
        <f t="shared" si="12"/>
      </c>
      <c r="K61" s="33">
        <f t="shared" si="14"/>
      </c>
      <c r="L61" s="1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>
        <v>-64</v>
      </c>
      <c r="DG61" s="35">
        <v>-22980</v>
      </c>
      <c r="DH61" s="35">
        <v>2</v>
      </c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8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</row>
    <row r="62">
      <c r="A62" s="1"/>
      <c r="B62" s="4"/>
      <c r="C62" s="34" t="s">
        <v>450</v>
      </c>
      <c r="D62" s="35">
        <f t="shared" si="0"/>
      </c>
      <c r="E62" s="35">
        <f t="shared" si="2"/>
      </c>
      <c r="F62" s="35">
        <f t="shared" si="4"/>
      </c>
      <c r="G62" s="35">
        <f t="shared" si="6"/>
      </c>
      <c r="H62" s="35">
        <f t="shared" si="8"/>
      </c>
      <c r="I62" s="35">
        <f t="shared" si="10"/>
      </c>
      <c r="J62" s="35">
        <f t="shared" si="12"/>
      </c>
      <c r="K62" s="33">
        <f t="shared" si="14"/>
      </c>
      <c r="L62" s="12"/>
      <c r="M62" s="35">
        <v>709000</v>
      </c>
      <c r="N62" s="35">
        <v>482000</v>
      </c>
      <c r="O62" s="35">
        <v>771000</v>
      </c>
      <c r="P62" s="35">
        <v>265000</v>
      </c>
      <c r="Q62" s="35">
        <v>123000</v>
      </c>
      <c r="R62" s="35">
        <v>667000</v>
      </c>
      <c r="S62" s="35">
        <v>299000</v>
      </c>
      <c r="T62" s="35">
        <v>27000</v>
      </c>
      <c r="U62" s="35">
        <v>-139000</v>
      </c>
      <c r="V62" s="35">
        <v>21000</v>
      </c>
      <c r="W62" s="35">
        <v>66000</v>
      </c>
      <c r="X62" s="35">
        <v>447000</v>
      </c>
      <c r="Y62" s="35">
        <v>786000</v>
      </c>
      <c r="Z62" s="35">
        <v>974000</v>
      </c>
      <c r="AA62" s="35">
        <v>923000</v>
      </c>
      <c r="AB62" s="35">
        <v>710000</v>
      </c>
      <c r="AC62" s="35">
        <v>555000</v>
      </c>
      <c r="AD62" s="35">
        <v>1781000</v>
      </c>
      <c r="AE62" s="35">
        <v>390000</v>
      </c>
      <c r="AF62" s="35">
        <v>157000</v>
      </c>
      <c r="AG62" s="35">
        <v>162000</v>
      </c>
      <c r="AH62" s="35">
        <v>170000</v>
      </c>
      <c r="AI62" s="35">
        <v>120000</v>
      </c>
      <c r="AJ62" s="35">
        <v>35000</v>
      </c>
      <c r="AK62" s="35">
        <v>16000</v>
      </c>
      <c r="AL62" s="35">
        <v>38000</v>
      </c>
      <c r="AM62" s="35">
        <v>102000</v>
      </c>
      <c r="AN62" s="35">
        <v>116000</v>
      </c>
      <c r="AO62" s="35">
        <v>81000</v>
      </c>
      <c r="AP62" s="35">
        <v>-19000</v>
      </c>
      <c r="AQ62" s="35">
        <v>61000</v>
      </c>
      <c r="AR62" s="35">
        <v>-42000</v>
      </c>
      <c r="AS62" s="35">
        <v>-33000</v>
      </c>
      <c r="AT62" s="35">
        <v>-52000</v>
      </c>
      <c r="AU62" s="35">
        <v>-406000</v>
      </c>
      <c r="AV62" s="35">
        <v>69000</v>
      </c>
      <c r="AW62" s="35">
        <v>-109000</v>
      </c>
      <c r="AX62" s="35">
        <v>-102000</v>
      </c>
      <c r="AY62" s="35">
        <v>-197000</v>
      </c>
      <c r="AZ62" s="35">
        <v>-181000</v>
      </c>
      <c r="BA62" s="35">
        <v>-180000</v>
      </c>
      <c r="BB62" s="35">
        <v>-364000</v>
      </c>
      <c r="BC62" s="35">
        <v>17000</v>
      </c>
      <c r="BD62" s="35">
        <v>-36000</v>
      </c>
      <c r="BE62" s="35">
        <v>-20000</v>
      </c>
      <c r="BF62" s="35">
        <v>89000</v>
      </c>
      <c r="BG62" s="35">
        <v>48000</v>
      </c>
      <c r="BH62" s="35">
        <v>-74000</v>
      </c>
      <c r="BI62" s="35">
        <v>-146000</v>
      </c>
      <c r="BJ62" s="35">
        <v>-473000</v>
      </c>
      <c r="BK62" s="35">
        <v>-157000</v>
      </c>
      <c r="BL62" s="35">
        <v>37000</v>
      </c>
      <c r="BM62" s="35">
        <v>-590000</v>
      </c>
      <c r="BN62" s="35">
        <v>491000</v>
      </c>
      <c r="BO62" s="35"/>
      <c r="BP62" s="35"/>
      <c r="BQ62" s="35"/>
      <c r="BR62" s="35">
        <v>471000</v>
      </c>
      <c r="BS62" s="35"/>
      <c r="BT62" s="35"/>
      <c r="BU62" s="35"/>
      <c r="BV62" s="35">
        <v>1177000</v>
      </c>
      <c r="BW62" s="35">
        <v>-135000</v>
      </c>
      <c r="BX62" s="35">
        <v>-335000</v>
      </c>
      <c r="BY62" s="35">
        <v>-414000</v>
      </c>
      <c r="BZ62" s="35">
        <v>-1430000</v>
      </c>
      <c r="CA62" s="35">
        <v>-127000</v>
      </c>
      <c r="CB62" s="35">
        <v>-1188000</v>
      </c>
      <c r="CC62" s="35">
        <v>-351000</v>
      </c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8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</row>
    <row r="63">
      <c r="A63" s="1"/>
      <c r="B63" s="4"/>
      <c r="C63" s="34" t="s">
        <v>451</v>
      </c>
      <c r="D63" s="35">
        <f t="shared" si="0"/>
      </c>
      <c r="E63" s="35">
        <f t="shared" si="2"/>
      </c>
      <c r="F63" s="35">
        <f t="shared" si="4"/>
      </c>
      <c r="G63" s="35">
        <f t="shared" si="6"/>
      </c>
      <c r="H63" s="35">
        <f t="shared" si="8"/>
      </c>
      <c r="I63" s="35">
        <f t="shared" si="10"/>
      </c>
      <c r="J63" s="35">
        <f t="shared" si="12"/>
      </c>
      <c r="K63" s="33">
        <f t="shared" si="14"/>
      </c>
      <c r="L63" s="12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>
        <v>-23000</v>
      </c>
      <c r="BW63" s="35">
        <v>-29000</v>
      </c>
      <c r="BX63" s="35">
        <v>-25000</v>
      </c>
      <c r="BY63" s="35">
        <v>-6000</v>
      </c>
      <c r="BZ63" s="35">
        <v>6000</v>
      </c>
      <c r="CA63" s="35">
        <v>7000</v>
      </c>
      <c r="CB63" s="35">
        <v>7000</v>
      </c>
      <c r="CC63" s="35">
        <v>13000</v>
      </c>
      <c r="CD63" s="35">
        <v>9000</v>
      </c>
      <c r="CE63" s="35">
        <v>9000</v>
      </c>
      <c r="CF63" s="35">
        <v>9000</v>
      </c>
      <c r="CG63" s="35">
        <v>8000</v>
      </c>
      <c r="CH63" s="35">
        <v>8000</v>
      </c>
      <c r="CI63" s="35">
        <v>7000</v>
      </c>
      <c r="CJ63" s="35">
        <v>7183</v>
      </c>
      <c r="CK63" s="35">
        <v>6000</v>
      </c>
      <c r="CL63" s="35">
        <v>-19166</v>
      </c>
      <c r="CM63" s="35">
        <v>-21227</v>
      </c>
      <c r="CN63" s="35">
        <v>-37905</v>
      </c>
      <c r="CO63" s="35">
        <v>-46853</v>
      </c>
      <c r="CP63" s="35">
        <v>-16831</v>
      </c>
      <c r="CQ63" s="35">
        <v>-3008</v>
      </c>
      <c r="CR63" s="35">
        <v>6527</v>
      </c>
      <c r="CS63" s="35">
        <v>-5351</v>
      </c>
      <c r="CT63" s="35">
        <v>-19408</v>
      </c>
      <c r="CU63" s="35">
        <v>-25353</v>
      </c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8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</row>
    <row r="64">
      <c r="A64" s="1"/>
      <c r="B64" s="4"/>
      <c r="C64" s="34" t="s">
        <v>452</v>
      </c>
      <c r="D64" s="35">
        <f t="shared" si="0"/>
      </c>
      <c r="E64" s="35">
        <f t="shared" si="2"/>
      </c>
      <c r="F64" s="35">
        <f t="shared" si="4"/>
      </c>
      <c r="G64" s="35">
        <f t="shared" si="6"/>
      </c>
      <c r="H64" s="35">
        <f t="shared" si="8"/>
      </c>
      <c r="I64" s="35">
        <f t="shared" si="10"/>
      </c>
      <c r="J64" s="35">
        <f t="shared" si="12"/>
      </c>
      <c r="K64" s="33">
        <f t="shared" si="14"/>
      </c>
      <c r="L64" s="12"/>
      <c r="M64" s="35">
        <v>709000</v>
      </c>
      <c r="N64" s="35">
        <v>482000</v>
      </c>
      <c r="O64" s="35">
        <v>771000</v>
      </c>
      <c r="P64" s="35">
        <v>265000</v>
      </c>
      <c r="Q64" s="35">
        <v>123000</v>
      </c>
      <c r="R64" s="35">
        <v>667000</v>
      </c>
      <c r="S64" s="35">
        <v>299000</v>
      </c>
      <c r="T64" s="35">
        <v>27000</v>
      </c>
      <c r="U64" s="35">
        <v>-139000</v>
      </c>
      <c r="V64" s="35">
        <v>21000</v>
      </c>
      <c r="W64" s="35">
        <v>66000</v>
      </c>
      <c r="X64" s="35">
        <v>447000</v>
      </c>
      <c r="Y64" s="35">
        <v>786000</v>
      </c>
      <c r="Z64" s="35">
        <v>974000</v>
      </c>
      <c r="AA64" s="35">
        <v>923000</v>
      </c>
      <c r="AB64" s="35">
        <v>710000</v>
      </c>
      <c r="AC64" s="35">
        <v>555000</v>
      </c>
      <c r="AD64" s="35">
        <v>1781000</v>
      </c>
      <c r="AE64" s="35">
        <v>390000</v>
      </c>
      <c r="AF64" s="35">
        <v>157000</v>
      </c>
      <c r="AG64" s="35">
        <v>162000</v>
      </c>
      <c r="AH64" s="35">
        <v>170000</v>
      </c>
      <c r="AI64" s="35">
        <v>120000</v>
      </c>
      <c r="AJ64" s="35">
        <v>35000</v>
      </c>
      <c r="AK64" s="35">
        <v>16000</v>
      </c>
      <c r="AL64" s="35">
        <v>38000</v>
      </c>
      <c r="AM64" s="35">
        <v>102000</v>
      </c>
      <c r="AN64" s="35">
        <v>116000</v>
      </c>
      <c r="AO64" s="35">
        <v>81000</v>
      </c>
      <c r="AP64" s="35">
        <v>-19000</v>
      </c>
      <c r="AQ64" s="35">
        <v>61000</v>
      </c>
      <c r="AR64" s="35">
        <v>-42000</v>
      </c>
      <c r="AS64" s="35">
        <v>-33000</v>
      </c>
      <c r="AT64" s="35">
        <v>-52000</v>
      </c>
      <c r="AU64" s="35">
        <v>-406000</v>
      </c>
      <c r="AV64" s="35">
        <v>69000</v>
      </c>
      <c r="AW64" s="35">
        <v>-109000</v>
      </c>
      <c r="AX64" s="35">
        <v>-102000</v>
      </c>
      <c r="AY64" s="35">
        <v>-197000</v>
      </c>
      <c r="AZ64" s="35">
        <v>-181000</v>
      </c>
      <c r="BA64" s="35">
        <v>-180000</v>
      </c>
      <c r="BB64" s="35">
        <v>-364000</v>
      </c>
      <c r="BC64" s="35">
        <v>17000</v>
      </c>
      <c r="BD64" s="35">
        <v>-36000</v>
      </c>
      <c r="BE64" s="35">
        <v>-20000</v>
      </c>
      <c r="BF64" s="35">
        <v>89000</v>
      </c>
      <c r="BG64" s="35">
        <v>48000</v>
      </c>
      <c r="BH64" s="35">
        <v>-74000</v>
      </c>
      <c r="BI64" s="35">
        <v>-146000</v>
      </c>
      <c r="BJ64" s="35">
        <v>-473000</v>
      </c>
      <c r="BK64" s="35">
        <v>-157000</v>
      </c>
      <c r="BL64" s="35">
        <v>37000</v>
      </c>
      <c r="BM64" s="35">
        <v>-590000</v>
      </c>
      <c r="BN64" s="35">
        <v>-177000</v>
      </c>
      <c r="BO64" s="35">
        <v>97000</v>
      </c>
      <c r="BP64" s="35">
        <v>61000</v>
      </c>
      <c r="BQ64" s="35">
        <v>510000</v>
      </c>
      <c r="BR64" s="35">
        <v>375000</v>
      </c>
      <c r="BS64" s="35">
        <v>-118000</v>
      </c>
      <c r="BT64" s="35">
        <v>-43000</v>
      </c>
      <c r="BU64" s="35">
        <v>257000</v>
      </c>
      <c r="BV64" s="35">
        <v>1200000</v>
      </c>
      <c r="BW64" s="35">
        <v>-106000</v>
      </c>
      <c r="BX64" s="35">
        <v>-310000</v>
      </c>
      <c r="BY64" s="35">
        <v>-408000</v>
      </c>
      <c r="BZ64" s="35">
        <v>-1436000</v>
      </c>
      <c r="CA64" s="35">
        <v>-134000</v>
      </c>
      <c r="CB64" s="35">
        <v>-1195000</v>
      </c>
      <c r="CC64" s="35">
        <v>-364000</v>
      </c>
      <c r="CD64" s="35">
        <v>-1772000</v>
      </c>
      <c r="CE64" s="35">
        <v>-396000</v>
      </c>
      <c r="CF64" s="35">
        <v>-600000</v>
      </c>
      <c r="CG64" s="35">
        <v>-611000</v>
      </c>
      <c r="CH64" s="35">
        <v>-576000</v>
      </c>
      <c r="CI64" s="35">
        <v>136000</v>
      </c>
      <c r="CJ64" s="35">
        <v>88847</v>
      </c>
      <c r="CK64" s="35">
        <v>185000</v>
      </c>
      <c r="CL64" s="35">
        <v>95587</v>
      </c>
      <c r="CM64" s="35">
        <v>76000</v>
      </c>
      <c r="CN64" s="35">
        <v>11319</v>
      </c>
      <c r="CO64" s="35">
        <v>-17423</v>
      </c>
      <c r="CP64" s="35">
        <v>-29963</v>
      </c>
      <c r="CQ64" s="35">
        <v>43848</v>
      </c>
      <c r="CR64" s="35">
        <v>32180</v>
      </c>
      <c r="CS64" s="35">
        <v>45091</v>
      </c>
      <c r="CT64" s="35">
        <v>43193</v>
      </c>
      <c r="CU64" s="35">
        <v>-31231</v>
      </c>
      <c r="CV64" s="35">
        <v>-140096</v>
      </c>
      <c r="CW64" s="35">
        <v>-146356</v>
      </c>
      <c r="CX64" s="35">
        <v>-854740</v>
      </c>
      <c r="CY64" s="35">
        <v>-254171</v>
      </c>
      <c r="CZ64" s="35">
        <v>-184938</v>
      </c>
      <c r="DA64" s="35">
        <v>-9163</v>
      </c>
      <c r="DB64" s="35">
        <v>-15842</v>
      </c>
      <c r="DC64" s="35">
        <v>-186929</v>
      </c>
      <c r="DD64" s="35">
        <v>17352</v>
      </c>
      <c r="DE64" s="35">
        <v>124837</v>
      </c>
      <c r="DF64" s="35">
        <v>177968</v>
      </c>
      <c r="DG64" s="35">
        <v>408567</v>
      </c>
      <c r="DH64" s="35">
        <v>207144</v>
      </c>
      <c r="DI64" s="35">
        <v>189349</v>
      </c>
      <c r="DJ64" s="35">
        <v>65100</v>
      </c>
      <c r="DK64" s="35">
        <v>-105500</v>
      </c>
      <c r="DL64" s="35">
        <v>79900</v>
      </c>
      <c r="DM64" s="35">
        <v>-128367</v>
      </c>
      <c r="DN64" s="35">
        <v>22300</v>
      </c>
      <c r="DO64" s="35">
        <v>1000</v>
      </c>
      <c r="DP64" s="35">
        <v>-64600</v>
      </c>
      <c r="DQ64" s="35">
        <v>-62700</v>
      </c>
      <c r="DR64" s="35">
        <v>-12334</v>
      </c>
      <c r="DS64" s="35">
        <v>-31675</v>
      </c>
      <c r="DT64" s="35">
        <v>9968</v>
      </c>
      <c r="DU64" s="35">
        <v>12951</v>
      </c>
      <c r="DV64" s="35">
        <v>-21243</v>
      </c>
      <c r="DW64" s="35">
        <v>-38362</v>
      </c>
      <c r="DX64" s="35">
        <v>-34672</v>
      </c>
      <c r="DY64" s="35">
        <v>25327</v>
      </c>
      <c r="DZ64" s="35">
        <v>-28613</v>
      </c>
      <c r="EA64" s="35">
        <v>56163</v>
      </c>
      <c r="EB64" s="35">
        <v>91985</v>
      </c>
      <c r="EC64" s="35">
        <v>96801</v>
      </c>
      <c r="ED64" s="35">
        <v>40759</v>
      </c>
      <c r="EE64" s="35">
        <v>86686</v>
      </c>
      <c r="EF64" s="35">
        <v>93234</v>
      </c>
      <c r="EG64" s="35">
        <v>84587</v>
      </c>
      <c r="EH64" s="35">
        <v>41700</v>
      </c>
      <c r="EI64" s="35">
        <v>61300</v>
      </c>
      <c r="EJ64" s="35">
        <v>64400</v>
      </c>
      <c r="EK64" s="35">
        <v>61500</v>
      </c>
      <c r="EL64" s="35">
        <v>69600</v>
      </c>
      <c r="EM64" s="35">
        <v>49100</v>
      </c>
      <c r="EN64" s="35">
        <v>41400</v>
      </c>
      <c r="EO64" s="35">
        <v>84900</v>
      </c>
      <c r="EP64" s="35">
        <v>106800</v>
      </c>
      <c r="EQ64" s="35">
        <v>17100</v>
      </c>
      <c r="ER64" s="35">
        <v>17300</v>
      </c>
      <c r="ES64" s="35">
        <v>4200</v>
      </c>
      <c r="ET64" s="35">
        <v>-43000</v>
      </c>
      <c r="EU64" s="35">
        <v>-17800</v>
      </c>
      <c r="EV64" s="35">
        <v>-5900</v>
      </c>
      <c r="EW64" s="35">
        <v>13100</v>
      </c>
      <c r="EX64" s="35">
        <v>11900</v>
      </c>
      <c r="EY64" s="35">
        <v>12100</v>
      </c>
      <c r="EZ64" s="35"/>
      <c r="FA64" s="35"/>
      <c r="FB64" s="35">
        <v>19300</v>
      </c>
      <c r="FC64" s="35"/>
      <c r="FD64" s="35"/>
      <c r="FE64" s="35"/>
      <c r="FF64" s="35">
        <v>-48100</v>
      </c>
      <c r="FG64" s="35"/>
      <c r="FH64" s="35"/>
      <c r="FI64" s="35"/>
      <c r="FJ64" s="35">
        <v>-36600</v>
      </c>
      <c r="FK64" s="35"/>
      <c r="FL64" s="35"/>
      <c r="FM64" s="35"/>
      <c r="FN64" s="35">
        <v>135400</v>
      </c>
      <c r="FO64" s="35"/>
      <c r="FP64" s="35"/>
      <c r="FQ64" s="35"/>
      <c r="FR64" s="8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</row>
    <row r="65">
      <c r="A65" s="1"/>
      <c r="B65" s="4"/>
      <c r="C65" s="34" t="s">
        <v>453</v>
      </c>
      <c r="D65" s="35">
        <f t="shared" si="0"/>
      </c>
      <c r="E65" s="35">
        <f t="shared" si="2"/>
      </c>
      <c r="F65" s="35">
        <f t="shared" si="4"/>
      </c>
      <c r="G65" s="35">
        <f t="shared" si="6"/>
      </c>
      <c r="H65" s="35">
        <f t="shared" si="8"/>
      </c>
      <c r="I65" s="35">
        <f t="shared" si="10"/>
      </c>
      <c r="J65" s="35">
        <f t="shared" si="12"/>
      </c>
      <c r="K65" s="33">
        <f t="shared" si="14"/>
      </c>
      <c r="L65" s="12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8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</row>
    <row r="66" outlineLevel="1">
      <c r="A66" s="1"/>
      <c r="B66" s="4"/>
      <c r="C66" s="23" t="s">
        <v>454</v>
      </c>
      <c r="D66" s="28">
        <f t="shared" si="0"/>
      </c>
      <c r="E66" s="28">
        <f t="shared" si="2"/>
      </c>
      <c r="F66" s="28">
        <f t="shared" si="4"/>
      </c>
      <c r="G66" s="28">
        <f t="shared" si="6"/>
      </c>
      <c r="H66" s="28">
        <f t="shared" si="8"/>
      </c>
      <c r="I66" s="28">
        <f t="shared" si="10"/>
      </c>
      <c r="J66" s="28">
        <f t="shared" si="12"/>
      </c>
      <c r="K66" s="29">
        <f t="shared" si="14"/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>
        <v>22000</v>
      </c>
      <c r="BW66" s="15">
        <v>22000</v>
      </c>
      <c r="BX66" s="15">
        <v>20000</v>
      </c>
      <c r="BY66" s="15">
        <v>8000</v>
      </c>
      <c r="BZ66" s="15">
        <v>0</v>
      </c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>
        <v>0</v>
      </c>
      <c r="EA66" s="15"/>
      <c r="EB66" s="15"/>
      <c r="EC66" s="15">
        <v>10</v>
      </c>
      <c r="ED66" s="15">
        <v>2588</v>
      </c>
      <c r="EE66" s="15">
        <v>2587</v>
      </c>
      <c r="EF66" s="15">
        <v>2587</v>
      </c>
      <c r="EG66" s="15">
        <v>2588</v>
      </c>
      <c r="EH66" s="15">
        <v>2600</v>
      </c>
      <c r="EI66" s="15">
        <v>2600</v>
      </c>
      <c r="EJ66" s="15">
        <v>2600</v>
      </c>
      <c r="EK66" s="15">
        <v>2600</v>
      </c>
      <c r="EL66" s="15">
        <v>2600</v>
      </c>
      <c r="EM66" s="15">
        <v>2600</v>
      </c>
      <c r="EN66" s="15">
        <v>2600</v>
      </c>
      <c r="EO66" s="15">
        <v>2600</v>
      </c>
      <c r="EP66" s="15">
        <v>2600</v>
      </c>
      <c r="EQ66" s="15">
        <v>2600</v>
      </c>
      <c r="ER66" s="15">
        <v>2600</v>
      </c>
      <c r="ES66" s="15">
        <v>2600</v>
      </c>
      <c r="ET66" s="15">
        <v>2600</v>
      </c>
      <c r="EU66" s="15">
        <v>2600</v>
      </c>
      <c r="EV66" s="15">
        <v>2600</v>
      </c>
      <c r="EW66" s="15">
        <v>2600</v>
      </c>
      <c r="EX66" s="15">
        <v>2600</v>
      </c>
      <c r="EY66" s="15">
        <v>2600</v>
      </c>
      <c r="EZ66" s="15"/>
      <c r="FA66" s="15"/>
      <c r="FB66" s="15">
        <v>10400</v>
      </c>
      <c r="FC66" s="15"/>
      <c r="FD66" s="15"/>
      <c r="FE66" s="15"/>
      <c r="FF66" s="15">
        <v>7800</v>
      </c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8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</row>
    <row r="67" outlineLevel="1">
      <c r="A67" s="1"/>
      <c r="B67" s="4"/>
      <c r="C67" s="34" t="s">
        <v>455</v>
      </c>
      <c r="D67" s="24">
        <f t="shared" si="0"/>
      </c>
      <c r="E67" s="24">
        <f t="shared" si="2"/>
      </c>
      <c r="F67" s="24">
        <f t="shared" si="4"/>
      </c>
      <c r="G67" s="24">
        <f t="shared" si="6"/>
      </c>
      <c r="H67" s="24">
        <f t="shared" si="8"/>
      </c>
      <c r="I67" s="24">
        <f t="shared" si="10"/>
      </c>
      <c r="J67" s="24">
        <f t="shared" si="12"/>
      </c>
      <c r="K67" s="37">
        <f t="shared" si="14"/>
      </c>
      <c r="L67" s="39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>
        <v>22000</v>
      </c>
      <c r="BW67" s="24">
        <v>22000</v>
      </c>
      <c r="BX67" s="24">
        <v>20000</v>
      </c>
      <c r="BY67" s="24">
        <v>8000</v>
      </c>
      <c r="BZ67" s="24">
        <v>0</v>
      </c>
      <c r="CA67" s="24">
        <v>0</v>
      </c>
      <c r="CB67" s="24">
        <v>0</v>
      </c>
      <c r="CC67" s="24">
        <v>0</v>
      </c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>
        <v>0</v>
      </c>
      <c r="EA67" s="24"/>
      <c r="EB67" s="24"/>
      <c r="EC67" s="24">
        <v>10</v>
      </c>
      <c r="ED67" s="24">
        <v>2588</v>
      </c>
      <c r="EE67" s="24">
        <v>2587</v>
      </c>
      <c r="EF67" s="24">
        <v>2587</v>
      </c>
      <c r="EG67" s="24">
        <v>2588</v>
      </c>
      <c r="EH67" s="24">
        <v>2600</v>
      </c>
      <c r="EI67" s="24">
        <v>2600</v>
      </c>
      <c r="EJ67" s="24">
        <v>2600</v>
      </c>
      <c r="EK67" s="24">
        <v>2600</v>
      </c>
      <c r="EL67" s="24">
        <v>2600</v>
      </c>
      <c r="EM67" s="24">
        <v>2600</v>
      </c>
      <c r="EN67" s="24">
        <v>2600</v>
      </c>
      <c r="EO67" s="24">
        <v>2600</v>
      </c>
      <c r="EP67" s="24">
        <v>2600</v>
      </c>
      <c r="EQ67" s="24">
        <v>2600</v>
      </c>
      <c r="ER67" s="24">
        <v>2600</v>
      </c>
      <c r="ES67" s="24">
        <v>2600</v>
      </c>
      <c r="ET67" s="24">
        <v>2600</v>
      </c>
      <c r="EU67" s="24">
        <v>2600</v>
      </c>
      <c r="EV67" s="24">
        <v>2600</v>
      </c>
      <c r="EW67" s="24">
        <v>2600</v>
      </c>
      <c r="EX67" s="24">
        <v>2600</v>
      </c>
      <c r="EY67" s="24">
        <v>2600</v>
      </c>
      <c r="EZ67" s="24"/>
      <c r="FA67" s="24"/>
      <c r="FB67" s="24">
        <v>10400</v>
      </c>
      <c r="FC67" s="24"/>
      <c r="FD67" s="24"/>
      <c r="FE67" s="24"/>
      <c r="FF67" s="24">
        <v>7800</v>
      </c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8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</row>
    <row r="68">
      <c r="A68" s="1"/>
      <c r="B68" s="4"/>
      <c r="C68" s="34" t="s">
        <v>456</v>
      </c>
      <c r="D68" s="35">
        <f t="shared" si="0"/>
      </c>
      <c r="E68" s="35">
        <f t="shared" si="2"/>
      </c>
      <c r="F68" s="35">
        <f t="shared" si="4"/>
      </c>
      <c r="G68" s="35">
        <f t="shared" si="6"/>
      </c>
      <c r="H68" s="35">
        <f t="shared" si="8"/>
      </c>
      <c r="I68" s="35">
        <f t="shared" si="10"/>
      </c>
      <c r="J68" s="35">
        <f t="shared" si="12"/>
      </c>
      <c r="K68" s="33">
        <f t="shared" si="14"/>
      </c>
      <c r="L68" s="12"/>
      <c r="M68" s="35">
        <v>709000</v>
      </c>
      <c r="N68" s="35">
        <v>482000</v>
      </c>
      <c r="O68" s="35">
        <v>771000</v>
      </c>
      <c r="P68" s="35">
        <v>265000</v>
      </c>
      <c r="Q68" s="35">
        <v>123000</v>
      </c>
      <c r="R68" s="35">
        <v>667000</v>
      </c>
      <c r="S68" s="35">
        <v>299000</v>
      </c>
      <c r="T68" s="35">
        <v>27000</v>
      </c>
      <c r="U68" s="35">
        <v>-139000</v>
      </c>
      <c r="V68" s="35">
        <v>21000</v>
      </c>
      <c r="W68" s="35">
        <v>66000</v>
      </c>
      <c r="X68" s="35">
        <v>447000</v>
      </c>
      <c r="Y68" s="35">
        <v>786000</v>
      </c>
      <c r="Z68" s="35">
        <v>974000</v>
      </c>
      <c r="AA68" s="35">
        <v>923000</v>
      </c>
      <c r="AB68" s="35">
        <v>710000</v>
      </c>
      <c r="AC68" s="35">
        <v>555000</v>
      </c>
      <c r="AD68" s="35">
        <v>1781000</v>
      </c>
      <c r="AE68" s="35">
        <v>390000</v>
      </c>
      <c r="AF68" s="35">
        <v>157000</v>
      </c>
      <c r="AG68" s="35">
        <v>162000</v>
      </c>
      <c r="AH68" s="35">
        <v>170000</v>
      </c>
      <c r="AI68" s="35">
        <v>120000</v>
      </c>
      <c r="AJ68" s="35">
        <v>35000</v>
      </c>
      <c r="AK68" s="35">
        <v>16000</v>
      </c>
      <c r="AL68" s="35">
        <v>38000</v>
      </c>
      <c r="AM68" s="35">
        <v>102000</v>
      </c>
      <c r="AN68" s="35">
        <v>116000</v>
      </c>
      <c r="AO68" s="35">
        <v>81000</v>
      </c>
      <c r="AP68" s="35">
        <v>-19000</v>
      </c>
      <c r="AQ68" s="35">
        <v>61000</v>
      </c>
      <c r="AR68" s="35">
        <v>-42000</v>
      </c>
      <c r="AS68" s="35">
        <v>-33000</v>
      </c>
      <c r="AT68" s="35">
        <v>-52000</v>
      </c>
      <c r="AU68" s="35">
        <v>-406000</v>
      </c>
      <c r="AV68" s="35">
        <v>69000</v>
      </c>
      <c r="AW68" s="35">
        <v>-109000</v>
      </c>
      <c r="AX68" s="35">
        <v>-102000</v>
      </c>
      <c r="AY68" s="35">
        <v>-197000</v>
      </c>
      <c r="AZ68" s="35">
        <v>-181000</v>
      </c>
      <c r="BA68" s="35">
        <v>-180000</v>
      </c>
      <c r="BB68" s="35">
        <v>-364000</v>
      </c>
      <c r="BC68" s="35">
        <v>17000</v>
      </c>
      <c r="BD68" s="35">
        <v>-36000</v>
      </c>
      <c r="BE68" s="35">
        <v>-20000</v>
      </c>
      <c r="BF68" s="35">
        <v>89000</v>
      </c>
      <c r="BG68" s="35">
        <v>48000</v>
      </c>
      <c r="BH68" s="35">
        <v>-74000</v>
      </c>
      <c r="BI68" s="35">
        <v>-146000</v>
      </c>
      <c r="BJ68" s="35">
        <v>-473000</v>
      </c>
      <c r="BK68" s="35">
        <v>-157000</v>
      </c>
      <c r="BL68" s="35">
        <v>37000</v>
      </c>
      <c r="BM68" s="35">
        <v>-590000</v>
      </c>
      <c r="BN68" s="35">
        <v>-177000</v>
      </c>
      <c r="BO68" s="35">
        <v>97000</v>
      </c>
      <c r="BP68" s="35">
        <v>61000</v>
      </c>
      <c r="BQ68" s="35">
        <v>510000</v>
      </c>
      <c r="BR68" s="35">
        <v>375000</v>
      </c>
      <c r="BS68" s="35">
        <v>-118000</v>
      </c>
      <c r="BT68" s="35">
        <v>-43000</v>
      </c>
      <c r="BU68" s="35">
        <v>257000</v>
      </c>
      <c r="BV68" s="35">
        <v>1178000</v>
      </c>
      <c r="BW68" s="35">
        <v>-128000</v>
      </c>
      <c r="BX68" s="35">
        <v>-330000</v>
      </c>
      <c r="BY68" s="35">
        <v>-416000</v>
      </c>
      <c r="BZ68" s="35">
        <v>-1436000</v>
      </c>
      <c r="CA68" s="35">
        <v>-134000</v>
      </c>
      <c r="CB68" s="35">
        <v>-1195000</v>
      </c>
      <c r="CC68" s="35">
        <v>-364000</v>
      </c>
      <c r="CD68" s="35">
        <v>-1772000</v>
      </c>
      <c r="CE68" s="35">
        <v>-396000</v>
      </c>
      <c r="CF68" s="35">
        <v>-600000</v>
      </c>
      <c r="CG68" s="35">
        <v>-611000</v>
      </c>
      <c r="CH68" s="35">
        <v>-576000</v>
      </c>
      <c r="CI68" s="35">
        <v>136000</v>
      </c>
      <c r="CJ68" s="35">
        <v>88847</v>
      </c>
      <c r="CK68" s="35">
        <v>185000</v>
      </c>
      <c r="CL68" s="35">
        <v>95587</v>
      </c>
      <c r="CM68" s="35">
        <v>76000</v>
      </c>
      <c r="CN68" s="35">
        <v>11319</v>
      </c>
      <c r="CO68" s="35">
        <v>-17423</v>
      </c>
      <c r="CP68" s="35">
        <v>-29963</v>
      </c>
      <c r="CQ68" s="35">
        <v>43848</v>
      </c>
      <c r="CR68" s="35">
        <v>32180</v>
      </c>
      <c r="CS68" s="35">
        <v>45091</v>
      </c>
      <c r="CT68" s="35">
        <v>43193</v>
      </c>
      <c r="CU68" s="35">
        <v>-31231</v>
      </c>
      <c r="CV68" s="35">
        <v>-140096</v>
      </c>
      <c r="CW68" s="35">
        <v>-146356</v>
      </c>
      <c r="CX68" s="35">
        <v>-854740</v>
      </c>
      <c r="CY68" s="35">
        <v>-254171</v>
      </c>
      <c r="CZ68" s="35">
        <v>-184938</v>
      </c>
      <c r="DA68" s="35">
        <v>-9163</v>
      </c>
      <c r="DB68" s="35">
        <v>-15842</v>
      </c>
      <c r="DC68" s="35">
        <v>-186929</v>
      </c>
      <c r="DD68" s="35">
        <v>17352</v>
      </c>
      <c r="DE68" s="35">
        <v>124837</v>
      </c>
      <c r="DF68" s="35">
        <v>177968</v>
      </c>
      <c r="DG68" s="35">
        <v>408567</v>
      </c>
      <c r="DH68" s="35">
        <v>207144</v>
      </c>
      <c r="DI68" s="35">
        <v>189349</v>
      </c>
      <c r="DJ68" s="35">
        <v>65100</v>
      </c>
      <c r="DK68" s="35">
        <v>-105500</v>
      </c>
      <c r="DL68" s="35">
        <v>79900</v>
      </c>
      <c r="DM68" s="35">
        <v>-128367</v>
      </c>
      <c r="DN68" s="35">
        <v>22300</v>
      </c>
      <c r="DO68" s="35">
        <v>1000</v>
      </c>
      <c r="DP68" s="35">
        <v>-64600</v>
      </c>
      <c r="DQ68" s="35">
        <v>-62700</v>
      </c>
      <c r="DR68" s="35">
        <v>-12334</v>
      </c>
      <c r="DS68" s="35">
        <v>-31675</v>
      </c>
      <c r="DT68" s="35">
        <v>9968</v>
      </c>
      <c r="DU68" s="35">
        <v>12951</v>
      </c>
      <c r="DV68" s="35">
        <v>-21243</v>
      </c>
      <c r="DW68" s="35">
        <v>-38362</v>
      </c>
      <c r="DX68" s="35">
        <v>-34672</v>
      </c>
      <c r="DY68" s="35">
        <v>25327</v>
      </c>
      <c r="DZ68" s="35">
        <v>-28613</v>
      </c>
      <c r="EA68" s="35">
        <v>56163</v>
      </c>
      <c r="EB68" s="35">
        <v>91985</v>
      </c>
      <c r="EC68" s="35">
        <v>96791</v>
      </c>
      <c r="ED68" s="35">
        <v>38171</v>
      </c>
      <c r="EE68" s="35">
        <v>84099</v>
      </c>
      <c r="EF68" s="35">
        <v>90647</v>
      </c>
      <c r="EG68" s="35">
        <v>81999</v>
      </c>
      <c r="EH68" s="35">
        <v>39100</v>
      </c>
      <c r="EI68" s="35">
        <v>58700</v>
      </c>
      <c r="EJ68" s="35">
        <v>61800</v>
      </c>
      <c r="EK68" s="35">
        <v>58900</v>
      </c>
      <c r="EL68" s="35">
        <v>67000</v>
      </c>
      <c r="EM68" s="35">
        <v>46500</v>
      </c>
      <c r="EN68" s="35">
        <v>38800</v>
      </c>
      <c r="EO68" s="35">
        <v>82300</v>
      </c>
      <c r="EP68" s="35">
        <v>104200</v>
      </c>
      <c r="EQ68" s="35">
        <v>14500</v>
      </c>
      <c r="ER68" s="35">
        <v>14700</v>
      </c>
      <c r="ES68" s="35">
        <v>1600</v>
      </c>
      <c r="ET68" s="35">
        <v>-45600</v>
      </c>
      <c r="EU68" s="35">
        <v>-20400</v>
      </c>
      <c r="EV68" s="35">
        <v>-8500</v>
      </c>
      <c r="EW68" s="35">
        <v>10500</v>
      </c>
      <c r="EX68" s="35">
        <v>9300</v>
      </c>
      <c r="EY68" s="35">
        <v>9500</v>
      </c>
      <c r="EZ68" s="35"/>
      <c r="FA68" s="35"/>
      <c r="FB68" s="35">
        <v>8900</v>
      </c>
      <c r="FC68" s="35"/>
      <c r="FD68" s="35"/>
      <c r="FE68" s="35"/>
      <c r="FF68" s="35">
        <v>-55900</v>
      </c>
      <c r="FG68" s="35"/>
      <c r="FH68" s="35"/>
      <c r="FI68" s="35"/>
      <c r="FJ68" s="35">
        <v>-36600</v>
      </c>
      <c r="FK68" s="35"/>
      <c r="FL68" s="35"/>
      <c r="FM68" s="35"/>
      <c r="FN68" s="35">
        <v>135400</v>
      </c>
      <c r="FO68" s="35"/>
      <c r="FP68" s="35"/>
      <c r="FQ68" s="35"/>
      <c r="FR68" s="8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</row>
    <row r="69">
      <c r="A69" s="1"/>
      <c r="B69" s="4"/>
      <c r="C69" s="34" t="s">
        <v>457</v>
      </c>
      <c r="D69" s="35">
        <f t="shared" si="0"/>
      </c>
      <c r="E69" s="35">
        <f t="shared" si="2"/>
      </c>
      <c r="F69" s="35">
        <f t="shared" si="4"/>
      </c>
      <c r="G69" s="35">
        <f t="shared" si="6"/>
      </c>
      <c r="H69" s="35">
        <f t="shared" si="8"/>
      </c>
      <c r="I69" s="35">
        <f t="shared" si="10"/>
      </c>
      <c r="J69" s="35">
        <f t="shared" si="12"/>
      </c>
      <c r="K69" s="33">
        <f t="shared" si="14"/>
      </c>
      <c r="L69" s="12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>
        <v>-3000</v>
      </c>
      <c r="AE69" s="35">
        <v>1000</v>
      </c>
      <c r="AF69" s="35">
        <v>3000</v>
      </c>
      <c r="AG69" s="35">
        <v>4000</v>
      </c>
      <c r="AH69" s="35"/>
      <c r="AI69" s="35"/>
      <c r="AJ69" s="35">
        <v>0</v>
      </c>
      <c r="AK69" s="35"/>
      <c r="AL69" s="35"/>
      <c r="AM69" s="35"/>
      <c r="AN69" s="35">
        <v>11000</v>
      </c>
      <c r="AO69" s="35"/>
      <c r="AP69" s="35"/>
      <c r="AQ69" s="35"/>
      <c r="AR69" s="35">
        <v>0</v>
      </c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8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</row>
    <row r="70">
      <c r="A70" s="1"/>
      <c r="B70" s="4"/>
      <c r="C70" s="34" t="s">
        <v>458</v>
      </c>
      <c r="D70" s="35">
        <f t="shared" si="0"/>
      </c>
      <c r="E70" s="35">
        <f t="shared" si="2"/>
      </c>
      <c r="F70" s="35">
        <f t="shared" si="4"/>
      </c>
      <c r="G70" s="35">
        <f t="shared" si="6"/>
      </c>
      <c r="H70" s="35">
        <f t="shared" si="8"/>
      </c>
      <c r="I70" s="35">
        <f t="shared" si="10"/>
      </c>
      <c r="J70" s="35">
        <f t="shared" si="12"/>
      </c>
      <c r="K70" s="33">
        <f t="shared" si="14"/>
      </c>
      <c r="L70" s="12"/>
      <c r="M70" s="35">
        <v>709000</v>
      </c>
      <c r="N70" s="35">
        <v>482000</v>
      </c>
      <c r="O70" s="35">
        <v>771000</v>
      </c>
      <c r="P70" s="35">
        <v>265000</v>
      </c>
      <c r="Q70" s="35">
        <v>123000</v>
      </c>
      <c r="R70" s="35">
        <v>667000</v>
      </c>
      <c r="S70" s="35">
        <v>299000</v>
      </c>
      <c r="T70" s="35">
        <v>27000</v>
      </c>
      <c r="U70" s="35">
        <v>-139000</v>
      </c>
      <c r="V70" s="35">
        <v>21000</v>
      </c>
      <c r="W70" s="35">
        <v>66000</v>
      </c>
      <c r="X70" s="35">
        <v>447000</v>
      </c>
      <c r="Y70" s="35">
        <v>786000</v>
      </c>
      <c r="Z70" s="35">
        <v>974000</v>
      </c>
      <c r="AA70" s="35">
        <v>923000</v>
      </c>
      <c r="AB70" s="35">
        <v>710000</v>
      </c>
      <c r="AC70" s="35">
        <v>555000</v>
      </c>
      <c r="AD70" s="35">
        <v>1778000</v>
      </c>
      <c r="AE70" s="35">
        <v>391000</v>
      </c>
      <c r="AF70" s="35">
        <v>160000</v>
      </c>
      <c r="AG70" s="35">
        <v>166000</v>
      </c>
      <c r="AH70" s="35">
        <v>170000</v>
      </c>
      <c r="AI70" s="35">
        <v>120000</v>
      </c>
      <c r="AJ70" s="35">
        <v>35000</v>
      </c>
      <c r="AK70" s="35">
        <v>16000</v>
      </c>
      <c r="AL70" s="35">
        <v>38000</v>
      </c>
      <c r="AM70" s="35">
        <v>102000</v>
      </c>
      <c r="AN70" s="35">
        <v>127000</v>
      </c>
      <c r="AO70" s="35">
        <v>81000</v>
      </c>
      <c r="AP70" s="35">
        <v>-19000</v>
      </c>
      <c r="AQ70" s="35">
        <v>61000</v>
      </c>
      <c r="AR70" s="35">
        <v>-42000</v>
      </c>
      <c r="AS70" s="35">
        <v>-33000</v>
      </c>
      <c r="AT70" s="35">
        <v>-52000</v>
      </c>
      <c r="AU70" s="35">
        <v>-406000</v>
      </c>
      <c r="AV70" s="35">
        <v>69000</v>
      </c>
      <c r="AW70" s="35">
        <v>-109000</v>
      </c>
      <c r="AX70" s="35">
        <v>-102000</v>
      </c>
      <c r="AY70" s="35">
        <v>-197000</v>
      </c>
      <c r="AZ70" s="35">
        <v>-181000</v>
      </c>
      <c r="BA70" s="35">
        <v>-180000</v>
      </c>
      <c r="BB70" s="35">
        <v>-364000</v>
      </c>
      <c r="BC70" s="35">
        <v>17000</v>
      </c>
      <c r="BD70" s="35">
        <v>-36000</v>
      </c>
      <c r="BE70" s="35">
        <v>-20000</v>
      </c>
      <c r="BF70" s="35">
        <v>89000</v>
      </c>
      <c r="BG70" s="35">
        <v>48000</v>
      </c>
      <c r="BH70" s="35">
        <v>-74000</v>
      </c>
      <c r="BI70" s="35">
        <v>-146000</v>
      </c>
      <c r="BJ70" s="35">
        <v>-473000</v>
      </c>
      <c r="BK70" s="35">
        <v>-157000</v>
      </c>
      <c r="BL70" s="35">
        <v>37000</v>
      </c>
      <c r="BM70" s="35">
        <v>-590000</v>
      </c>
      <c r="BN70" s="35">
        <v>-177000</v>
      </c>
      <c r="BO70" s="35">
        <v>97000</v>
      </c>
      <c r="BP70" s="35">
        <v>61000</v>
      </c>
      <c r="BQ70" s="35">
        <v>510000</v>
      </c>
      <c r="BR70" s="35">
        <v>375000</v>
      </c>
      <c r="BS70" s="35">
        <v>-118000</v>
      </c>
      <c r="BT70" s="35">
        <v>-43000</v>
      </c>
      <c r="BU70" s="35">
        <v>257000</v>
      </c>
      <c r="BV70" s="35">
        <v>1178000</v>
      </c>
      <c r="BW70" s="35">
        <v>-128000</v>
      </c>
      <c r="BX70" s="35">
        <v>-330000</v>
      </c>
      <c r="BY70" s="35">
        <v>-416000</v>
      </c>
      <c r="BZ70" s="35">
        <v>-1436000</v>
      </c>
      <c r="CA70" s="35">
        <v>-134000</v>
      </c>
      <c r="CB70" s="35">
        <v>-1195000</v>
      </c>
      <c r="CC70" s="35">
        <v>-364000</v>
      </c>
      <c r="CD70" s="35">
        <v>-1772000</v>
      </c>
      <c r="CE70" s="35">
        <v>-396000</v>
      </c>
      <c r="CF70" s="35">
        <v>-600000</v>
      </c>
      <c r="CG70" s="35">
        <v>-611000</v>
      </c>
      <c r="CH70" s="35">
        <v>-576000</v>
      </c>
      <c r="CI70" s="35">
        <v>136000</v>
      </c>
      <c r="CJ70" s="35">
        <v>88847</v>
      </c>
      <c r="CK70" s="35">
        <v>185000</v>
      </c>
      <c r="CL70" s="35">
        <v>95587</v>
      </c>
      <c r="CM70" s="35">
        <v>76000</v>
      </c>
      <c r="CN70" s="35">
        <v>11319</v>
      </c>
      <c r="CO70" s="35">
        <v>-17423</v>
      </c>
      <c r="CP70" s="35">
        <v>-29963</v>
      </c>
      <c r="CQ70" s="35">
        <v>43848</v>
      </c>
      <c r="CR70" s="35">
        <v>32180</v>
      </c>
      <c r="CS70" s="35">
        <v>45091</v>
      </c>
      <c r="CT70" s="35">
        <v>43193</v>
      </c>
      <c r="CU70" s="35">
        <v>-31231</v>
      </c>
      <c r="CV70" s="35">
        <v>-140096</v>
      </c>
      <c r="CW70" s="35">
        <v>-146356</v>
      </c>
      <c r="CX70" s="35">
        <v>-854740</v>
      </c>
      <c r="CY70" s="35">
        <v>-254171</v>
      </c>
      <c r="CZ70" s="35">
        <v>-184938</v>
      </c>
      <c r="DA70" s="35">
        <v>-9163</v>
      </c>
      <c r="DB70" s="35">
        <v>-15842</v>
      </c>
      <c r="DC70" s="35">
        <v>-186929</v>
      </c>
      <c r="DD70" s="35">
        <v>17352</v>
      </c>
      <c r="DE70" s="35">
        <v>124837</v>
      </c>
      <c r="DF70" s="35">
        <v>177968</v>
      </c>
      <c r="DG70" s="35">
        <v>408567</v>
      </c>
      <c r="DH70" s="35">
        <v>207144</v>
      </c>
      <c r="DI70" s="35">
        <v>189349</v>
      </c>
      <c r="DJ70" s="35">
        <v>65100</v>
      </c>
      <c r="DK70" s="35">
        <v>-105500</v>
      </c>
      <c r="DL70" s="35">
        <v>79900</v>
      </c>
      <c r="DM70" s="35">
        <v>-128367</v>
      </c>
      <c r="DN70" s="35">
        <v>22300</v>
      </c>
      <c r="DO70" s="35">
        <v>1000</v>
      </c>
      <c r="DP70" s="35">
        <v>-64600</v>
      </c>
      <c r="DQ70" s="35">
        <v>-62700</v>
      </c>
      <c r="DR70" s="35">
        <v>-12334</v>
      </c>
      <c r="DS70" s="35">
        <v>-31675</v>
      </c>
      <c r="DT70" s="35">
        <v>9968</v>
      </c>
      <c r="DU70" s="35">
        <v>12951</v>
      </c>
      <c r="DV70" s="35">
        <v>-21243</v>
      </c>
      <c r="DW70" s="35">
        <v>-38362</v>
      </c>
      <c r="DX70" s="35">
        <v>-34672</v>
      </c>
      <c r="DY70" s="35">
        <v>25327</v>
      </c>
      <c r="DZ70" s="35">
        <v>-28613</v>
      </c>
      <c r="EA70" s="35">
        <v>56163</v>
      </c>
      <c r="EB70" s="35">
        <v>91985</v>
      </c>
      <c r="EC70" s="35">
        <v>96791</v>
      </c>
      <c r="ED70" s="35">
        <v>38171</v>
      </c>
      <c r="EE70" s="35">
        <v>84099</v>
      </c>
      <c r="EF70" s="35">
        <v>90647</v>
      </c>
      <c r="EG70" s="35">
        <v>81999</v>
      </c>
      <c r="EH70" s="35">
        <v>39100</v>
      </c>
      <c r="EI70" s="35">
        <v>58700</v>
      </c>
      <c r="EJ70" s="35">
        <v>61800</v>
      </c>
      <c r="EK70" s="35">
        <v>58900</v>
      </c>
      <c r="EL70" s="35">
        <v>67000</v>
      </c>
      <c r="EM70" s="35">
        <v>46500</v>
      </c>
      <c r="EN70" s="35">
        <v>38800</v>
      </c>
      <c r="EO70" s="35">
        <v>82300</v>
      </c>
      <c r="EP70" s="35">
        <v>104200</v>
      </c>
      <c r="EQ70" s="35">
        <v>14500</v>
      </c>
      <c r="ER70" s="35">
        <v>14700</v>
      </c>
      <c r="ES70" s="35">
        <v>1600</v>
      </c>
      <c r="ET70" s="35">
        <v>-45600</v>
      </c>
      <c r="EU70" s="35">
        <v>-20400</v>
      </c>
      <c r="EV70" s="35">
        <v>-8500</v>
      </c>
      <c r="EW70" s="35">
        <v>10500</v>
      </c>
      <c r="EX70" s="35">
        <v>9300</v>
      </c>
      <c r="EY70" s="35">
        <v>9500</v>
      </c>
      <c r="EZ70" s="35"/>
      <c r="FA70" s="35"/>
      <c r="FB70" s="35">
        <v>8900</v>
      </c>
      <c r="FC70" s="35"/>
      <c r="FD70" s="35"/>
      <c r="FE70" s="35"/>
      <c r="FF70" s="35">
        <v>-55900</v>
      </c>
      <c r="FG70" s="35"/>
      <c r="FH70" s="35"/>
      <c r="FI70" s="35"/>
      <c r="FJ70" s="35">
        <v>-36600</v>
      </c>
      <c r="FK70" s="35"/>
      <c r="FL70" s="35"/>
      <c r="FM70" s="35"/>
      <c r="FN70" s="35">
        <v>135400</v>
      </c>
      <c r="FO70" s="35"/>
      <c r="FP70" s="35"/>
      <c r="FQ70" s="35"/>
      <c r="FR70" s="8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</row>
    <row r="71">
      <c r="A71" s="1"/>
      <c r="B71" s="4"/>
      <c r="C71" s="34" t="s">
        <v>459</v>
      </c>
      <c r="D71" s="33">
        <f t="shared" si="0"/>
      </c>
      <c r="E71" s="33">
        <f t="shared" si="2"/>
      </c>
      <c r="F71" s="33">
        <f t="shared" si="4"/>
      </c>
      <c r="G71" s="33">
        <f t="shared" si="6"/>
      </c>
      <c r="H71" s="33">
        <f t="shared" si="8"/>
      </c>
      <c r="I71" s="33">
        <f t="shared" si="10"/>
      </c>
      <c r="J71" s="33">
        <f t="shared" si="12"/>
      </c>
      <c r="K71" s="33">
        <f t="shared" si="14"/>
      </c>
      <c r="L71" s="12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8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</row>
    <row r="72" outlineLevel="1">
      <c r="A72" s="1"/>
      <c r="B72" s="4"/>
      <c r="C72" s="23" t="s">
        <v>460</v>
      </c>
      <c r="D72" s="29">
        <f t="shared" si="0"/>
      </c>
      <c r="E72" s="29">
        <f t="shared" si="2"/>
      </c>
      <c r="F72" s="29">
        <f t="shared" si="4"/>
      </c>
      <c r="G72" s="29">
        <f t="shared" si="6"/>
      </c>
      <c r="H72" s="29">
        <f t="shared" si="8"/>
      </c>
      <c r="I72" s="29">
        <f t="shared" si="10"/>
      </c>
      <c r="J72" s="29">
        <f t="shared" si="12"/>
      </c>
      <c r="K72" s="29">
        <f t="shared" si="14"/>
      </c>
      <c r="M72" s="16">
        <v>0.44</v>
      </c>
      <c r="N72" s="16">
        <v>0.29</v>
      </c>
      <c r="O72" s="16">
        <v>0.48</v>
      </c>
      <c r="P72" s="16">
        <v>0.16</v>
      </c>
      <c r="Q72" s="16">
        <v>0.08</v>
      </c>
      <c r="R72" s="16">
        <v>0.41</v>
      </c>
      <c r="S72" s="16">
        <v>0.18</v>
      </c>
      <c r="T72" s="16">
        <v>0.02</v>
      </c>
      <c r="U72" s="16">
        <v>-0.09</v>
      </c>
      <c r="V72" s="16">
        <v>0.01</v>
      </c>
      <c r="W72" s="16">
        <v>0.04</v>
      </c>
      <c r="X72" s="16">
        <v>0.28</v>
      </c>
      <c r="Y72" s="16">
        <v>0.56</v>
      </c>
      <c r="Z72" s="16">
        <v>0.81</v>
      </c>
      <c r="AA72" s="16">
        <v>0.76</v>
      </c>
      <c r="AB72" s="16">
        <v>0.58</v>
      </c>
      <c r="AC72" s="16">
        <v>0.46</v>
      </c>
      <c r="AD72" s="16">
        <v>1.5</v>
      </c>
      <c r="AE72" s="16">
        <v>0.33</v>
      </c>
      <c r="AF72" s="16">
        <v>0.13</v>
      </c>
      <c r="AG72" s="16">
        <v>0.14</v>
      </c>
      <c r="AH72" s="16">
        <v>0.15</v>
      </c>
      <c r="AI72" s="16">
        <v>0.11</v>
      </c>
      <c r="AJ72" s="16">
        <v>0.03</v>
      </c>
      <c r="AK72" s="16">
        <v>0.01</v>
      </c>
      <c r="AL72" s="16">
        <v>0.03</v>
      </c>
      <c r="AM72" s="16">
        <v>0.1</v>
      </c>
      <c r="AN72" s="16">
        <v>0.12</v>
      </c>
      <c r="AO72" s="16">
        <v>0.08</v>
      </c>
      <c r="AP72" s="16">
        <v>-0.02</v>
      </c>
      <c r="AQ72" s="16">
        <v>0.06</v>
      </c>
      <c r="AR72" s="16">
        <v>-0.04</v>
      </c>
      <c r="AS72" s="16">
        <v>-0.04</v>
      </c>
      <c r="AT72" s="16">
        <v>-0.04</v>
      </c>
      <c r="AU72" s="16">
        <v>-0.5</v>
      </c>
      <c r="AV72" s="16">
        <v>0.09</v>
      </c>
      <c r="AW72" s="16">
        <v>-0.14</v>
      </c>
      <c r="AX72" s="16">
        <v>-0.12</v>
      </c>
      <c r="AY72" s="16">
        <v>-0.25</v>
      </c>
      <c r="AZ72" s="16">
        <v>-0.23</v>
      </c>
      <c r="BA72" s="16">
        <v>-0.23</v>
      </c>
      <c r="BB72" s="16">
        <v>-0.48</v>
      </c>
      <c r="BC72" s="16">
        <v>0.02</v>
      </c>
      <c r="BD72" s="16">
        <v>-0.05</v>
      </c>
      <c r="BE72" s="16">
        <v>-0.03</v>
      </c>
      <c r="BF72" s="16">
        <v>0.12</v>
      </c>
      <c r="BG72" s="16">
        <v>0.06</v>
      </c>
      <c r="BH72" s="16">
        <v>-0.1</v>
      </c>
      <c r="BI72" s="16">
        <v>-0.19</v>
      </c>
      <c r="BJ72" s="16">
        <v>-0.63</v>
      </c>
      <c r="BK72" s="16">
        <v>-0.21</v>
      </c>
      <c r="BL72" s="16">
        <v>0.05</v>
      </c>
      <c r="BM72" s="16">
        <v>-0.8</v>
      </c>
      <c r="BN72" s="16">
        <v>-0.24</v>
      </c>
      <c r="BO72" s="16">
        <v>0.13</v>
      </c>
      <c r="BP72" s="16">
        <v>0.08</v>
      </c>
      <c r="BQ72" s="16">
        <v>0.71</v>
      </c>
      <c r="BR72" s="16">
        <v>0.53</v>
      </c>
      <c r="BS72" s="16">
        <v>-0.17</v>
      </c>
      <c r="BT72" s="16">
        <v>-0.06</v>
      </c>
      <c r="BU72" s="16">
        <v>0.36</v>
      </c>
      <c r="BV72" s="16">
        <v>1.78</v>
      </c>
      <c r="BW72" s="16">
        <v>-0.18</v>
      </c>
      <c r="BX72" s="16">
        <v>-0.49</v>
      </c>
      <c r="BY72" s="16">
        <v>-0.66</v>
      </c>
      <c r="BZ72" s="16">
        <v>-2.35</v>
      </c>
      <c r="CA72" s="16">
        <v>0.03</v>
      </c>
      <c r="CB72" s="16">
        <v>-1.16</v>
      </c>
      <c r="CC72" s="16">
        <v>-0.55</v>
      </c>
      <c r="CD72" s="16">
        <v>-2.48</v>
      </c>
      <c r="CE72" s="16">
        <v>-0.62</v>
      </c>
      <c r="CF72" s="16">
        <v>-1.09</v>
      </c>
      <c r="CG72" s="16">
        <v>-1.11</v>
      </c>
      <c r="CH72" s="16">
        <v>-1.14</v>
      </c>
      <c r="CI72" s="16">
        <v>0.28</v>
      </c>
      <c r="CJ72" s="16">
        <v>0.18</v>
      </c>
      <c r="CK72" s="16">
        <v>0.4</v>
      </c>
      <c r="CL72" s="16">
        <v>0.23</v>
      </c>
      <c r="CM72" s="16">
        <v>0.19</v>
      </c>
      <c r="CN72" s="16">
        <v>0.03</v>
      </c>
      <c r="CO72" s="16">
        <v>-0.04</v>
      </c>
      <c r="CP72" s="16">
        <v>-0.09</v>
      </c>
      <c r="CQ72" s="16">
        <v>0.12</v>
      </c>
      <c r="CR72" s="16">
        <v>0.09</v>
      </c>
      <c r="CS72" s="16">
        <v>0.13</v>
      </c>
      <c r="CT72" s="16">
        <v>0.13</v>
      </c>
      <c r="CU72" s="16">
        <v>-0.09</v>
      </c>
      <c r="CV72" s="16">
        <v>-0.4</v>
      </c>
      <c r="CW72" s="16">
        <v>-0.42</v>
      </c>
      <c r="CX72" s="16">
        <v>-2.5</v>
      </c>
      <c r="CY72" s="16">
        <v>-0.74</v>
      </c>
      <c r="CZ72" s="16">
        <v>-0.54</v>
      </c>
      <c r="DA72" s="16">
        <v>-0.03</v>
      </c>
      <c r="DB72" s="16">
        <v>-0.04</v>
      </c>
      <c r="DC72" s="16">
        <v>-0.54</v>
      </c>
      <c r="DD72" s="16">
        <v>0.05</v>
      </c>
      <c r="DE72" s="16">
        <v>0.4</v>
      </c>
      <c r="DF72" s="16">
        <v>0.56</v>
      </c>
      <c r="DG72" s="16">
        <v>1.38</v>
      </c>
      <c r="DH72" s="16">
        <v>0.335</v>
      </c>
      <c r="DI72" s="16">
        <v>0.315</v>
      </c>
      <c r="DJ72" s="16">
        <v>0.115</v>
      </c>
      <c r="DK72" s="16">
        <v>-0.18</v>
      </c>
      <c r="DL72" s="16">
        <v>0.135</v>
      </c>
      <c r="DM72" s="16">
        <v>-0.22</v>
      </c>
      <c r="DN72" s="16">
        <v>-0.14</v>
      </c>
      <c r="DO72" s="16">
        <v>0.01</v>
      </c>
      <c r="DP72" s="16">
        <v>-0.115</v>
      </c>
      <c r="DQ72" s="16">
        <v>-0.11</v>
      </c>
      <c r="DR72" s="16">
        <v>-0.06</v>
      </c>
      <c r="DS72" s="16">
        <v>-0.055</v>
      </c>
      <c r="DT72" s="16">
        <v>0.02</v>
      </c>
      <c r="DU72" s="16">
        <v>0.025</v>
      </c>
      <c r="DV72" s="16">
        <v>-0.04</v>
      </c>
      <c r="DW72" s="16">
        <v>-0.07</v>
      </c>
      <c r="DX72" s="16">
        <v>-0.065</v>
      </c>
      <c r="DY72" s="16">
        <v>0.045</v>
      </c>
      <c r="DZ72" s="16">
        <v>-0.185</v>
      </c>
      <c r="EA72" s="16">
        <v>0.13</v>
      </c>
      <c r="EB72" s="16">
        <v>0.215</v>
      </c>
      <c r="EC72" s="16">
        <v>0.24</v>
      </c>
      <c r="ED72" s="16">
        <v>0.85</v>
      </c>
      <c r="EE72" s="16">
        <v>0.215</v>
      </c>
      <c r="EF72" s="16">
        <v>0.235</v>
      </c>
      <c r="EG72" s="16">
        <v>0.215</v>
      </c>
      <c r="EH72" s="16">
        <v>-0.035</v>
      </c>
      <c r="EI72" s="16">
        <v>0.155</v>
      </c>
      <c r="EJ72" s="16">
        <v>0.165</v>
      </c>
      <c r="EK72" s="16">
        <v>0.16</v>
      </c>
      <c r="EL72" s="16">
        <v>0.185</v>
      </c>
      <c r="EM72" s="16">
        <v>0.13</v>
      </c>
      <c r="EN72" s="16">
        <v>0.11</v>
      </c>
      <c r="EO72" s="16">
        <v>0.225</v>
      </c>
      <c r="EP72" s="16">
        <v>0.295</v>
      </c>
      <c r="EQ72" s="16">
        <v>0.04</v>
      </c>
      <c r="ER72" s="16">
        <v>0.045</v>
      </c>
      <c r="ES72" s="16">
        <v>0.01</v>
      </c>
      <c r="ET72" s="16">
        <v>-0.14</v>
      </c>
      <c r="EU72" s="16">
        <v>-0.065</v>
      </c>
      <c r="EV72" s="16">
        <v>-0.025</v>
      </c>
      <c r="EW72" s="16">
        <v>0.035</v>
      </c>
      <c r="EX72" s="16">
        <v>0.03</v>
      </c>
      <c r="EY72" s="16">
        <v>0.03</v>
      </c>
      <c r="EZ72" s="16">
        <v>0.03</v>
      </c>
      <c r="FA72" s="16">
        <v>0.025</v>
      </c>
      <c r="FB72" s="16">
        <v>-0.11</v>
      </c>
      <c r="FC72" s="16">
        <v>0.015</v>
      </c>
      <c r="FD72" s="16">
        <v>0.075</v>
      </c>
      <c r="FE72" s="16">
        <v>0.055</v>
      </c>
      <c r="FF72" s="16">
        <v>-0.015</v>
      </c>
      <c r="FG72" s="16">
        <v>-0.18</v>
      </c>
      <c r="FH72" s="16">
        <v>-0.205</v>
      </c>
      <c r="FI72" s="16">
        <v>-0.125</v>
      </c>
      <c r="FJ72" s="16">
        <v>-0.05</v>
      </c>
      <c r="FK72" s="16">
        <v>-0.05</v>
      </c>
      <c r="FL72" s="16">
        <v>-0.07</v>
      </c>
      <c r="FM72" s="16">
        <v>0.01</v>
      </c>
      <c r="FN72" s="16">
        <v>0.11</v>
      </c>
      <c r="FO72" s="16">
        <v>0.125</v>
      </c>
      <c r="FP72" s="16">
        <v>0.18</v>
      </c>
      <c r="FQ72" s="16">
        <v>0.165</v>
      </c>
      <c r="FR72" s="8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</row>
    <row r="73" outlineLevel="1">
      <c r="A73" s="1"/>
      <c r="B73" s="4"/>
      <c r="C73" s="23" t="s">
        <v>461</v>
      </c>
      <c r="D73" s="29">
        <f t="shared" si="0"/>
      </c>
      <c r="E73" s="29">
        <f t="shared" si="2"/>
      </c>
      <c r="F73" s="29">
        <f t="shared" si="4"/>
      </c>
      <c r="G73" s="29">
        <f t="shared" si="6"/>
      </c>
      <c r="H73" s="29">
        <f t="shared" si="8"/>
      </c>
      <c r="I73" s="29">
        <f t="shared" si="10"/>
      </c>
      <c r="J73" s="29">
        <f t="shared" si="12"/>
      </c>
      <c r="K73" s="29">
        <f t="shared" si="14"/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>
        <v>0</v>
      </c>
      <c r="BK73" s="16"/>
      <c r="BL73" s="16"/>
      <c r="BM73" s="16"/>
      <c r="BN73" s="16">
        <v>-0.01</v>
      </c>
      <c r="BO73" s="16"/>
      <c r="BP73" s="16"/>
      <c r="BQ73" s="16"/>
      <c r="BR73" s="16">
        <v>0</v>
      </c>
      <c r="BS73" s="16"/>
      <c r="BT73" s="16"/>
      <c r="BU73" s="16"/>
      <c r="BV73" s="16">
        <v>-0.01</v>
      </c>
      <c r="BW73" s="16"/>
      <c r="BX73" s="16"/>
      <c r="BY73" s="16"/>
      <c r="BZ73" s="16">
        <v>-0.01</v>
      </c>
      <c r="CA73" s="16">
        <v>-0.25</v>
      </c>
      <c r="CB73" s="16">
        <v>-0.81</v>
      </c>
      <c r="CC73" s="16">
        <v>-0.05</v>
      </c>
      <c r="CD73" s="16">
        <v>-0.66</v>
      </c>
      <c r="CE73" s="16">
        <v>-0.09</v>
      </c>
      <c r="CF73" s="16"/>
      <c r="CG73" s="16"/>
      <c r="CH73" s="16">
        <v>-0.05618</v>
      </c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8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</row>
    <row r="74" outlineLevel="1">
      <c r="A74" s="1"/>
      <c r="B74" s="4"/>
      <c r="C74" s="34" t="s">
        <v>462</v>
      </c>
      <c r="D74" s="37">
        <f t="shared" si="0"/>
      </c>
      <c r="E74" s="37">
        <f t="shared" si="2"/>
      </c>
      <c r="F74" s="37">
        <f t="shared" si="4"/>
      </c>
      <c r="G74" s="37">
        <f t="shared" si="6"/>
      </c>
      <c r="H74" s="37">
        <f t="shared" si="8"/>
      </c>
      <c r="I74" s="37">
        <f t="shared" si="10"/>
      </c>
      <c r="J74" s="37">
        <f t="shared" si="12"/>
      </c>
      <c r="K74" s="37">
        <f t="shared" si="14"/>
      </c>
      <c r="L74" s="39"/>
      <c r="M74" s="37">
        <v>0.44</v>
      </c>
      <c r="N74" s="37">
        <v>0.3</v>
      </c>
      <c r="O74" s="37">
        <v>0.48</v>
      </c>
      <c r="P74" s="37">
        <v>0.16</v>
      </c>
      <c r="Q74" s="37">
        <v>0.08</v>
      </c>
      <c r="R74" s="37">
        <v>0.41</v>
      </c>
      <c r="S74" s="37">
        <v>0.18</v>
      </c>
      <c r="T74" s="37">
        <v>0.02</v>
      </c>
      <c r="U74" s="37">
        <v>-0.09</v>
      </c>
      <c r="V74" s="37">
        <v>0.01</v>
      </c>
      <c r="W74" s="37">
        <v>0.04</v>
      </c>
      <c r="X74" s="37">
        <v>0.28</v>
      </c>
      <c r="Y74" s="37">
        <v>0.56</v>
      </c>
      <c r="Z74" s="37">
        <v>0.81</v>
      </c>
      <c r="AA74" s="37">
        <v>0.76</v>
      </c>
      <c r="AB74" s="37">
        <v>0.58</v>
      </c>
      <c r="AC74" s="37">
        <v>0.46</v>
      </c>
      <c r="AD74" s="37">
        <v>1.48</v>
      </c>
      <c r="AE74" s="37">
        <v>0.33</v>
      </c>
      <c r="AF74" s="37">
        <v>0.13</v>
      </c>
      <c r="AG74" s="37">
        <v>0.14</v>
      </c>
      <c r="AH74" s="37">
        <v>0.15</v>
      </c>
      <c r="AI74" s="37">
        <v>0.11</v>
      </c>
      <c r="AJ74" s="37">
        <v>0.03</v>
      </c>
      <c r="AK74" s="37">
        <v>0.01</v>
      </c>
      <c r="AL74" s="37">
        <v>0.04</v>
      </c>
      <c r="AM74" s="37">
        <v>0.1</v>
      </c>
      <c r="AN74" s="37">
        <v>0.12</v>
      </c>
      <c r="AO74" s="37">
        <v>0.08</v>
      </c>
      <c r="AP74" s="37">
        <v>-0.02</v>
      </c>
      <c r="AQ74" s="37">
        <v>0.06</v>
      </c>
      <c r="AR74" s="37">
        <v>-0.04</v>
      </c>
      <c r="AS74" s="37">
        <v>-0.04</v>
      </c>
      <c r="AT74" s="37">
        <v>-0.06</v>
      </c>
      <c r="AU74" s="37">
        <v>-0.5</v>
      </c>
      <c r="AV74" s="37">
        <v>0.09</v>
      </c>
      <c r="AW74" s="37">
        <v>-0.14</v>
      </c>
      <c r="AX74" s="37">
        <v>-0.13</v>
      </c>
      <c r="AY74" s="37">
        <v>-0.25</v>
      </c>
      <c r="AZ74" s="37">
        <v>-0.23</v>
      </c>
      <c r="BA74" s="37">
        <v>-0.23</v>
      </c>
      <c r="BB74" s="37">
        <v>-0.47</v>
      </c>
      <c r="BC74" s="37">
        <v>0.02</v>
      </c>
      <c r="BD74" s="37">
        <v>-0.05</v>
      </c>
      <c r="BE74" s="37">
        <v>-0.03</v>
      </c>
      <c r="BF74" s="37">
        <v>0.12</v>
      </c>
      <c r="BG74" s="37">
        <v>0.06</v>
      </c>
      <c r="BH74" s="37">
        <v>-0.1</v>
      </c>
      <c r="BI74" s="37">
        <v>-0.19</v>
      </c>
      <c r="BJ74" s="37">
        <v>-0.63</v>
      </c>
      <c r="BK74" s="37">
        <v>-0.21</v>
      </c>
      <c r="BL74" s="37">
        <v>0.05</v>
      </c>
      <c r="BM74" s="37">
        <v>-0.8</v>
      </c>
      <c r="BN74" s="37">
        <v>-0.24</v>
      </c>
      <c r="BO74" s="37">
        <v>0.13</v>
      </c>
      <c r="BP74" s="37">
        <v>0.08</v>
      </c>
      <c r="BQ74" s="37">
        <v>0.71</v>
      </c>
      <c r="BR74" s="37">
        <v>0.53</v>
      </c>
      <c r="BS74" s="37">
        <v>-0.17</v>
      </c>
      <c r="BT74" s="37">
        <v>-0.06</v>
      </c>
      <c r="BU74" s="37">
        <v>0.36</v>
      </c>
      <c r="BV74" s="37">
        <v>1.78</v>
      </c>
      <c r="BW74" s="37">
        <v>-0.18</v>
      </c>
      <c r="BX74" s="37">
        <v>-0.49</v>
      </c>
      <c r="BY74" s="37">
        <v>-0.66</v>
      </c>
      <c r="BZ74" s="37">
        <v>-2.36</v>
      </c>
      <c r="CA74" s="37">
        <v>-0.22</v>
      </c>
      <c r="CB74" s="37">
        <v>-1.97</v>
      </c>
      <c r="CC74" s="37">
        <v>-0.6</v>
      </c>
      <c r="CD74" s="37">
        <v>-3.14</v>
      </c>
      <c r="CE74" s="37">
        <v>-0.71</v>
      </c>
      <c r="CF74" s="37">
        <v>-1.09</v>
      </c>
      <c r="CG74" s="37">
        <v>-1.11</v>
      </c>
      <c r="CH74" s="37">
        <v>-1.2</v>
      </c>
      <c r="CI74" s="37">
        <v>0.28</v>
      </c>
      <c r="CJ74" s="37">
        <v>0.18</v>
      </c>
      <c r="CK74" s="37">
        <v>0.4</v>
      </c>
      <c r="CL74" s="37">
        <v>0.23</v>
      </c>
      <c r="CM74" s="37">
        <v>0.19</v>
      </c>
      <c r="CN74" s="37">
        <v>0.03</v>
      </c>
      <c r="CO74" s="37">
        <v>-0.04</v>
      </c>
      <c r="CP74" s="37">
        <v>-0.09</v>
      </c>
      <c r="CQ74" s="37">
        <v>0.12</v>
      </c>
      <c r="CR74" s="37">
        <v>0.09</v>
      </c>
      <c r="CS74" s="37">
        <v>0.13</v>
      </c>
      <c r="CT74" s="37">
        <v>0.13</v>
      </c>
      <c r="CU74" s="37">
        <v>-0.09</v>
      </c>
      <c r="CV74" s="37">
        <v>-0.4</v>
      </c>
      <c r="CW74" s="37">
        <v>-0.42</v>
      </c>
      <c r="CX74" s="37">
        <v>-2.5</v>
      </c>
      <c r="CY74" s="37">
        <v>-0.74</v>
      </c>
      <c r="CZ74" s="37">
        <v>-0.54</v>
      </c>
      <c r="DA74" s="37">
        <v>-0.03</v>
      </c>
      <c r="DB74" s="37">
        <v>-0.04</v>
      </c>
      <c r="DC74" s="37">
        <v>-0.54</v>
      </c>
      <c r="DD74" s="37">
        <v>0.05</v>
      </c>
      <c r="DE74" s="37">
        <v>0.4</v>
      </c>
      <c r="DF74" s="37">
        <v>0.57</v>
      </c>
      <c r="DG74" s="37">
        <v>1.31</v>
      </c>
      <c r="DH74" s="37">
        <v>0.335</v>
      </c>
      <c r="DI74" s="37">
        <v>0.315</v>
      </c>
      <c r="DJ74" s="37">
        <v>0.115</v>
      </c>
      <c r="DK74" s="37">
        <v>-0.18</v>
      </c>
      <c r="DL74" s="37">
        <v>0.135</v>
      </c>
      <c r="DM74" s="37">
        <v>-0.22</v>
      </c>
      <c r="DN74" s="37">
        <v>-0.14</v>
      </c>
      <c r="DO74" s="37">
        <v>0.01</v>
      </c>
      <c r="DP74" s="37">
        <v>-0.115</v>
      </c>
      <c r="DQ74" s="37">
        <v>-0.11</v>
      </c>
      <c r="DR74" s="37">
        <v>-0.06</v>
      </c>
      <c r="DS74" s="37">
        <v>-0.055</v>
      </c>
      <c r="DT74" s="37">
        <v>0.02</v>
      </c>
      <c r="DU74" s="37">
        <v>0.025</v>
      </c>
      <c r="DV74" s="37">
        <v>-0.04</v>
      </c>
      <c r="DW74" s="37">
        <v>-0.07</v>
      </c>
      <c r="DX74" s="37">
        <v>-0.065</v>
      </c>
      <c r="DY74" s="37">
        <v>0.045</v>
      </c>
      <c r="DZ74" s="37">
        <v>-0.185</v>
      </c>
      <c r="EA74" s="37">
        <v>0.13</v>
      </c>
      <c r="EB74" s="37">
        <v>0.215</v>
      </c>
      <c r="EC74" s="37">
        <v>0.24</v>
      </c>
      <c r="ED74" s="37">
        <v>0.85</v>
      </c>
      <c r="EE74" s="37">
        <v>0.215</v>
      </c>
      <c r="EF74" s="37">
        <v>0.235</v>
      </c>
      <c r="EG74" s="37">
        <v>0.215</v>
      </c>
      <c r="EH74" s="37">
        <v>-0.035</v>
      </c>
      <c r="EI74" s="37">
        <v>0.155</v>
      </c>
      <c r="EJ74" s="37">
        <v>0.165</v>
      </c>
      <c r="EK74" s="37">
        <v>0.16</v>
      </c>
      <c r="EL74" s="37">
        <v>0.185</v>
      </c>
      <c r="EM74" s="37">
        <v>0.13</v>
      </c>
      <c r="EN74" s="37">
        <v>0.11</v>
      </c>
      <c r="EO74" s="37">
        <v>0.225</v>
      </c>
      <c r="EP74" s="37">
        <v>0.295</v>
      </c>
      <c r="EQ74" s="37">
        <v>0.04</v>
      </c>
      <c r="ER74" s="37">
        <v>0.045</v>
      </c>
      <c r="ES74" s="37">
        <v>0.01</v>
      </c>
      <c r="ET74" s="37">
        <v>-0.14</v>
      </c>
      <c r="EU74" s="37">
        <v>-0.065</v>
      </c>
      <c r="EV74" s="37">
        <v>-0.025</v>
      </c>
      <c r="EW74" s="37">
        <v>0.035</v>
      </c>
      <c r="EX74" s="37">
        <v>0.03</v>
      </c>
      <c r="EY74" s="37">
        <v>0.03</v>
      </c>
      <c r="EZ74" s="37">
        <v>0.03</v>
      </c>
      <c r="FA74" s="37">
        <v>0.025</v>
      </c>
      <c r="FB74" s="37">
        <v>-0.11</v>
      </c>
      <c r="FC74" s="37">
        <v>0.015</v>
      </c>
      <c r="FD74" s="37">
        <v>0.075</v>
      </c>
      <c r="FE74" s="37">
        <v>0.055</v>
      </c>
      <c r="FF74" s="37">
        <v>-0.015</v>
      </c>
      <c r="FG74" s="37">
        <v>-0.18</v>
      </c>
      <c r="FH74" s="37">
        <v>-0.205</v>
      </c>
      <c r="FI74" s="37">
        <v>-0.125</v>
      </c>
      <c r="FJ74" s="37">
        <v>-0.05</v>
      </c>
      <c r="FK74" s="37">
        <v>-0.05</v>
      </c>
      <c r="FL74" s="37">
        <v>-0.07</v>
      </c>
      <c r="FM74" s="37">
        <v>0.01</v>
      </c>
      <c r="FN74" s="37">
        <v>0.11</v>
      </c>
      <c r="FO74" s="37">
        <v>0.125</v>
      </c>
      <c r="FP74" s="37">
        <v>0.18</v>
      </c>
      <c r="FQ74" s="37">
        <v>0.165</v>
      </c>
      <c r="FR74" s="8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</row>
    <row r="75">
      <c r="A75" s="1"/>
      <c r="B75" s="4"/>
      <c r="C75" s="34" t="s">
        <v>463</v>
      </c>
      <c r="D75" s="33">
        <f t="shared" si="1" ref="D75:D130">IF(COUNT(L75:FQ75)&gt;0,MEDIAN(L75:FQ75),"")</f>
      </c>
      <c r="E75" s="33">
        <f t="shared" si="3" ref="E75:E130">IF(COUNT(L75:FQ75)&gt;0,AVERAGE(L75:FQ75),"")</f>
      </c>
      <c r="F75" s="33">
        <f t="shared" si="5" ref="F75:F130">IF(COUNT(L75:FQ75)&gt;0,MIN(L75:FQ75),"")</f>
      </c>
      <c r="G75" s="33">
        <f t="shared" si="7" ref="G75:G130">IF(COUNT(L75:FQ75)&gt;0,MAX(L75:FQ75),"")</f>
      </c>
      <c r="H75" s="33">
        <f t="shared" si="9" ref="H75:H130">IF(COUNT(L75:FQ75)&gt;0,QUARTILE(L75:FQ75,1),"")</f>
      </c>
      <c r="I75" s="33">
        <f t="shared" si="11" ref="I75:I130">IF(COUNT(L75:FQ75)&gt;0,QUARTILE(L75:FQ75,3),"")</f>
      </c>
      <c r="J75" s="33">
        <f t="shared" si="13" ref="J75:J130">IF(COUNT(L75:FQ75)&gt;1,STDEV(L75:FQ75),"")</f>
      </c>
      <c r="K75" s="33">
        <f t="shared" si="15" ref="K75:K130">IF(COUNT(L75:FQ75)&gt;1,STDEV(L75:FQ75)/AVERAGE(L75:FQ75),"")</f>
      </c>
      <c r="L75" s="12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8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</row>
    <row r="76" outlineLevel="1">
      <c r="A76" s="1"/>
      <c r="B76" s="4"/>
      <c r="C76" s="23" t="s">
        <v>34</v>
      </c>
      <c r="D76" s="29">
        <f t="shared" si="1"/>
      </c>
      <c r="E76" s="29">
        <f t="shared" si="3"/>
      </c>
      <c r="F76" s="29">
        <f t="shared" si="5"/>
      </c>
      <c r="G76" s="29">
        <f t="shared" si="7"/>
      </c>
      <c r="H76" s="29">
        <f t="shared" si="9"/>
      </c>
      <c r="I76" s="29">
        <f t="shared" si="11"/>
      </c>
      <c r="J76" s="29">
        <f t="shared" si="13"/>
      </c>
      <c r="K76" s="29">
        <f t="shared" si="15"/>
      </c>
      <c r="M76" s="16">
        <v>0.44</v>
      </c>
      <c r="N76" s="16">
        <v>0.29</v>
      </c>
      <c r="O76" s="16">
        <v>0.47</v>
      </c>
      <c r="P76" s="16">
        <v>0.16</v>
      </c>
      <c r="Q76" s="16">
        <v>0.07</v>
      </c>
      <c r="R76" s="16">
        <v>0.42</v>
      </c>
      <c r="S76" s="16">
        <v>0.18</v>
      </c>
      <c r="T76" s="16">
        <v>0.02</v>
      </c>
      <c r="U76" s="16">
        <v>-0.09</v>
      </c>
      <c r="V76" s="16">
        <v>0</v>
      </c>
      <c r="W76" s="16">
        <v>0.04</v>
      </c>
      <c r="X76" s="16">
        <v>0.27</v>
      </c>
      <c r="Y76" s="16">
        <v>0.56</v>
      </c>
      <c r="Z76" s="16">
        <v>0.79</v>
      </c>
      <c r="AA76" s="16">
        <v>0.75</v>
      </c>
      <c r="AB76" s="16">
        <v>0.58</v>
      </c>
      <c r="AC76" s="16">
        <v>0.45</v>
      </c>
      <c r="AD76" s="16">
        <v>1.47</v>
      </c>
      <c r="AE76" s="16">
        <v>0.32</v>
      </c>
      <c r="AF76" s="16">
        <v>0.13</v>
      </c>
      <c r="AG76" s="16">
        <v>0.14</v>
      </c>
      <c r="AH76" s="16">
        <v>0.15</v>
      </c>
      <c r="AI76" s="16">
        <v>0.11</v>
      </c>
      <c r="AJ76" s="16">
        <v>0.03</v>
      </c>
      <c r="AK76" s="16">
        <v>0.01</v>
      </c>
      <c r="AL76" s="16">
        <v>0.04</v>
      </c>
      <c r="AM76" s="16">
        <v>0.09</v>
      </c>
      <c r="AN76" s="16">
        <v>0.11</v>
      </c>
      <c r="AO76" s="16">
        <v>0.08</v>
      </c>
      <c r="AP76" s="16">
        <v>-0.02</v>
      </c>
      <c r="AQ76" s="16">
        <v>0.06</v>
      </c>
      <c r="AR76" s="16">
        <v>-0.04</v>
      </c>
      <c r="AS76" s="16">
        <v>-0.04</v>
      </c>
      <c r="AT76" s="16">
        <v>-0.04</v>
      </c>
      <c r="AU76" s="16">
        <v>-0.5</v>
      </c>
      <c r="AV76" s="16">
        <v>0.08</v>
      </c>
      <c r="AW76" s="16">
        <v>-0.14</v>
      </c>
      <c r="AX76" s="16">
        <v>-0.12</v>
      </c>
      <c r="AY76" s="16">
        <v>-0.25</v>
      </c>
      <c r="AZ76" s="16">
        <v>-0.23</v>
      </c>
      <c r="BA76" s="16">
        <v>-0.23</v>
      </c>
      <c r="BB76" s="16">
        <v>-0.48</v>
      </c>
      <c r="BC76" s="16">
        <v>0.02</v>
      </c>
      <c r="BD76" s="16">
        <v>-0.05</v>
      </c>
      <c r="BE76" s="16">
        <v>-0.03</v>
      </c>
      <c r="BF76" s="16">
        <v>0.12</v>
      </c>
      <c r="BG76" s="16">
        <v>0.06</v>
      </c>
      <c r="BH76" s="16">
        <v>-0.1</v>
      </c>
      <c r="BI76" s="16">
        <v>-0.19</v>
      </c>
      <c r="BJ76" s="16">
        <v>-0.63</v>
      </c>
      <c r="BK76" s="16">
        <v>-0.21</v>
      </c>
      <c r="BL76" s="16">
        <v>0.05</v>
      </c>
      <c r="BM76" s="16">
        <v>-0.8</v>
      </c>
      <c r="BN76" s="16">
        <v>-0.24</v>
      </c>
      <c r="BO76" s="16">
        <v>0.13</v>
      </c>
      <c r="BP76" s="16">
        <v>0.08</v>
      </c>
      <c r="BQ76" s="16">
        <v>0.68</v>
      </c>
      <c r="BR76" s="16">
        <v>0.51</v>
      </c>
      <c r="BS76" s="16">
        <v>-0.17</v>
      </c>
      <c r="BT76" s="16">
        <v>-0.06</v>
      </c>
      <c r="BU76" s="16">
        <v>0.35</v>
      </c>
      <c r="BV76" s="16">
        <v>1.77</v>
      </c>
      <c r="BW76" s="16">
        <v>-0.18</v>
      </c>
      <c r="BX76" s="16">
        <v>-0.49</v>
      </c>
      <c r="BY76" s="16">
        <v>-0.66</v>
      </c>
      <c r="BZ76" s="16">
        <v>-2.35</v>
      </c>
      <c r="CA76" s="16">
        <v>0.03</v>
      </c>
      <c r="CB76" s="16">
        <v>-1.16</v>
      </c>
      <c r="CC76" s="16">
        <v>-0.55</v>
      </c>
      <c r="CD76" s="16">
        <v>-2.48</v>
      </c>
      <c r="CE76" s="16">
        <v>-0.62</v>
      </c>
      <c r="CF76" s="16">
        <v>-1.09</v>
      </c>
      <c r="CG76" s="16">
        <v>-1.11</v>
      </c>
      <c r="CH76" s="16">
        <v>-1.1</v>
      </c>
      <c r="CI76" s="16">
        <v>0.27</v>
      </c>
      <c r="CJ76" s="16">
        <v>0.18</v>
      </c>
      <c r="CK76" s="16">
        <v>0.38</v>
      </c>
      <c r="CL76" s="16">
        <v>0.23</v>
      </c>
      <c r="CM76" s="16">
        <v>0.18</v>
      </c>
      <c r="CN76" s="16">
        <v>0.03</v>
      </c>
      <c r="CO76" s="16">
        <v>-0.04</v>
      </c>
      <c r="CP76" s="16">
        <v>-0.07</v>
      </c>
      <c r="CQ76" s="16">
        <v>0.12</v>
      </c>
      <c r="CR76" s="16">
        <v>0.09</v>
      </c>
      <c r="CS76" s="16">
        <v>0.12</v>
      </c>
      <c r="CT76" s="16">
        <v>0.13</v>
      </c>
      <c r="CU76" s="16">
        <v>-0.09</v>
      </c>
      <c r="CV76" s="16">
        <v>-0.4</v>
      </c>
      <c r="CW76" s="16">
        <v>-0.42</v>
      </c>
      <c r="CX76" s="16">
        <v>-2.5</v>
      </c>
      <c r="CY76" s="16">
        <v>-0.74</v>
      </c>
      <c r="CZ76" s="16">
        <v>-0.54</v>
      </c>
      <c r="DA76" s="16">
        <v>-0.03</v>
      </c>
      <c r="DB76" s="16">
        <v>-0.04</v>
      </c>
      <c r="DC76" s="16">
        <v>-0.54</v>
      </c>
      <c r="DD76" s="16">
        <v>0.05</v>
      </c>
      <c r="DE76" s="16">
        <v>0.37</v>
      </c>
      <c r="DF76" s="16">
        <v>0.53</v>
      </c>
      <c r="DG76" s="16">
        <v>1.38</v>
      </c>
      <c r="DH76" s="16">
        <v>0.305</v>
      </c>
      <c r="DI76" s="16">
        <v>0.29</v>
      </c>
      <c r="DJ76" s="16">
        <v>0.115</v>
      </c>
      <c r="DK76" s="16">
        <v>-0.18</v>
      </c>
      <c r="DL76" s="16">
        <v>0.135</v>
      </c>
      <c r="DM76" s="16">
        <v>-0.22</v>
      </c>
      <c r="DN76" s="16">
        <v>-0.14</v>
      </c>
      <c r="DO76" s="16">
        <v>0.01</v>
      </c>
      <c r="DP76" s="16">
        <v>-0.115</v>
      </c>
      <c r="DQ76" s="16">
        <v>-0.11</v>
      </c>
      <c r="DR76" s="16">
        <v>-0.06</v>
      </c>
      <c r="DS76" s="16">
        <v>-0.055</v>
      </c>
      <c r="DT76" s="16">
        <v>0.02</v>
      </c>
      <c r="DU76" s="16">
        <v>0.025</v>
      </c>
      <c r="DV76" s="16">
        <v>-0.04</v>
      </c>
      <c r="DW76" s="16">
        <v>-0.07</v>
      </c>
      <c r="DX76" s="16">
        <v>-0.065</v>
      </c>
      <c r="DY76" s="16">
        <v>0.045</v>
      </c>
      <c r="DZ76" s="16">
        <v>-0.18</v>
      </c>
      <c r="EA76" s="16">
        <v>0.13</v>
      </c>
      <c r="EB76" s="16">
        <v>0.215</v>
      </c>
      <c r="EC76" s="16">
        <v>0.23</v>
      </c>
      <c r="ED76" s="16">
        <v>0.825</v>
      </c>
      <c r="EE76" s="16">
        <v>0.21</v>
      </c>
      <c r="EF76" s="16">
        <v>0.225</v>
      </c>
      <c r="EG76" s="16">
        <v>0.205</v>
      </c>
      <c r="EH76" s="16">
        <v>-0.05</v>
      </c>
      <c r="EI76" s="16">
        <v>0.15</v>
      </c>
      <c r="EJ76" s="16">
        <v>0.16</v>
      </c>
      <c r="EK76" s="16">
        <v>0.155</v>
      </c>
      <c r="EL76" s="16">
        <v>0.175</v>
      </c>
      <c r="EM76" s="16">
        <v>0.125</v>
      </c>
      <c r="EN76" s="16">
        <v>0.105</v>
      </c>
      <c r="EO76" s="16">
        <v>0.215</v>
      </c>
      <c r="EP76" s="16">
        <v>0.29</v>
      </c>
      <c r="EQ76" s="16">
        <v>0.04</v>
      </c>
      <c r="ER76" s="16">
        <v>0.045</v>
      </c>
      <c r="ES76" s="16">
        <v>0.01</v>
      </c>
      <c r="ET76" s="16">
        <v>-0.14</v>
      </c>
      <c r="EU76" s="16">
        <v>-0.065</v>
      </c>
      <c r="EV76" s="16">
        <v>-0.025</v>
      </c>
      <c r="EW76" s="16">
        <v>0.035</v>
      </c>
      <c r="EX76" s="16">
        <v>0.03</v>
      </c>
      <c r="EY76" s="16">
        <v>0.03</v>
      </c>
      <c r="EZ76" s="16">
        <v>0.03</v>
      </c>
      <c r="FA76" s="16">
        <v>0.025</v>
      </c>
      <c r="FB76" s="16">
        <v>-0.11</v>
      </c>
      <c r="FC76" s="16">
        <v>0.015</v>
      </c>
      <c r="FD76" s="16">
        <v>0.075</v>
      </c>
      <c r="FE76" s="16">
        <v>0.055</v>
      </c>
      <c r="FF76" s="16">
        <v>-0.015</v>
      </c>
      <c r="FG76" s="16">
        <v>-0.18</v>
      </c>
      <c r="FH76" s="16">
        <v>-0.205</v>
      </c>
      <c r="FI76" s="16">
        <v>-0.125</v>
      </c>
      <c r="FJ76" s="16">
        <v>-0.05</v>
      </c>
      <c r="FK76" s="16">
        <v>-0.05</v>
      </c>
      <c r="FL76" s="16">
        <v>-0.07</v>
      </c>
      <c r="FM76" s="16">
        <v>0.01</v>
      </c>
      <c r="FN76" s="16">
        <v>0.11</v>
      </c>
      <c r="FO76" s="16">
        <v>0.125</v>
      </c>
      <c r="FP76" s="16">
        <v>0.18</v>
      </c>
      <c r="FQ76" s="16">
        <v>0.165</v>
      </c>
      <c r="FR76" s="8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</row>
    <row r="77" outlineLevel="1">
      <c r="A77" s="1"/>
      <c r="B77" s="4"/>
      <c r="C77" s="23" t="s">
        <v>464</v>
      </c>
      <c r="D77" s="29">
        <f t="shared" si="1"/>
      </c>
      <c r="E77" s="29">
        <f t="shared" si="3"/>
      </c>
      <c r="F77" s="29">
        <f t="shared" si="5"/>
      </c>
      <c r="G77" s="29">
        <f t="shared" si="7"/>
      </c>
      <c r="H77" s="29">
        <f t="shared" si="9"/>
      </c>
      <c r="I77" s="29">
        <f t="shared" si="11"/>
      </c>
      <c r="J77" s="29">
        <f t="shared" si="13"/>
      </c>
      <c r="K77" s="29">
        <f t="shared" si="15"/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>
        <v>0</v>
      </c>
      <c r="BK77" s="16"/>
      <c r="BL77" s="16"/>
      <c r="BM77" s="16"/>
      <c r="BN77" s="16">
        <v>-0.01</v>
      </c>
      <c r="BO77" s="16"/>
      <c r="BP77" s="16"/>
      <c r="BQ77" s="16"/>
      <c r="BR77" s="16">
        <v>0</v>
      </c>
      <c r="BS77" s="16"/>
      <c r="BT77" s="16"/>
      <c r="BU77" s="16"/>
      <c r="BV77" s="16">
        <v>-0.01</v>
      </c>
      <c r="BW77" s="16"/>
      <c r="BX77" s="16"/>
      <c r="BY77" s="16"/>
      <c r="BZ77" s="16">
        <v>-0.01</v>
      </c>
      <c r="CA77" s="16">
        <v>-0.25</v>
      </c>
      <c r="CB77" s="16">
        <v>-0.81</v>
      </c>
      <c r="CC77" s="16">
        <v>-0.05</v>
      </c>
      <c r="CD77" s="16">
        <v>-0.66</v>
      </c>
      <c r="CE77" s="16">
        <v>-0.09</v>
      </c>
      <c r="CF77" s="16"/>
      <c r="CG77" s="16"/>
      <c r="CH77" s="16">
        <v>-0.05618</v>
      </c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8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</row>
    <row r="78" outlineLevel="1">
      <c r="A78" s="1"/>
      <c r="B78" s="4"/>
      <c r="C78" s="34" t="s">
        <v>465</v>
      </c>
      <c r="D78" s="37">
        <f t="shared" si="1"/>
      </c>
      <c r="E78" s="37">
        <f t="shared" si="3"/>
      </c>
      <c r="F78" s="37">
        <f t="shared" si="5"/>
      </c>
      <c r="G78" s="37">
        <f t="shared" si="7"/>
      </c>
      <c r="H78" s="37">
        <f t="shared" si="9"/>
      </c>
      <c r="I78" s="37">
        <f t="shared" si="11"/>
      </c>
      <c r="J78" s="37">
        <f t="shared" si="13"/>
      </c>
      <c r="K78" s="37">
        <f t="shared" si="15"/>
      </c>
      <c r="L78" s="39"/>
      <c r="M78" s="37">
        <v>0.44</v>
      </c>
      <c r="N78" s="37">
        <v>0.29</v>
      </c>
      <c r="O78" s="37">
        <v>0.47</v>
      </c>
      <c r="P78" s="37">
        <v>0.16</v>
      </c>
      <c r="Q78" s="37">
        <v>0.07</v>
      </c>
      <c r="R78" s="37">
        <v>0.41</v>
      </c>
      <c r="S78" s="37">
        <v>0.18</v>
      </c>
      <c r="T78" s="37">
        <v>0.02</v>
      </c>
      <c r="U78" s="37">
        <v>-0.09</v>
      </c>
      <c r="V78" s="37">
        <v>0.01</v>
      </c>
      <c r="W78" s="37">
        <v>0.04</v>
      </c>
      <c r="X78" s="37">
        <v>0.27</v>
      </c>
      <c r="Y78" s="37">
        <v>0.56</v>
      </c>
      <c r="Z78" s="37">
        <v>0.8</v>
      </c>
      <c r="AA78" s="37">
        <v>0.75</v>
      </c>
      <c r="AB78" s="37">
        <v>0.58</v>
      </c>
      <c r="AC78" s="37">
        <v>0.45</v>
      </c>
      <c r="AD78" s="37">
        <v>1.45</v>
      </c>
      <c r="AE78" s="37">
        <v>0.32</v>
      </c>
      <c r="AF78" s="37">
        <v>0.13</v>
      </c>
      <c r="AG78" s="37">
        <v>0.14</v>
      </c>
      <c r="AH78" s="37">
        <v>0.15</v>
      </c>
      <c r="AI78" s="37">
        <v>0.11</v>
      </c>
      <c r="AJ78" s="37">
        <v>0.03</v>
      </c>
      <c r="AK78" s="37">
        <v>0.01</v>
      </c>
      <c r="AL78" s="37">
        <v>0.04</v>
      </c>
      <c r="AM78" s="37">
        <v>0.09</v>
      </c>
      <c r="AN78" s="37">
        <v>0.11</v>
      </c>
      <c r="AO78" s="37">
        <v>0.08</v>
      </c>
      <c r="AP78" s="37">
        <v>-0.02</v>
      </c>
      <c r="AQ78" s="37">
        <v>0.06</v>
      </c>
      <c r="AR78" s="37">
        <v>-0.04</v>
      </c>
      <c r="AS78" s="37">
        <v>-0.04</v>
      </c>
      <c r="AT78" s="37">
        <v>-0.06</v>
      </c>
      <c r="AU78" s="37">
        <v>-0.5</v>
      </c>
      <c r="AV78" s="37">
        <v>0.08</v>
      </c>
      <c r="AW78" s="37">
        <v>-0.14</v>
      </c>
      <c r="AX78" s="37">
        <v>-0.13</v>
      </c>
      <c r="AY78" s="37">
        <v>-0.25</v>
      </c>
      <c r="AZ78" s="37">
        <v>-0.23</v>
      </c>
      <c r="BA78" s="37">
        <v>-0.23</v>
      </c>
      <c r="BB78" s="37">
        <v>-0.47</v>
      </c>
      <c r="BC78" s="37">
        <v>0.02</v>
      </c>
      <c r="BD78" s="37">
        <v>-0.05</v>
      </c>
      <c r="BE78" s="37">
        <v>-0.03</v>
      </c>
      <c r="BF78" s="37">
        <v>0.12</v>
      </c>
      <c r="BG78" s="37">
        <v>0.06</v>
      </c>
      <c r="BH78" s="37">
        <v>-0.1</v>
      </c>
      <c r="BI78" s="37">
        <v>-0.19</v>
      </c>
      <c r="BJ78" s="37">
        <v>-0.63</v>
      </c>
      <c r="BK78" s="37">
        <v>-0.21</v>
      </c>
      <c r="BL78" s="37">
        <v>0.05</v>
      </c>
      <c r="BM78" s="37">
        <v>-0.8</v>
      </c>
      <c r="BN78" s="37">
        <v>-0.24</v>
      </c>
      <c r="BO78" s="37">
        <v>0.13</v>
      </c>
      <c r="BP78" s="37">
        <v>0.08</v>
      </c>
      <c r="BQ78" s="37">
        <v>0.68</v>
      </c>
      <c r="BR78" s="37">
        <v>0.51</v>
      </c>
      <c r="BS78" s="37">
        <v>-0.17</v>
      </c>
      <c r="BT78" s="37">
        <v>-0.06</v>
      </c>
      <c r="BU78" s="37">
        <v>0.35</v>
      </c>
      <c r="BV78" s="37">
        <v>1.77</v>
      </c>
      <c r="BW78" s="37">
        <v>-0.18</v>
      </c>
      <c r="BX78" s="37">
        <v>-0.49</v>
      </c>
      <c r="BY78" s="37">
        <v>-0.66</v>
      </c>
      <c r="BZ78" s="37">
        <v>-2.36</v>
      </c>
      <c r="CA78" s="37">
        <v>-0.22</v>
      </c>
      <c r="CB78" s="37">
        <v>-1.97</v>
      </c>
      <c r="CC78" s="37">
        <v>-0.6</v>
      </c>
      <c r="CD78" s="37">
        <v>-3.14</v>
      </c>
      <c r="CE78" s="37">
        <v>-0.71</v>
      </c>
      <c r="CF78" s="37">
        <v>-1.09</v>
      </c>
      <c r="CG78" s="37">
        <v>-1.11</v>
      </c>
      <c r="CH78" s="37">
        <v>-1.16</v>
      </c>
      <c r="CI78" s="37">
        <v>0.27</v>
      </c>
      <c r="CJ78" s="37">
        <v>0.18</v>
      </c>
      <c r="CK78" s="37">
        <v>0.38</v>
      </c>
      <c r="CL78" s="37">
        <v>0.23</v>
      </c>
      <c r="CM78" s="37">
        <v>0.18</v>
      </c>
      <c r="CN78" s="37">
        <v>0.03</v>
      </c>
      <c r="CO78" s="37">
        <v>-0.04</v>
      </c>
      <c r="CP78" s="37">
        <v>-0.07</v>
      </c>
      <c r="CQ78" s="37">
        <v>0.12</v>
      </c>
      <c r="CR78" s="37">
        <v>0.09</v>
      </c>
      <c r="CS78" s="37">
        <v>0.12</v>
      </c>
      <c r="CT78" s="37">
        <v>0.13</v>
      </c>
      <c r="CU78" s="37">
        <v>-0.09</v>
      </c>
      <c r="CV78" s="37">
        <v>-0.4</v>
      </c>
      <c r="CW78" s="37">
        <v>-0.42</v>
      </c>
      <c r="CX78" s="37">
        <v>-2.5</v>
      </c>
      <c r="CY78" s="37">
        <v>-0.74</v>
      </c>
      <c r="CZ78" s="37">
        <v>-0.54</v>
      </c>
      <c r="DA78" s="37">
        <v>-0.03</v>
      </c>
      <c r="DB78" s="37">
        <v>-0.04</v>
      </c>
      <c r="DC78" s="37">
        <v>-0.54</v>
      </c>
      <c r="DD78" s="37">
        <v>0.05</v>
      </c>
      <c r="DE78" s="37">
        <v>0.37</v>
      </c>
      <c r="DF78" s="37">
        <v>0.53</v>
      </c>
      <c r="DG78" s="37">
        <v>1.32</v>
      </c>
      <c r="DH78" s="37">
        <v>0.305</v>
      </c>
      <c r="DI78" s="37">
        <v>0.29</v>
      </c>
      <c r="DJ78" s="37">
        <v>0.115</v>
      </c>
      <c r="DK78" s="37">
        <v>-0.18</v>
      </c>
      <c r="DL78" s="37">
        <v>0.135</v>
      </c>
      <c r="DM78" s="37">
        <v>-0.22</v>
      </c>
      <c r="DN78" s="37">
        <v>-0.14</v>
      </c>
      <c r="DO78" s="37">
        <v>0.01</v>
      </c>
      <c r="DP78" s="37">
        <v>-0.115</v>
      </c>
      <c r="DQ78" s="37">
        <v>-0.11</v>
      </c>
      <c r="DR78" s="37">
        <v>-0.06</v>
      </c>
      <c r="DS78" s="37">
        <v>-0.055</v>
      </c>
      <c r="DT78" s="37">
        <v>0.02</v>
      </c>
      <c r="DU78" s="37">
        <v>0.025</v>
      </c>
      <c r="DV78" s="37">
        <v>-0.04</v>
      </c>
      <c r="DW78" s="37">
        <v>-0.07</v>
      </c>
      <c r="DX78" s="37">
        <v>-0.065</v>
      </c>
      <c r="DY78" s="37">
        <v>0.045</v>
      </c>
      <c r="DZ78" s="37">
        <v>-0.18</v>
      </c>
      <c r="EA78" s="37">
        <v>0.13</v>
      </c>
      <c r="EB78" s="37">
        <v>0.215</v>
      </c>
      <c r="EC78" s="37">
        <v>0.23</v>
      </c>
      <c r="ED78" s="37">
        <v>0.825</v>
      </c>
      <c r="EE78" s="37">
        <v>0.21</v>
      </c>
      <c r="EF78" s="37">
        <v>0.225</v>
      </c>
      <c r="EG78" s="37">
        <v>0.205</v>
      </c>
      <c r="EH78" s="37">
        <v>-0.05</v>
      </c>
      <c r="EI78" s="37">
        <v>0.15</v>
      </c>
      <c r="EJ78" s="37">
        <v>0.16</v>
      </c>
      <c r="EK78" s="37">
        <v>0.155</v>
      </c>
      <c r="EL78" s="37">
        <v>0.175</v>
      </c>
      <c r="EM78" s="37">
        <v>0.125</v>
      </c>
      <c r="EN78" s="37">
        <v>0.105</v>
      </c>
      <c r="EO78" s="37">
        <v>0.215</v>
      </c>
      <c r="EP78" s="37">
        <v>0.29</v>
      </c>
      <c r="EQ78" s="37">
        <v>0.04</v>
      </c>
      <c r="ER78" s="37">
        <v>0.045</v>
      </c>
      <c r="ES78" s="37">
        <v>0.01</v>
      </c>
      <c r="ET78" s="37">
        <v>-0.14</v>
      </c>
      <c r="EU78" s="37">
        <v>-0.065</v>
      </c>
      <c r="EV78" s="37">
        <v>-0.025</v>
      </c>
      <c r="EW78" s="37">
        <v>0.035</v>
      </c>
      <c r="EX78" s="37">
        <v>0.03</v>
      </c>
      <c r="EY78" s="37">
        <v>0.03</v>
      </c>
      <c r="EZ78" s="37">
        <v>0.03</v>
      </c>
      <c r="FA78" s="37">
        <v>0.025</v>
      </c>
      <c r="FB78" s="37">
        <v>-0.11</v>
      </c>
      <c r="FC78" s="37">
        <v>0.015</v>
      </c>
      <c r="FD78" s="37">
        <v>0.075</v>
      </c>
      <c r="FE78" s="37">
        <v>0.055</v>
      </c>
      <c r="FF78" s="37">
        <v>-0.015</v>
      </c>
      <c r="FG78" s="37">
        <v>-0.18</v>
      </c>
      <c r="FH78" s="37">
        <v>-0.205</v>
      </c>
      <c r="FI78" s="37">
        <v>-0.125</v>
      </c>
      <c r="FJ78" s="37">
        <v>-0.05</v>
      </c>
      <c r="FK78" s="37">
        <v>-0.05</v>
      </c>
      <c r="FL78" s="37">
        <v>-0.07</v>
      </c>
      <c r="FM78" s="37">
        <v>0.01</v>
      </c>
      <c r="FN78" s="37">
        <v>0.11</v>
      </c>
      <c r="FO78" s="37">
        <v>0.125</v>
      </c>
      <c r="FP78" s="37">
        <v>0.18</v>
      </c>
      <c r="FQ78" s="37">
        <v>0.165</v>
      </c>
      <c r="FR78" s="8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</row>
    <row r="79">
      <c r="A79" s="1"/>
      <c r="B79" s="4"/>
      <c r="C79" s="34" t="s">
        <v>466</v>
      </c>
      <c r="D79" s="35">
        <f t="shared" si="1"/>
      </c>
      <c r="E79" s="35">
        <f t="shared" si="3"/>
      </c>
      <c r="F79" s="35">
        <f t="shared" si="5"/>
      </c>
      <c r="G79" s="35">
        <f t="shared" si="7"/>
      </c>
      <c r="H79" s="35">
        <f t="shared" si="9"/>
      </c>
      <c r="I79" s="35">
        <f t="shared" si="11"/>
      </c>
      <c r="J79" s="35">
        <f t="shared" si="13"/>
      </c>
      <c r="K79" s="33">
        <f t="shared" si="15"/>
      </c>
      <c r="L79" s="12"/>
      <c r="M79" s="35">
        <v>1620000000</v>
      </c>
      <c r="N79" s="35">
        <v>1623000000</v>
      </c>
      <c r="O79" s="35">
        <v>1620000000</v>
      </c>
      <c r="P79" s="35">
        <v>1618000000</v>
      </c>
      <c r="Q79" s="35">
        <v>1617000000</v>
      </c>
      <c r="R79" s="35">
        <v>1617000000</v>
      </c>
      <c r="S79" s="35">
        <v>1616000000</v>
      </c>
      <c r="T79" s="35">
        <v>1612000000</v>
      </c>
      <c r="U79" s="35">
        <v>1611000000</v>
      </c>
      <c r="V79" s="35">
        <v>1618000000</v>
      </c>
      <c r="W79" s="35">
        <v>1615000000</v>
      </c>
      <c r="X79" s="35">
        <v>1618000000</v>
      </c>
      <c r="Y79" s="35">
        <v>1393000000</v>
      </c>
      <c r="Z79" s="35">
        <v>1210000000</v>
      </c>
      <c r="AA79" s="35">
        <v>1214000000</v>
      </c>
      <c r="AB79" s="35">
        <v>1216000000</v>
      </c>
      <c r="AC79" s="35">
        <v>1213000000</v>
      </c>
      <c r="AD79" s="35">
        <v>1208000000</v>
      </c>
      <c r="AE79" s="35">
        <v>1184000000</v>
      </c>
      <c r="AF79" s="35">
        <v>1174000000</v>
      </c>
      <c r="AG79" s="35">
        <v>1170000000</v>
      </c>
      <c r="AH79" s="35">
        <v>1139000000</v>
      </c>
      <c r="AI79" s="35">
        <v>1097000000</v>
      </c>
      <c r="AJ79" s="35">
        <v>1084000000</v>
      </c>
      <c r="AK79" s="35">
        <v>1044000000</v>
      </c>
      <c r="AL79" s="35">
        <v>1000000000</v>
      </c>
      <c r="AM79" s="35">
        <v>987000000</v>
      </c>
      <c r="AN79" s="35">
        <v>972000000</v>
      </c>
      <c r="AO79" s="35">
        <v>968000000</v>
      </c>
      <c r="AP79" s="35">
        <v>967000000</v>
      </c>
      <c r="AQ79" s="35">
        <v>957000000</v>
      </c>
      <c r="AR79" s="35">
        <v>945000000</v>
      </c>
      <c r="AS79" s="35">
        <v>939000000</v>
      </c>
      <c r="AT79" s="35">
        <v>937000000</v>
      </c>
      <c r="AU79" s="35">
        <v>815000000</v>
      </c>
      <c r="AV79" s="35">
        <v>794000000</v>
      </c>
      <c r="AW79" s="35">
        <v>793000000</v>
      </c>
      <c r="AX79" s="35">
        <v>792000000</v>
      </c>
      <c r="AY79" s="35">
        <v>785000000</v>
      </c>
      <c r="AZ79" s="35">
        <v>778000000</v>
      </c>
      <c r="BA79" s="35">
        <v>777000000</v>
      </c>
      <c r="BB79" s="35">
        <v>777000000</v>
      </c>
      <c r="BC79" s="35">
        <v>770000000</v>
      </c>
      <c r="BD79" s="35">
        <v>764000000</v>
      </c>
      <c r="BE79" s="35">
        <v>761000000</v>
      </c>
      <c r="BF79" s="35">
        <v>757000000</v>
      </c>
      <c r="BG79" s="35">
        <v>757000000</v>
      </c>
      <c r="BH79" s="35">
        <v>752000000</v>
      </c>
      <c r="BI79" s="35">
        <v>749000000</v>
      </c>
      <c r="BJ79" s="35">
        <v>747000000</v>
      </c>
      <c r="BK79" s="35">
        <v>745000000</v>
      </c>
      <c r="BL79" s="35">
        <v>739000000</v>
      </c>
      <c r="BM79" s="35">
        <v>734000000</v>
      </c>
      <c r="BN79" s="35">
        <v>733000000</v>
      </c>
      <c r="BO79" s="35">
        <v>729000000</v>
      </c>
      <c r="BP79" s="35">
        <v>724000000</v>
      </c>
      <c r="BQ79" s="35">
        <v>720000000</v>
      </c>
      <c r="BR79" s="35">
        <v>714000000</v>
      </c>
      <c r="BS79" s="35">
        <v>713000000</v>
      </c>
      <c r="BT79" s="35">
        <v>709000000</v>
      </c>
      <c r="BU79" s="35">
        <v>707000000</v>
      </c>
      <c r="BV79" s="35">
        <v>706000000</v>
      </c>
      <c r="BW79" s="35">
        <v>694000000</v>
      </c>
      <c r="BX79" s="35">
        <v>667000000</v>
      </c>
      <c r="BY79" s="35">
        <v>626000000</v>
      </c>
      <c r="BZ79" s="35">
        <v>607000000</v>
      </c>
      <c r="CA79" s="35">
        <v>608000000</v>
      </c>
      <c r="CB79" s="35">
        <v>607000000</v>
      </c>
      <c r="CC79" s="35">
        <v>606000000</v>
      </c>
      <c r="CD79" s="35">
        <v>579000000</v>
      </c>
      <c r="CE79" s="35">
        <v>554000000</v>
      </c>
      <c r="CF79" s="35">
        <v>552000000</v>
      </c>
      <c r="CG79" s="35">
        <v>549000000</v>
      </c>
      <c r="CH79" s="35">
        <v>534000000</v>
      </c>
      <c r="CI79" s="35">
        <v>486000000</v>
      </c>
      <c r="CJ79" s="35">
        <v>484541000</v>
      </c>
      <c r="CK79" s="35">
        <v>464080000</v>
      </c>
      <c r="CL79" s="35">
        <v>412499000</v>
      </c>
      <c r="CM79" s="35">
        <v>399025000</v>
      </c>
      <c r="CN79" s="35">
        <v>395414000</v>
      </c>
      <c r="CO79" s="35">
        <v>393077000</v>
      </c>
      <c r="CP79" s="35">
        <v>375308000</v>
      </c>
      <c r="CQ79" s="35">
        <v>355254000</v>
      </c>
      <c r="CR79" s="35">
        <v>353655000</v>
      </c>
      <c r="CS79" s="35">
        <v>351328000</v>
      </c>
      <c r="CT79" s="35">
        <v>349070000</v>
      </c>
      <c r="CU79" s="35">
        <v>347334000</v>
      </c>
      <c r="CV79" s="35">
        <v>346320000</v>
      </c>
      <c r="CW79" s="35">
        <v>345012000</v>
      </c>
      <c r="CX79" s="35">
        <v>342612000</v>
      </c>
      <c r="CY79" s="35">
        <v>342780000</v>
      </c>
      <c r="CZ79" s="35">
        <v>341782000</v>
      </c>
      <c r="DA79" s="35">
        <v>340806000</v>
      </c>
      <c r="DB79" s="35">
        <v>340117000</v>
      </c>
      <c r="DC79" s="35">
        <v>345044000</v>
      </c>
      <c r="DD79" s="35">
        <v>330120000</v>
      </c>
      <c r="DE79" s="35">
        <v>314347000</v>
      </c>
      <c r="DF79" s="35">
        <v>313498000</v>
      </c>
      <c r="DG79" s="35">
        <v>311943000</v>
      </c>
      <c r="DH79" s="35">
        <v>618232000</v>
      </c>
      <c r="DI79" s="35">
        <v>603520000</v>
      </c>
      <c r="DJ79" s="35">
        <v>593012000</v>
      </c>
      <c r="DK79" s="35">
        <v>590446000</v>
      </c>
      <c r="DL79" s="35">
        <v>293894000</v>
      </c>
      <c r="DM79" s="35">
        <v>583636000</v>
      </c>
      <c r="DN79" s="35">
        <v>289154000</v>
      </c>
      <c r="DO79" s="35">
        <v>286730000</v>
      </c>
      <c r="DP79" s="35">
        <v>286730000</v>
      </c>
      <c r="DQ79" s="35">
        <v>286730000</v>
      </c>
      <c r="DR79" s="35">
        <v>284246000</v>
      </c>
      <c r="DS79" s="35">
        <v>566920000</v>
      </c>
      <c r="DT79" s="35">
        <v>591676000</v>
      </c>
      <c r="DU79" s="35">
        <v>587004000</v>
      </c>
      <c r="DV79" s="35">
        <v>550764000</v>
      </c>
      <c r="DW79" s="35">
        <v>544328000</v>
      </c>
      <c r="DX79" s="35">
        <v>541064000</v>
      </c>
      <c r="DY79" s="35">
        <v>553596000</v>
      </c>
      <c r="DZ79" s="35">
        <v>209038000</v>
      </c>
      <c r="EA79" s="35">
        <v>429272000</v>
      </c>
      <c r="EB79" s="35">
        <v>428680000</v>
      </c>
      <c r="EC79" s="35">
        <v>404048000</v>
      </c>
      <c r="ED79" s="35">
        <v>190834000</v>
      </c>
      <c r="EE79" s="35">
        <v>391112000</v>
      </c>
      <c r="EF79" s="35">
        <v>389576000</v>
      </c>
      <c r="EG79" s="35">
        <v>384932000</v>
      </c>
      <c r="EH79" s="35">
        <v>180700000</v>
      </c>
      <c r="EI79" s="35">
        <v>180700000</v>
      </c>
      <c r="EJ79" s="35">
        <v>180700000</v>
      </c>
      <c r="EK79" s="35">
        <v>180700000</v>
      </c>
      <c r="EL79" s="35">
        <v>174336000</v>
      </c>
      <c r="EM79" s="35">
        <v>174336000</v>
      </c>
      <c r="EN79" s="35">
        <v>174336000</v>
      </c>
      <c r="EO79" s="35">
        <v>174336000</v>
      </c>
      <c r="EP79" s="35">
        <v>165668000</v>
      </c>
      <c r="EQ79" s="35">
        <v>165668000</v>
      </c>
      <c r="ER79" s="35">
        <v>165668000</v>
      </c>
      <c r="ES79" s="35">
        <v>165668000</v>
      </c>
      <c r="ET79" s="35">
        <v>163268000</v>
      </c>
      <c r="EU79" s="35">
        <v>163268000</v>
      </c>
      <c r="EV79" s="35">
        <v>163268000</v>
      </c>
      <c r="EW79" s="35">
        <v>163268000</v>
      </c>
      <c r="EX79" s="35">
        <v>159882000</v>
      </c>
      <c r="EY79" s="35">
        <v>159882000</v>
      </c>
      <c r="EZ79" s="35">
        <v>159882000</v>
      </c>
      <c r="FA79" s="35">
        <v>159882000</v>
      </c>
      <c r="FB79" s="35">
        <v>154600000</v>
      </c>
      <c r="FC79" s="35">
        <v>154600000</v>
      </c>
      <c r="FD79" s="35">
        <v>154600000</v>
      </c>
      <c r="FE79" s="35">
        <v>154600000</v>
      </c>
      <c r="FF79" s="35">
        <v>154600000</v>
      </c>
      <c r="FG79" s="35">
        <v>154600000</v>
      </c>
      <c r="FH79" s="35">
        <v>114318000</v>
      </c>
      <c r="FI79" s="35">
        <v>114318000</v>
      </c>
      <c r="FJ79" s="35">
        <v>111054000</v>
      </c>
      <c r="FK79" s="35">
        <v>111054000</v>
      </c>
      <c r="FL79" s="35">
        <v>111054000</v>
      </c>
      <c r="FM79" s="35">
        <v>111054000</v>
      </c>
      <c r="FN79" s="35">
        <v>110564000</v>
      </c>
      <c r="FO79" s="35">
        <v>110564000</v>
      </c>
      <c r="FP79" s="35">
        <v>110564000</v>
      </c>
      <c r="FQ79" s="35">
        <v>110564000</v>
      </c>
      <c r="FR79" s="8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</row>
    <row r="80">
      <c r="A80" s="1"/>
      <c r="B80" s="4"/>
      <c r="C80" s="34" t="s">
        <v>467</v>
      </c>
      <c r="D80" s="35">
        <f t="shared" si="1"/>
      </c>
      <c r="E80" s="35">
        <f t="shared" si="3"/>
      </c>
      <c r="F80" s="35">
        <f t="shared" si="5"/>
      </c>
      <c r="G80" s="35">
        <f t="shared" si="7"/>
      </c>
      <c r="H80" s="35">
        <f t="shared" si="9"/>
      </c>
      <c r="I80" s="35">
        <f t="shared" si="11"/>
      </c>
      <c r="J80" s="35">
        <f t="shared" si="13"/>
      </c>
      <c r="K80" s="33">
        <f t="shared" si="15"/>
      </c>
      <c r="L80" s="12"/>
      <c r="M80" s="35">
        <v>1626000000</v>
      </c>
      <c r="N80" s="35">
        <v>1634000000</v>
      </c>
      <c r="O80" s="35">
        <v>1636000000</v>
      </c>
      <c r="P80" s="35">
        <v>1637000000</v>
      </c>
      <c r="Q80" s="35">
        <v>1639000000</v>
      </c>
      <c r="R80" s="35">
        <v>1625000000</v>
      </c>
      <c r="S80" s="35">
        <v>1629000000</v>
      </c>
      <c r="T80" s="35">
        <v>1627000000</v>
      </c>
      <c r="U80" s="35">
        <v>1611000000</v>
      </c>
      <c r="V80" s="35">
        <v>1619000000</v>
      </c>
      <c r="W80" s="35">
        <v>1625000000</v>
      </c>
      <c r="X80" s="35">
        <v>1632000000</v>
      </c>
      <c r="Y80" s="35">
        <v>1410000000</v>
      </c>
      <c r="Z80" s="35">
        <v>1223000000</v>
      </c>
      <c r="AA80" s="35">
        <v>1230000000</v>
      </c>
      <c r="AB80" s="35">
        <v>1232000000</v>
      </c>
      <c r="AC80" s="35">
        <v>1231000000</v>
      </c>
      <c r="AD80" s="35">
        <v>1208000000</v>
      </c>
      <c r="AE80" s="35">
        <v>1215000000</v>
      </c>
      <c r="AF80" s="35">
        <v>1227000000</v>
      </c>
      <c r="AG80" s="35">
        <v>1224000000</v>
      </c>
      <c r="AH80" s="35">
        <v>1159000000</v>
      </c>
      <c r="AI80" s="35">
        <v>1117000000</v>
      </c>
      <c r="AJ80" s="35">
        <v>1109000000</v>
      </c>
      <c r="AK80" s="35">
        <v>1094000000</v>
      </c>
      <c r="AL80" s="35">
        <v>1082000000</v>
      </c>
      <c r="AM80" s="35">
        <v>1076000000</v>
      </c>
      <c r="AN80" s="35">
        <v>1147000000</v>
      </c>
      <c r="AO80" s="35">
        <v>1039000000</v>
      </c>
      <c r="AP80" s="35">
        <v>967000000</v>
      </c>
      <c r="AQ80" s="35">
        <v>1042000000</v>
      </c>
      <c r="AR80" s="35">
        <v>945000000</v>
      </c>
      <c r="AS80" s="35">
        <v>939000000</v>
      </c>
      <c r="AT80" s="35">
        <v>937000000</v>
      </c>
      <c r="AU80" s="35">
        <v>815000000</v>
      </c>
      <c r="AV80" s="35">
        <v>821000000</v>
      </c>
      <c r="AW80" s="35">
        <v>793000000</v>
      </c>
      <c r="AX80" s="35">
        <v>792000000</v>
      </c>
      <c r="AY80" s="35">
        <v>785000000</v>
      </c>
      <c r="AZ80" s="35">
        <v>778000000</v>
      </c>
      <c r="BA80" s="35">
        <v>777000000</v>
      </c>
      <c r="BB80" s="35">
        <v>777000000</v>
      </c>
      <c r="BC80" s="35">
        <v>785000000</v>
      </c>
      <c r="BD80" s="35">
        <v>764000000</v>
      </c>
      <c r="BE80" s="35">
        <v>761000000</v>
      </c>
      <c r="BF80" s="35">
        <v>757000000</v>
      </c>
      <c r="BG80" s="35">
        <v>764000000</v>
      </c>
      <c r="BH80" s="35">
        <v>752000000</v>
      </c>
      <c r="BI80" s="35">
        <v>749000000</v>
      </c>
      <c r="BJ80" s="35">
        <v>747000000</v>
      </c>
      <c r="BK80" s="35">
        <v>745000000</v>
      </c>
      <c r="BL80" s="35">
        <v>755000000</v>
      </c>
      <c r="BM80" s="35">
        <v>734000000</v>
      </c>
      <c r="BN80" s="35">
        <v>742000000</v>
      </c>
      <c r="BO80" s="35">
        <v>741000000</v>
      </c>
      <c r="BP80" s="35">
        <v>743000000</v>
      </c>
      <c r="BQ80" s="35">
        <v>764000000</v>
      </c>
      <c r="BR80" s="35">
        <v>736000000</v>
      </c>
      <c r="BS80" s="35">
        <v>713000000</v>
      </c>
      <c r="BT80" s="35">
        <v>709000000</v>
      </c>
      <c r="BU80" s="35">
        <v>754000000</v>
      </c>
      <c r="BV80" s="35">
        <v>726000000</v>
      </c>
      <c r="BW80" s="35">
        <v>694000000</v>
      </c>
      <c r="BX80" s="35">
        <v>667000000</v>
      </c>
      <c r="BY80" s="35">
        <v>626000000</v>
      </c>
      <c r="BZ80" s="35">
        <v>607000000</v>
      </c>
      <c r="CA80" s="35">
        <v>608000000</v>
      </c>
      <c r="CB80" s="35">
        <v>607000000</v>
      </c>
      <c r="CC80" s="35">
        <v>606000000</v>
      </c>
      <c r="CD80" s="35">
        <v>579000000</v>
      </c>
      <c r="CE80" s="35">
        <v>554000000</v>
      </c>
      <c r="CF80" s="35">
        <v>552000000</v>
      </c>
      <c r="CG80" s="35">
        <v>549000000</v>
      </c>
      <c r="CH80" s="35">
        <v>534000000</v>
      </c>
      <c r="CI80" s="35">
        <v>497000000</v>
      </c>
      <c r="CJ80" s="35">
        <v>500176000</v>
      </c>
      <c r="CK80" s="35">
        <v>495326000</v>
      </c>
      <c r="CL80" s="35">
        <v>534346000</v>
      </c>
      <c r="CM80" s="35">
        <v>443681000</v>
      </c>
      <c r="CN80" s="35">
        <v>405739000</v>
      </c>
      <c r="CO80" s="35">
        <v>393077000</v>
      </c>
      <c r="CP80" s="35">
        <v>391738648</v>
      </c>
      <c r="CQ80" s="35">
        <v>417576000</v>
      </c>
      <c r="CR80" s="35">
        <v>420053000</v>
      </c>
      <c r="CS80" s="35">
        <v>417963000</v>
      </c>
      <c r="CT80" s="35">
        <v>349070000</v>
      </c>
      <c r="CU80" s="35">
        <v>347334000</v>
      </c>
      <c r="CV80" s="35">
        <v>346320000</v>
      </c>
      <c r="CW80" s="35">
        <v>345012000</v>
      </c>
      <c r="CX80" s="35">
        <v>342612000</v>
      </c>
      <c r="CY80" s="35">
        <v>342780000</v>
      </c>
      <c r="CZ80" s="35">
        <v>341782000</v>
      </c>
      <c r="DA80" s="35">
        <v>340806000</v>
      </c>
      <c r="DB80" s="35">
        <v>340117000</v>
      </c>
      <c r="DC80" s="35">
        <v>345044000</v>
      </c>
      <c r="DD80" s="35">
        <v>340533000</v>
      </c>
      <c r="DE80" s="35">
        <v>351785000</v>
      </c>
      <c r="DF80" s="35">
        <v>349754000</v>
      </c>
      <c r="DG80" s="35">
        <v>352893000</v>
      </c>
      <c r="DH80" s="35">
        <v>704874000</v>
      </c>
      <c r="DI80" s="35">
        <v>687768000</v>
      </c>
      <c r="DJ80" s="35">
        <v>593012000</v>
      </c>
      <c r="DK80" s="35">
        <v>590446000</v>
      </c>
      <c r="DL80" s="35">
        <v>299080000</v>
      </c>
      <c r="DM80" s="35">
        <v>583636000</v>
      </c>
      <c r="DN80" s="35">
        <v>289154000</v>
      </c>
      <c r="DO80" s="35">
        <v>286730000</v>
      </c>
      <c r="DP80" s="35">
        <v>286730000</v>
      </c>
      <c r="DQ80" s="35">
        <v>286730000</v>
      </c>
      <c r="DR80" s="35">
        <v>284246000</v>
      </c>
      <c r="DS80" s="35">
        <v>566920000</v>
      </c>
      <c r="DT80" s="35">
        <v>591676000</v>
      </c>
      <c r="DU80" s="35">
        <v>589288000</v>
      </c>
      <c r="DV80" s="35">
        <v>550764000</v>
      </c>
      <c r="DW80" s="35">
        <v>544328000</v>
      </c>
      <c r="DX80" s="35">
        <v>541064000</v>
      </c>
      <c r="DY80" s="35">
        <v>553596000</v>
      </c>
      <c r="DZ80" s="35">
        <v>209038000</v>
      </c>
      <c r="EA80" s="35">
        <v>429276000</v>
      </c>
      <c r="EB80" s="35">
        <v>429224000</v>
      </c>
      <c r="EC80" s="35">
        <v>426868000</v>
      </c>
      <c r="ED80" s="35">
        <v>190834000</v>
      </c>
      <c r="EE80" s="35">
        <v>419488000</v>
      </c>
      <c r="EF80" s="35">
        <v>416996000</v>
      </c>
      <c r="EG80" s="35">
        <v>414680000</v>
      </c>
      <c r="EH80" s="35">
        <v>180700000</v>
      </c>
      <c r="EI80" s="35">
        <v>180700000</v>
      </c>
      <c r="EJ80" s="35">
        <v>180700000</v>
      </c>
      <c r="EK80" s="35">
        <v>180700000</v>
      </c>
      <c r="EL80" s="35">
        <v>174336000</v>
      </c>
      <c r="EM80" s="35">
        <v>174336000</v>
      </c>
      <c r="EN80" s="35">
        <v>174336000</v>
      </c>
      <c r="EO80" s="35">
        <v>174336000</v>
      </c>
      <c r="EP80" s="35">
        <v>165668000</v>
      </c>
      <c r="EQ80" s="35">
        <v>165668000</v>
      </c>
      <c r="ER80" s="35">
        <v>165668000</v>
      </c>
      <c r="ES80" s="35">
        <v>165668000</v>
      </c>
      <c r="ET80" s="35">
        <v>163268000</v>
      </c>
      <c r="EU80" s="35">
        <v>163268000</v>
      </c>
      <c r="EV80" s="35">
        <v>163268000</v>
      </c>
      <c r="EW80" s="35">
        <v>163268000</v>
      </c>
      <c r="EX80" s="35">
        <v>159882000</v>
      </c>
      <c r="EY80" s="35">
        <v>159882000</v>
      </c>
      <c r="EZ80" s="35">
        <v>159882000</v>
      </c>
      <c r="FA80" s="35">
        <v>159882000</v>
      </c>
      <c r="FB80" s="35">
        <v>154600000</v>
      </c>
      <c r="FC80" s="35">
        <v>154600000</v>
      </c>
      <c r="FD80" s="35">
        <v>154600000</v>
      </c>
      <c r="FE80" s="35">
        <v>154600000</v>
      </c>
      <c r="FF80" s="35">
        <v>154600000</v>
      </c>
      <c r="FG80" s="35">
        <v>154600000</v>
      </c>
      <c r="FH80" s="35">
        <v>114318000</v>
      </c>
      <c r="FI80" s="35">
        <v>114318000</v>
      </c>
      <c r="FJ80" s="35">
        <v>111054000</v>
      </c>
      <c r="FK80" s="35">
        <v>111054000</v>
      </c>
      <c r="FL80" s="35">
        <v>111054000</v>
      </c>
      <c r="FM80" s="35">
        <v>111054000</v>
      </c>
      <c r="FN80" s="35">
        <v>110564000</v>
      </c>
      <c r="FO80" s="35">
        <v>110564000</v>
      </c>
      <c r="FP80" s="35">
        <v>110564000</v>
      </c>
      <c r="FQ80" s="35">
        <v>110564000</v>
      </c>
      <c r="FR80" s="8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</row>
    <row r="81">
      <c r="A81" s="1"/>
      <c r="B81" s="4"/>
      <c r="C81" s="34" t="s">
        <v>468</v>
      </c>
      <c r="D81" s="25">
        <f t="shared" si="1"/>
      </c>
      <c r="E81" s="25">
        <f t="shared" si="3"/>
      </c>
      <c r="F81" s="25">
        <f t="shared" si="5"/>
      </c>
      <c r="G81" s="25">
        <f t="shared" si="7"/>
      </c>
      <c r="H81" s="25">
        <f t="shared" si="9"/>
      </c>
      <c r="I81" s="25">
        <f t="shared" si="11"/>
      </c>
      <c r="J81" s="25">
        <f t="shared" si="13"/>
      </c>
      <c r="K81" s="33">
        <f t="shared" si="15"/>
      </c>
      <c r="L81" s="12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8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</row>
    <row r="82" outlineLevel="1">
      <c r="A82" s="1"/>
      <c r="B82" s="4"/>
      <c r="C82" s="23" t="s">
        <v>469</v>
      </c>
      <c r="D82" s="32">
        <f t="shared" si="1"/>
      </c>
      <c r="E82" s="32">
        <f t="shared" si="3"/>
      </c>
      <c r="F82" s="32">
        <f t="shared" si="5"/>
      </c>
      <c r="G82" s="32">
        <f t="shared" si="7"/>
      </c>
      <c r="H82" s="32">
        <f t="shared" si="9"/>
      </c>
      <c r="I82" s="32">
        <f t="shared" si="11"/>
      </c>
      <c r="J82" s="32">
        <f t="shared" si="13"/>
      </c>
      <c r="K82" s="29">
        <f t="shared" si="15"/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8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</row>
    <row r="83" outlineLevel="2">
      <c r="A83" s="1"/>
      <c r="B83" s="4"/>
      <c r="C83" s="23" t="s">
        <v>470</v>
      </c>
      <c r="D83" s="29">
        <f t="shared" si="1"/>
      </c>
      <c r="E83" s="29">
        <f t="shared" si="3"/>
      </c>
      <c r="F83" s="29">
        <f t="shared" si="5"/>
      </c>
      <c r="G83" s="29">
        <f t="shared" si="7"/>
      </c>
      <c r="H83" s="29">
        <f t="shared" si="9"/>
      </c>
      <c r="I83" s="29">
        <f t="shared" si="11"/>
      </c>
      <c r="J83" s="29">
        <f t="shared" si="13"/>
      </c>
      <c r="K83" s="29">
        <f t="shared" si="15"/>
      </c>
      <c r="M83" s="16">
        <v>0.9760147601476015</v>
      </c>
      <c r="N83" s="16">
        <v>0.9253365973072215</v>
      </c>
      <c r="O83" s="16">
        <v>0.9449877750611247</v>
      </c>
      <c r="P83" s="16">
        <v>0.6994502138057422</v>
      </c>
      <c r="Q83" s="16">
        <v>0.5326418547895058</v>
      </c>
      <c r="R83" s="16">
        <v>0.6209230769230769</v>
      </c>
      <c r="S83" s="16">
        <v>0.6942909760589319</v>
      </c>
      <c r="T83" s="16">
        <v>0.5525507068223725</v>
      </c>
      <c r="U83" s="16">
        <v>0.5611421477343265</v>
      </c>
      <c r="V83" s="16">
        <v>0.6565781346510191</v>
      </c>
      <c r="W83" s="16">
        <v>0.7052307692307692</v>
      </c>
      <c r="X83" s="16">
        <v>1.0557598039215685</v>
      </c>
      <c r="Y83" s="16">
        <v>1.0900709219858156</v>
      </c>
      <c r="Z83" s="16">
        <v>1.0932134096484056</v>
      </c>
      <c r="AA83" s="16">
        <v>0.9121951219512195</v>
      </c>
      <c r="AB83" s="16">
        <v>0.7637987012987013</v>
      </c>
      <c r="AC83" s="16">
        <v>0.6157595450852965</v>
      </c>
      <c r="AD83" s="16">
        <v>0.5364238410596026</v>
      </c>
      <c r="AE83" s="16">
        <v>0.4156378600823045</v>
      </c>
      <c r="AF83" s="16">
        <v>0.20863895680521596</v>
      </c>
      <c r="AG83" s="16">
        <v>0.21160130718954248</v>
      </c>
      <c r="AH83" s="16">
        <v>0.24245038826574633</v>
      </c>
      <c r="AI83" s="16">
        <v>0.19606087735004477</v>
      </c>
      <c r="AJ83" s="16">
        <v>0.1109107303877367</v>
      </c>
      <c r="AK83" s="16">
        <v>0.07861060329067641</v>
      </c>
      <c r="AL83" s="16">
        <v>0.05268022181146026</v>
      </c>
      <c r="AM83" s="16">
        <v>0.17193308550185873</v>
      </c>
      <c r="AN83" s="16">
        <v>0.17088055797733218</v>
      </c>
      <c r="AO83" s="16">
        <v>0.1588065447545717</v>
      </c>
      <c r="AP83" s="16">
        <v>0.03412616339193381</v>
      </c>
      <c r="AQ83" s="16">
        <v>0.14587332053742802</v>
      </c>
      <c r="AR83" s="16">
        <v>0.0328042328042328</v>
      </c>
      <c r="AS83" s="16">
        <v>0.042598509052183174</v>
      </c>
      <c r="AT83" s="16">
        <v>0.022411953041622197</v>
      </c>
      <c r="AU83" s="16">
        <v>-0.39631901840490796</v>
      </c>
      <c r="AV83" s="16">
        <v>0.21315468940316687</v>
      </c>
      <c r="AW83" s="16">
        <v>-0.044136191677175286</v>
      </c>
      <c r="AX83" s="16">
        <v>-0.021464646464646464</v>
      </c>
      <c r="AY83" s="16">
        <v>-0.14777070063694267</v>
      </c>
      <c r="AZ83" s="16">
        <v>-0.12210796915167095</v>
      </c>
      <c r="BA83" s="16">
        <v>-0.11711711711711711</v>
      </c>
      <c r="BB83" s="16">
        <v>-0.3577863577863578</v>
      </c>
      <c r="BC83" s="16">
        <v>0.14140127388535031</v>
      </c>
      <c r="BD83" s="16">
        <v>0.08769633507853403</v>
      </c>
      <c r="BE83" s="16">
        <v>0.10643889618922471</v>
      </c>
      <c r="BF83" s="16">
        <v>0.2536327608982827</v>
      </c>
      <c r="BG83" s="16">
        <v>0.20157068062827224</v>
      </c>
      <c r="BH83" s="16">
        <v>0.03723404255319149</v>
      </c>
      <c r="BI83" s="16">
        <v>-0.04672897196261682</v>
      </c>
      <c r="BJ83" s="16">
        <v>-0.4819277108433735</v>
      </c>
      <c r="BK83" s="16">
        <v>-0.06577181208053691</v>
      </c>
      <c r="BL83" s="16">
        <v>0.1814569536423841</v>
      </c>
      <c r="BM83" s="16">
        <v>-0.7057220708446866</v>
      </c>
      <c r="BN83" s="16">
        <v>-0.0889487870619946</v>
      </c>
      <c r="BO83" s="16">
        <v>0.2834008097165992</v>
      </c>
      <c r="BP83" s="16">
        <v>0.2543741588156124</v>
      </c>
      <c r="BQ83" s="16">
        <v>0.20026178010471204</v>
      </c>
      <c r="BR83" s="16">
        <v>0.7010869565217391</v>
      </c>
      <c r="BS83" s="16">
        <v>0.302945301542777</v>
      </c>
      <c r="BT83" s="16">
        <v>0.3159379407616361</v>
      </c>
      <c r="BU83" s="16">
        <v>0.7771883289124668</v>
      </c>
      <c r="BV83" s="16">
        <v>2.1914600550964187</v>
      </c>
      <c r="BW83" s="16">
        <v>0.3631123919308357</v>
      </c>
      <c r="BX83" s="16">
        <v>0.05847076461769116</v>
      </c>
      <c r="BY83" s="16">
        <v>0.12140575079872204</v>
      </c>
      <c r="BZ83" s="16">
        <v>-1.5815485996705108</v>
      </c>
      <c r="CA83" s="16">
        <v>0.6611842105263158</v>
      </c>
      <c r="CB83" s="16">
        <v>-0.4827018121911038</v>
      </c>
      <c r="CC83" s="16">
        <v>0.1353135313531353</v>
      </c>
      <c r="CD83" s="16">
        <v>-1.8670120898100173</v>
      </c>
      <c r="CE83" s="16">
        <v>0.018050541516245487</v>
      </c>
      <c r="CF83" s="16">
        <v>-0.4384057971014493</v>
      </c>
      <c r="CG83" s="16">
        <v>-0.4990892531876138</v>
      </c>
      <c r="CH83" s="16">
        <v>-0.47191011235955055</v>
      </c>
      <c r="CI83" s="16">
        <v>0.41154527162977866</v>
      </c>
      <c r="CJ83" s="16">
        <v>0.6382953200473434</v>
      </c>
      <c r="CK83" s="16">
        <v>0.795435733234274</v>
      </c>
      <c r="CL83" s="16">
        <v>0.8589397132195244</v>
      </c>
      <c r="CM83" s="16">
        <v>0.7773986264906543</v>
      </c>
      <c r="CN83" s="16">
        <v>0.7117112232247824</v>
      </c>
      <c r="CO83" s="16">
        <v>0.6791366577031981</v>
      </c>
      <c r="CP83" s="16">
        <v>0.7080562548936964</v>
      </c>
      <c r="CQ83" s="16">
        <v>0.8392316608234189</v>
      </c>
      <c r="CR83" s="16">
        <v>0.7967423158506188</v>
      </c>
      <c r="CS83" s="16">
        <v>0.8264942112100832</v>
      </c>
      <c r="CT83" s="16">
        <v>1.01944309164351</v>
      </c>
      <c r="CU83" s="16">
        <v>0.6577127491118059</v>
      </c>
      <c r="CV83" s="16">
        <v>0.21215061215061215</v>
      </c>
      <c r="CW83" s="16">
        <v>0.18902530926460528</v>
      </c>
      <c r="CX83" s="16">
        <v>-1.200868621064061</v>
      </c>
      <c r="CY83" s="16">
        <v>-0.39186066865044633</v>
      </c>
      <c r="CZ83" s="16">
        <v>-0.35292671937082704</v>
      </c>
      <c r="DA83" s="16">
        <v>0.46344254502561577</v>
      </c>
      <c r="DB83" s="16">
        <v>0.3803044246538691</v>
      </c>
      <c r="DC83" s="16">
        <v>-0.26300124042151146</v>
      </c>
      <c r="DD83" s="16">
        <v>0.5086496756555166</v>
      </c>
      <c r="DE83" s="16">
        <v>0.9014881248489844</v>
      </c>
      <c r="DF83" s="16">
        <v>1.0011379426682754</v>
      </c>
      <c r="DG83" s="16">
        <v>2.142031720663204</v>
      </c>
      <c r="DH83" s="16">
        <v>0.5770265324015356</v>
      </c>
      <c r="DI83" s="16"/>
      <c r="DJ83" s="16">
        <v>0.328829770729766</v>
      </c>
      <c r="DK83" s="16"/>
      <c r="DL83" s="16">
        <v>1.2726126788819045</v>
      </c>
      <c r="DM83" s="16">
        <v>-0.01088520927427369</v>
      </c>
      <c r="DN83" s="16">
        <v>0.5090712907308909</v>
      </c>
      <c r="DO83" s="16">
        <v>0.4097931852265197</v>
      </c>
      <c r="DP83" s="16">
        <v>0.015345446936142015</v>
      </c>
      <c r="DQ83" s="16">
        <v>0.01</v>
      </c>
      <c r="DR83" s="16">
        <v>0.20204681860078946</v>
      </c>
      <c r="DS83" s="16">
        <v>0.06512029916037536</v>
      </c>
      <c r="DT83" s="16">
        <v>0.1742102096417634</v>
      </c>
      <c r="DU83" s="16">
        <v>0.16326142734961513</v>
      </c>
      <c r="DV83" s="16">
        <v>0.049233428473901705</v>
      </c>
      <c r="DW83" s="16">
        <v>0.01</v>
      </c>
      <c r="DX83" s="16">
        <v>0.028911552052991882</v>
      </c>
      <c r="DY83" s="16">
        <v>0.14373478132067427</v>
      </c>
      <c r="DZ83" s="16">
        <v>-0.015815306307944012</v>
      </c>
      <c r="EA83" s="16">
        <v>0.29414176427286876</v>
      </c>
      <c r="EB83" s="16">
        <v>0.4409026522282072</v>
      </c>
      <c r="EC83" s="16">
        <v>0.4780705042308161</v>
      </c>
      <c r="ED83" s="16">
        <v>0.6406195960887473</v>
      </c>
      <c r="EE83" s="16">
        <v>0.45342417423144404</v>
      </c>
      <c r="EF83" s="16">
        <v>0.4727551343418162</v>
      </c>
      <c r="EG83" s="16">
        <v>0.4228899392302498</v>
      </c>
      <c r="EH83" s="16">
        <v>0.5495296070835639</v>
      </c>
      <c r="EI83" s="16">
        <v>0.7055893746541229</v>
      </c>
      <c r="EJ83" s="16">
        <v>0.774764803541782</v>
      </c>
      <c r="EK83" s="16">
        <v>0.6983951300498064</v>
      </c>
      <c r="EL83" s="16">
        <v>0.6848843612334802</v>
      </c>
      <c r="EM83" s="16">
        <v>0.514523678414097</v>
      </c>
      <c r="EN83" s="16">
        <v>0.4479854992657856</v>
      </c>
      <c r="EO83" s="16">
        <v>0.7835444199706314</v>
      </c>
      <c r="EP83" s="16"/>
      <c r="EQ83" s="16"/>
      <c r="ER83" s="16"/>
      <c r="ES83" s="16"/>
      <c r="ET83" s="16"/>
      <c r="EU83" s="16"/>
      <c r="EV83" s="16">
        <v>0.20334664478036113</v>
      </c>
      <c r="EW83" s="16">
        <v>0.2725580027929539</v>
      </c>
      <c r="EX83" s="16">
        <v>0.27145019451845737</v>
      </c>
      <c r="EY83" s="16">
        <v>0.29584318434845697</v>
      </c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8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</row>
    <row r="84" outlineLevel="2">
      <c r="A84" s="1"/>
      <c r="B84" s="4"/>
      <c r="C84" s="23" t="s">
        <v>471</v>
      </c>
      <c r="D84" s="29">
        <f t="shared" si="1"/>
      </c>
      <c r="E84" s="29">
        <f t="shared" si="3"/>
      </c>
      <c r="F84" s="29">
        <f t="shared" si="5"/>
      </c>
      <c r="G84" s="29">
        <f t="shared" si="7"/>
      </c>
      <c r="H84" s="29">
        <f t="shared" si="9"/>
      </c>
      <c r="I84" s="29">
        <f t="shared" si="11"/>
      </c>
      <c r="J84" s="29">
        <f t="shared" si="13"/>
      </c>
      <c r="K84" s="29">
        <f t="shared" si="15"/>
      </c>
      <c r="M84" s="16">
        <v>0.9760147601476015</v>
      </c>
      <c r="N84" s="16">
        <v>0.9253365973072215</v>
      </c>
      <c r="O84" s="16">
        <v>0.9449877750611247</v>
      </c>
      <c r="P84" s="16">
        <v>0.6994502138057422</v>
      </c>
      <c r="Q84" s="16">
        <v>0.5326418547895058</v>
      </c>
      <c r="R84" s="16">
        <v>0.6209230769230769</v>
      </c>
      <c r="S84" s="16">
        <v>0.6942909760589319</v>
      </c>
      <c r="T84" s="16">
        <v>0.5525507068223725</v>
      </c>
      <c r="U84" s="16">
        <v>0.5611421477343265</v>
      </c>
      <c r="V84" s="16">
        <v>0.6565781346510191</v>
      </c>
      <c r="W84" s="16">
        <v>0.7052307692307692</v>
      </c>
      <c r="X84" s="16">
        <v>1.0557598039215685</v>
      </c>
      <c r="Y84" s="16">
        <v>1.0900709219858156</v>
      </c>
      <c r="Z84" s="16">
        <v>1.0932134096484056</v>
      </c>
      <c r="AA84" s="16">
        <v>0.9121951219512195</v>
      </c>
      <c r="AB84" s="16">
        <v>0.7637987012987013</v>
      </c>
      <c r="AC84" s="16">
        <v>0.6157595450852965</v>
      </c>
      <c r="AD84" s="16">
        <v>0.5364238410596026</v>
      </c>
      <c r="AE84" s="16">
        <v>0.4156378600823045</v>
      </c>
      <c r="AF84" s="16">
        <v>0.20863895680521596</v>
      </c>
      <c r="AG84" s="16">
        <v>0.21160130718954248</v>
      </c>
      <c r="AH84" s="16">
        <v>0.24245038826574633</v>
      </c>
      <c r="AI84" s="16">
        <v>0.19606087735004477</v>
      </c>
      <c r="AJ84" s="16">
        <v>0.1109107303877367</v>
      </c>
      <c r="AK84" s="16">
        <v>0.07861060329067641</v>
      </c>
      <c r="AL84" s="16">
        <v>0.05268022181146026</v>
      </c>
      <c r="AM84" s="16">
        <v>0.17193308550185873</v>
      </c>
      <c r="AN84" s="16">
        <v>0.17088055797733218</v>
      </c>
      <c r="AO84" s="16">
        <v>0.1588065447545717</v>
      </c>
      <c r="AP84" s="16">
        <v>0.03412616339193381</v>
      </c>
      <c r="AQ84" s="16">
        <v>0.14587332053742802</v>
      </c>
      <c r="AR84" s="16">
        <v>0.0328042328042328</v>
      </c>
      <c r="AS84" s="16">
        <v>0.042598509052183174</v>
      </c>
      <c r="AT84" s="16">
        <v>0.022411953041622197</v>
      </c>
      <c r="AU84" s="16">
        <v>-0.39631901840490796</v>
      </c>
      <c r="AV84" s="16">
        <v>0.21315468940316687</v>
      </c>
      <c r="AW84" s="16">
        <v>-0.044136191677175286</v>
      </c>
      <c r="AX84" s="16">
        <v>-0.021464646464646464</v>
      </c>
      <c r="AY84" s="16">
        <v>-0.14777070063694267</v>
      </c>
      <c r="AZ84" s="16">
        <v>-0.12210796915167095</v>
      </c>
      <c r="BA84" s="16">
        <v>-0.11711711711711711</v>
      </c>
      <c r="BB84" s="16">
        <v>-0.3577863577863578</v>
      </c>
      <c r="BC84" s="16">
        <v>0.14140127388535031</v>
      </c>
      <c r="BD84" s="16">
        <v>0.08769633507853403</v>
      </c>
      <c r="BE84" s="16">
        <v>0.10643889618922471</v>
      </c>
      <c r="BF84" s="16">
        <v>0.2536327608982827</v>
      </c>
      <c r="BG84" s="16">
        <v>0.20157068062827224</v>
      </c>
      <c r="BH84" s="16">
        <v>0.03723404255319149</v>
      </c>
      <c r="BI84" s="16">
        <v>-0.04672897196261682</v>
      </c>
      <c r="BJ84" s="16">
        <v>-0.4819277108433735</v>
      </c>
      <c r="BK84" s="16">
        <v>-0.06577181208053691</v>
      </c>
      <c r="BL84" s="16">
        <v>0.1814569536423841</v>
      </c>
      <c r="BM84" s="16">
        <v>-0.7057220708446866</v>
      </c>
      <c r="BN84" s="16">
        <v>-0.0889487870619946</v>
      </c>
      <c r="BO84" s="16">
        <v>0.2834008097165992</v>
      </c>
      <c r="BP84" s="16">
        <v>0.2543741588156124</v>
      </c>
      <c r="BQ84" s="16">
        <v>0.20026178010471204</v>
      </c>
      <c r="BR84" s="16">
        <v>0.7010869565217391</v>
      </c>
      <c r="BS84" s="16">
        <v>0.302945301542777</v>
      </c>
      <c r="BT84" s="16">
        <v>0.3159379407616361</v>
      </c>
      <c r="BU84" s="16">
        <v>0.7771883289124668</v>
      </c>
      <c r="BV84" s="16">
        <v>2.1914600550964187</v>
      </c>
      <c r="BW84" s="16">
        <v>0.3631123919308357</v>
      </c>
      <c r="BX84" s="16">
        <v>0.05847076461769116</v>
      </c>
      <c r="BY84" s="16">
        <v>0.12140575079872204</v>
      </c>
      <c r="BZ84" s="16">
        <v>-1.5815485996705108</v>
      </c>
      <c r="CA84" s="16">
        <v>0.6611842105263158</v>
      </c>
      <c r="CB84" s="16">
        <v>-0.4827018121911038</v>
      </c>
      <c r="CC84" s="16">
        <v>0.1353135313531353</v>
      </c>
      <c r="CD84" s="16">
        <v>-1.8670120898100173</v>
      </c>
      <c r="CE84" s="16">
        <v>0.018050541516245487</v>
      </c>
      <c r="CF84" s="16">
        <v>-0.4384057971014493</v>
      </c>
      <c r="CG84" s="16">
        <v>-0.4990892531876138</v>
      </c>
      <c r="CH84" s="16">
        <v>-0.47191011235955055</v>
      </c>
      <c r="CI84" s="16">
        <v>0.41154527162977866</v>
      </c>
      <c r="CJ84" s="16">
        <v>0.6382953200473434</v>
      </c>
      <c r="CK84" s="16">
        <v>0.795435733234274</v>
      </c>
      <c r="CL84" s="16">
        <v>0.8589397132195244</v>
      </c>
      <c r="CM84" s="16">
        <v>0.7773986264906543</v>
      </c>
      <c r="CN84" s="16">
        <v>0.7117112232247824</v>
      </c>
      <c r="CO84" s="16">
        <v>0.6791366577031981</v>
      </c>
      <c r="CP84" s="16">
        <v>0.7080562548936964</v>
      </c>
      <c r="CQ84" s="16">
        <v>0.8392316608234189</v>
      </c>
      <c r="CR84" s="16">
        <v>0.7967423158506188</v>
      </c>
      <c r="CS84" s="16">
        <v>0.8264942112100832</v>
      </c>
      <c r="CT84" s="16">
        <v>1.01944309164351</v>
      </c>
      <c r="CU84" s="16">
        <v>0.6577127491118059</v>
      </c>
      <c r="CV84" s="16">
        <v>0.21215061215061215</v>
      </c>
      <c r="CW84" s="16">
        <v>0.18902530926460528</v>
      </c>
      <c r="CX84" s="16">
        <v>-1.200868621064061</v>
      </c>
      <c r="CY84" s="16">
        <v>-0.39186066865044633</v>
      </c>
      <c r="CZ84" s="16">
        <v>-0.35292671937082704</v>
      </c>
      <c r="DA84" s="16">
        <v>0.46344254502561577</v>
      </c>
      <c r="DB84" s="16">
        <v>0.3803044246538691</v>
      </c>
      <c r="DC84" s="16">
        <v>-0.26300124042151146</v>
      </c>
      <c r="DD84" s="16">
        <v>0.5086496756555166</v>
      </c>
      <c r="DE84" s="16">
        <v>0.9014881248489844</v>
      </c>
      <c r="DF84" s="16">
        <v>1.0011379426682754</v>
      </c>
      <c r="DG84" s="16">
        <v>2.142031720663204</v>
      </c>
      <c r="DH84" s="16">
        <v>0.5770265324015356</v>
      </c>
      <c r="DI84" s="16"/>
      <c r="DJ84" s="16">
        <v>0.328829770729766</v>
      </c>
      <c r="DK84" s="16"/>
      <c r="DL84" s="16">
        <v>1.2726126788819045</v>
      </c>
      <c r="DM84" s="16">
        <v>-0.01088520927427369</v>
      </c>
      <c r="DN84" s="16">
        <v>0.5090712907308909</v>
      </c>
      <c r="DO84" s="16">
        <v>0.4097931852265197</v>
      </c>
      <c r="DP84" s="16">
        <v>0.015345446936142015</v>
      </c>
      <c r="DQ84" s="16">
        <v>0.01</v>
      </c>
      <c r="DR84" s="16">
        <v>0.20204681860078946</v>
      </c>
      <c r="DS84" s="16">
        <v>0.06512029916037536</v>
      </c>
      <c r="DT84" s="16">
        <v>0.1742102096417634</v>
      </c>
      <c r="DU84" s="16">
        <v>0.16326142734961513</v>
      </c>
      <c r="DV84" s="16">
        <v>0.049233428473901705</v>
      </c>
      <c r="DW84" s="16">
        <v>0.01</v>
      </c>
      <c r="DX84" s="16">
        <v>0.028911552052991882</v>
      </c>
      <c r="DY84" s="16">
        <v>0.14373478132067427</v>
      </c>
      <c r="DZ84" s="16">
        <v>-0.015815306307944012</v>
      </c>
      <c r="EA84" s="16">
        <v>0.29414176427286876</v>
      </c>
      <c r="EB84" s="16">
        <v>0.4409026522282072</v>
      </c>
      <c r="EC84" s="16">
        <v>0.4780705042308161</v>
      </c>
      <c r="ED84" s="16">
        <v>0.6406195960887473</v>
      </c>
      <c r="EE84" s="16">
        <v>0.45342417423144404</v>
      </c>
      <c r="EF84" s="16">
        <v>0.4727551343418162</v>
      </c>
      <c r="EG84" s="16">
        <v>0.4228899392302498</v>
      </c>
      <c r="EH84" s="16">
        <v>0.5495296070835639</v>
      </c>
      <c r="EI84" s="16">
        <v>0.7055893746541229</v>
      </c>
      <c r="EJ84" s="16">
        <v>0.774764803541782</v>
      </c>
      <c r="EK84" s="16">
        <v>0.6983951300498064</v>
      </c>
      <c r="EL84" s="16">
        <v>0.6848843612334802</v>
      </c>
      <c r="EM84" s="16">
        <v>0.514523678414097</v>
      </c>
      <c r="EN84" s="16">
        <v>0.4479854992657856</v>
      </c>
      <c r="EO84" s="16">
        <v>0.7835444199706314</v>
      </c>
      <c r="EP84" s="16"/>
      <c r="EQ84" s="16"/>
      <c r="ER84" s="16"/>
      <c r="ES84" s="16"/>
      <c r="ET84" s="16"/>
      <c r="EU84" s="16"/>
      <c r="EV84" s="16">
        <v>0.20334664478036113</v>
      </c>
      <c r="EW84" s="16">
        <v>0.2725580027929539</v>
      </c>
      <c r="EX84" s="16">
        <v>0.27145019451845737</v>
      </c>
      <c r="EY84" s="16">
        <v>0.29584318434845697</v>
      </c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8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</row>
    <row r="85" outlineLevel="2">
      <c r="A85" s="1"/>
      <c r="B85" s="4"/>
      <c r="C85" s="23" t="s">
        <v>472</v>
      </c>
      <c r="D85" s="29">
        <f t="shared" si="1"/>
      </c>
      <c r="E85" s="29">
        <f t="shared" si="3"/>
      </c>
      <c r="F85" s="29">
        <f t="shared" si="5"/>
      </c>
      <c r="G85" s="29">
        <f t="shared" si="7"/>
      </c>
      <c r="H85" s="29">
        <f t="shared" si="9"/>
      </c>
      <c r="I85" s="29">
        <f t="shared" si="11"/>
      </c>
      <c r="J85" s="29">
        <f t="shared" si="13"/>
      </c>
      <c r="K85" s="29">
        <f t="shared" si="15"/>
      </c>
      <c r="M85" s="16">
        <v>0.9666666666666667</v>
      </c>
      <c r="N85" s="16">
        <v>1.0948860135551448</v>
      </c>
      <c r="O85" s="16">
        <v>0.928395061728395</v>
      </c>
      <c r="P85" s="16">
        <v>0.695920889987639</v>
      </c>
      <c r="Q85" s="16">
        <v>0.6264687693259122</v>
      </c>
      <c r="R85" s="16">
        <v>0.7724180581323439</v>
      </c>
      <c r="S85" s="16">
        <v>0.7023514851485149</v>
      </c>
      <c r="T85" s="16">
        <v>0.5880893300248139</v>
      </c>
      <c r="U85" s="16">
        <v>0.6</v>
      </c>
      <c r="V85" s="16">
        <v>0.6878862793572311</v>
      </c>
      <c r="W85" s="16">
        <v>0.6780185758513931</v>
      </c>
      <c r="X85" s="16">
        <v>1.0550061804697157</v>
      </c>
      <c r="Y85" s="16">
        <v>1.13</v>
      </c>
      <c r="Z85" s="16">
        <v>0.9272727272727272</v>
      </c>
      <c r="AA85" s="16">
        <v>0.7355848434925865</v>
      </c>
      <c r="AB85" s="16">
        <v>0.6398026315789473</v>
      </c>
      <c r="AC85" s="16">
        <v>0.5292662819455894</v>
      </c>
      <c r="AD85" s="16">
        <v>0.5264900662251656</v>
      </c>
      <c r="AE85" s="16">
        <v>0.4231418918918919</v>
      </c>
      <c r="AF85" s="16">
        <v>0.1839863713798978</v>
      </c>
      <c r="AG85" s="16">
        <v>0.18974358974358974</v>
      </c>
      <c r="AH85" s="16">
        <v>0.3362598770851624</v>
      </c>
      <c r="AI85" s="16">
        <v>0.19963536918869645</v>
      </c>
      <c r="AJ85" s="16">
        <v>0.08487084870848709</v>
      </c>
      <c r="AK85" s="16">
        <v>0.05938697318007663</v>
      </c>
      <c r="AL85" s="16">
        <v>0.087</v>
      </c>
      <c r="AM85" s="16">
        <v>0.1519756838905775</v>
      </c>
      <c r="AN85" s="16">
        <v>0.16049382716049382</v>
      </c>
      <c r="AO85" s="16">
        <v>0.125</v>
      </c>
      <c r="AP85" s="16">
        <v>0.01</v>
      </c>
      <c r="AQ85" s="16">
        <v>0.11494252873563218</v>
      </c>
      <c r="AR85" s="16">
        <v>0.02</v>
      </c>
      <c r="AS85" s="16">
        <v>-0.04</v>
      </c>
      <c r="AT85" s="16">
        <v>-0.01</v>
      </c>
      <c r="AU85" s="16">
        <v>0.03</v>
      </c>
      <c r="AV85" s="16">
        <v>-0.05</v>
      </c>
      <c r="AW85" s="16">
        <v>-0.12</v>
      </c>
      <c r="AX85" s="16">
        <v>-0.1</v>
      </c>
      <c r="AY85" s="16">
        <v>-0.17</v>
      </c>
      <c r="AZ85" s="16">
        <v>-0.17</v>
      </c>
      <c r="BA85" s="16">
        <v>-0.09</v>
      </c>
      <c r="BB85" s="16">
        <v>0.02</v>
      </c>
      <c r="BC85" s="16">
        <v>0.03</v>
      </c>
      <c r="BD85" s="16">
        <v>0.02</v>
      </c>
      <c r="BE85" s="16">
        <v>0.02</v>
      </c>
      <c r="BF85" s="16">
        <v>0.06</v>
      </c>
      <c r="BG85" s="16">
        <v>0.04</v>
      </c>
      <c r="BH85" s="16">
        <v>-0.09</v>
      </c>
      <c r="BI85" s="16">
        <v>-0.13</v>
      </c>
      <c r="BJ85" s="16">
        <v>-0.14</v>
      </c>
      <c r="BK85" s="16">
        <v>-0.2</v>
      </c>
      <c r="BL85" s="16">
        <v>0.06</v>
      </c>
      <c r="BM85" s="16">
        <v>-0.7625231081945382</v>
      </c>
      <c r="BN85" s="16">
        <v>0.19</v>
      </c>
      <c r="BO85" s="16">
        <v>0.15585733882030178</v>
      </c>
      <c r="BP85" s="16">
        <v>0.10106353591160222</v>
      </c>
      <c r="BQ85" s="16">
        <v>0.73</v>
      </c>
      <c r="BR85" s="16">
        <v>0.23381383322559796</v>
      </c>
      <c r="BS85" s="16">
        <v>-0.13129845315771288</v>
      </c>
      <c r="BT85" s="16">
        <v>-0.038913963328631875</v>
      </c>
      <c r="BU85" s="16">
        <v>0.38828854314002825</v>
      </c>
      <c r="BV85" s="16">
        <v>1.802453576516984</v>
      </c>
      <c r="BW85" s="16">
        <v>-0.2050102923013586</v>
      </c>
      <c r="BX85" s="16">
        <v>-0.4696188862090694</v>
      </c>
      <c r="BY85" s="16">
        <v>-0.6734984025559105</v>
      </c>
      <c r="BZ85" s="16">
        <v>-1.5072487644151566</v>
      </c>
      <c r="CA85" s="16">
        <v>0.22777960526315788</v>
      </c>
      <c r="CB85" s="16">
        <v>0.48085667215815486</v>
      </c>
      <c r="CC85" s="16">
        <v>-0.5136963696369637</v>
      </c>
      <c r="CD85" s="16">
        <v>-2.48</v>
      </c>
      <c r="CE85" s="16">
        <v>-0.62</v>
      </c>
      <c r="CF85" s="16">
        <v>-1.09</v>
      </c>
      <c r="CG85" s="16">
        <v>-1.11</v>
      </c>
      <c r="CH85" s="16">
        <v>-1.14</v>
      </c>
      <c r="CI85" s="16">
        <v>0.28</v>
      </c>
      <c r="CJ85" s="16">
        <v>0.18</v>
      </c>
      <c r="CK85" s="16">
        <v>0.4</v>
      </c>
      <c r="CL85" s="16">
        <v>0.23</v>
      </c>
      <c r="CM85" s="16">
        <v>0.19</v>
      </c>
      <c r="CN85" s="16">
        <v>0.03</v>
      </c>
      <c r="CO85" s="16">
        <v>-0.04</v>
      </c>
      <c r="CP85" s="16">
        <v>-0.08291524380397906</v>
      </c>
      <c r="CQ85" s="16">
        <v>0.12</v>
      </c>
      <c r="CR85" s="16">
        <v>0.0965077330981017</v>
      </c>
      <c r="CS85" s="16">
        <v>0.13</v>
      </c>
      <c r="CT85" s="16">
        <v>0.10291947173919272</v>
      </c>
      <c r="CU85" s="16">
        <v>-0.11303258535012409</v>
      </c>
      <c r="CV85" s="16">
        <v>-0.4</v>
      </c>
      <c r="CW85" s="16">
        <v>-0.41595695222195167</v>
      </c>
      <c r="CX85" s="16">
        <v>-1.8728364739121806</v>
      </c>
      <c r="CY85" s="16">
        <v>-0.74</v>
      </c>
      <c r="CZ85" s="16">
        <v>-0.54</v>
      </c>
      <c r="DA85" s="16">
        <v>-0.03</v>
      </c>
      <c r="DB85" s="16">
        <v>-0.04</v>
      </c>
      <c r="DC85" s="16">
        <v>-0.34828629894532526</v>
      </c>
      <c r="DD85" s="16">
        <v>0.05</v>
      </c>
      <c r="DE85" s="16">
        <v>0.4</v>
      </c>
      <c r="DF85" s="16">
        <v>0.56</v>
      </c>
      <c r="DG85" s="16">
        <v>1.38</v>
      </c>
      <c r="DH85" s="16">
        <v>0.335</v>
      </c>
      <c r="DI85" s="16">
        <v>0.315</v>
      </c>
      <c r="DJ85" s="16">
        <v>0.115</v>
      </c>
      <c r="DK85" s="16">
        <v>-0.18</v>
      </c>
      <c r="DL85" s="16">
        <v>0.135</v>
      </c>
      <c r="DM85" s="16">
        <v>-0.22</v>
      </c>
      <c r="DN85" s="16">
        <v>-0.14</v>
      </c>
      <c r="DO85" s="16">
        <v>0.01</v>
      </c>
      <c r="DP85" s="16">
        <v>-0.115</v>
      </c>
      <c r="DQ85" s="16">
        <v>-0.11</v>
      </c>
      <c r="DR85" s="16">
        <v>-0.06</v>
      </c>
      <c r="DS85" s="16">
        <v>-0.055</v>
      </c>
      <c r="DT85" s="16">
        <v>0.02</v>
      </c>
      <c r="DU85" s="16">
        <v>0.025</v>
      </c>
      <c r="DV85" s="16">
        <v>-0.04</v>
      </c>
      <c r="DW85" s="16">
        <v>-0.07</v>
      </c>
      <c r="DX85" s="16">
        <v>-0.065</v>
      </c>
      <c r="DY85" s="16">
        <v>0.045</v>
      </c>
      <c r="DZ85" s="16">
        <v>-0.185</v>
      </c>
      <c r="EA85" s="16">
        <v>0.13</v>
      </c>
      <c r="EB85" s="16">
        <v>0.215</v>
      </c>
      <c r="EC85" s="16">
        <v>0.24</v>
      </c>
      <c r="ED85" s="16">
        <v>0.85</v>
      </c>
      <c r="EE85" s="16">
        <v>0.215</v>
      </c>
      <c r="EF85" s="16">
        <v>0.235</v>
      </c>
      <c r="EG85" s="16">
        <v>0.215</v>
      </c>
      <c r="EH85" s="16">
        <v>-0.035</v>
      </c>
      <c r="EI85" s="16">
        <v>0.155</v>
      </c>
      <c r="EJ85" s="16">
        <v>0.165</v>
      </c>
      <c r="EK85" s="16">
        <v>0.16</v>
      </c>
      <c r="EL85" s="16">
        <v>0.185</v>
      </c>
      <c r="EM85" s="16">
        <v>0.13</v>
      </c>
      <c r="EN85" s="16">
        <v>0.11</v>
      </c>
      <c r="EO85" s="16">
        <v>0.225</v>
      </c>
      <c r="EP85" s="16">
        <v>0.295</v>
      </c>
      <c r="EQ85" s="16">
        <v>0.04</v>
      </c>
      <c r="ER85" s="16">
        <v>0.045</v>
      </c>
      <c r="ES85" s="16">
        <v>0.01</v>
      </c>
      <c r="ET85" s="16">
        <v>-0.14</v>
      </c>
      <c r="EU85" s="16">
        <v>-0.065</v>
      </c>
      <c r="EV85" s="16">
        <v>-0.025</v>
      </c>
      <c r="EW85" s="16">
        <v>0.035</v>
      </c>
      <c r="EX85" s="16">
        <v>0.03</v>
      </c>
      <c r="EY85" s="16">
        <v>0.03</v>
      </c>
      <c r="EZ85" s="16">
        <v>0.03</v>
      </c>
      <c r="FA85" s="16">
        <v>0.025</v>
      </c>
      <c r="FB85" s="16">
        <v>-0.11</v>
      </c>
      <c r="FC85" s="16">
        <v>0.015</v>
      </c>
      <c r="FD85" s="16">
        <v>0.075</v>
      </c>
      <c r="FE85" s="16">
        <v>0.055</v>
      </c>
      <c r="FF85" s="16">
        <v>-0.015</v>
      </c>
      <c r="FG85" s="16">
        <v>-0.18</v>
      </c>
      <c r="FH85" s="16">
        <v>-0.205</v>
      </c>
      <c r="FI85" s="16">
        <v>-0.125</v>
      </c>
      <c r="FJ85" s="16">
        <v>-0.05</v>
      </c>
      <c r="FK85" s="16">
        <v>-0.05</v>
      </c>
      <c r="FL85" s="16">
        <v>-0.07</v>
      </c>
      <c r="FM85" s="16">
        <v>0.01</v>
      </c>
      <c r="FN85" s="16">
        <v>0.11</v>
      </c>
      <c r="FO85" s="16">
        <v>0.125</v>
      </c>
      <c r="FP85" s="16">
        <v>0.18</v>
      </c>
      <c r="FQ85" s="16">
        <v>0.165</v>
      </c>
      <c r="FR85" s="8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</row>
    <row r="86" outlineLevel="2">
      <c r="A86" s="1"/>
      <c r="B86" s="4"/>
      <c r="C86" s="23" t="s">
        <v>473</v>
      </c>
      <c r="D86" s="29">
        <f t="shared" si="1"/>
      </c>
      <c r="E86" s="29">
        <f t="shared" si="3"/>
      </c>
      <c r="F86" s="29">
        <f t="shared" si="5"/>
      </c>
      <c r="G86" s="29">
        <f t="shared" si="7"/>
      </c>
      <c r="H86" s="29">
        <f t="shared" si="9"/>
      </c>
      <c r="I86" s="29">
        <f t="shared" si="11"/>
      </c>
      <c r="J86" s="29">
        <f t="shared" si="13"/>
      </c>
      <c r="K86" s="29">
        <f t="shared" si="15"/>
      </c>
      <c r="M86" s="16">
        <v>0.96</v>
      </c>
      <c r="N86" s="16">
        <v>1.09</v>
      </c>
      <c r="O86" s="16">
        <v>0.92</v>
      </c>
      <c r="P86" s="16">
        <v>0.69</v>
      </c>
      <c r="Q86" s="16">
        <v>0.62</v>
      </c>
      <c r="R86" s="16">
        <v>0.77</v>
      </c>
      <c r="S86" s="16">
        <v>0.7</v>
      </c>
      <c r="T86" s="16">
        <v>0.58</v>
      </c>
      <c r="U86" s="16">
        <v>0.6</v>
      </c>
      <c r="V86" s="16">
        <v>0.69</v>
      </c>
      <c r="W86" s="16">
        <v>0.67</v>
      </c>
      <c r="X86" s="16">
        <v>1.05</v>
      </c>
      <c r="Y86" s="16">
        <v>1.13</v>
      </c>
      <c r="Z86" s="16">
        <v>0.92</v>
      </c>
      <c r="AA86" s="16">
        <v>0.73</v>
      </c>
      <c r="AB86" s="16">
        <v>0.63</v>
      </c>
      <c r="AC86" s="16">
        <v>0.52</v>
      </c>
      <c r="AD86" s="16">
        <v>0.52</v>
      </c>
      <c r="AE86" s="16">
        <v>0.41</v>
      </c>
      <c r="AF86" s="16">
        <v>0.18</v>
      </c>
      <c r="AG86" s="16">
        <v>0.18</v>
      </c>
      <c r="AH86" s="16">
        <v>0.32</v>
      </c>
      <c r="AI86" s="16">
        <v>0.18</v>
      </c>
      <c r="AJ86" s="16">
        <v>0.08</v>
      </c>
      <c r="AK86" s="16">
        <v>0.06</v>
      </c>
      <c r="AL86" s="16">
        <v>0.08</v>
      </c>
      <c r="AM86" s="16">
        <v>0.13</v>
      </c>
      <c r="AN86" s="16">
        <v>0.14</v>
      </c>
      <c r="AO86" s="16">
        <v>0.11</v>
      </c>
      <c r="AP86" s="16">
        <v>0.01</v>
      </c>
      <c r="AQ86" s="16">
        <v>0.1</v>
      </c>
      <c r="AR86" s="16">
        <v>0.02</v>
      </c>
      <c r="AS86" s="16">
        <v>0</v>
      </c>
      <c r="AT86" s="16">
        <v>-0.01</v>
      </c>
      <c r="AU86" s="16">
        <v>0.03</v>
      </c>
      <c r="AV86" s="16">
        <v>-0.05</v>
      </c>
      <c r="AW86" s="16">
        <v>-0.1210592686002522</v>
      </c>
      <c r="AX86" s="16">
        <v>-0.09974747474747475</v>
      </c>
      <c r="AY86" s="16">
        <v>-0.1732484076433121</v>
      </c>
      <c r="AZ86" s="16">
        <v>-0.16838046272493573</v>
      </c>
      <c r="BA86" s="16">
        <v>-0.09395109395109395</v>
      </c>
      <c r="BB86" s="16">
        <v>0.023166023166023165</v>
      </c>
      <c r="BC86" s="16">
        <v>0.025477707006369428</v>
      </c>
      <c r="BD86" s="16">
        <v>0.02225130890052356</v>
      </c>
      <c r="BE86" s="16">
        <v>0.01576872536136662</v>
      </c>
      <c r="BF86" s="16">
        <v>0.059445178335535004</v>
      </c>
      <c r="BG86" s="16">
        <v>0.04057591623036649</v>
      </c>
      <c r="BH86" s="16">
        <v>-0.08643617021276596</v>
      </c>
      <c r="BI86" s="16">
        <v>-0.13</v>
      </c>
      <c r="BJ86" s="16">
        <v>-0.14</v>
      </c>
      <c r="BK86" s="16">
        <v>-0.20134228187919462</v>
      </c>
      <c r="BL86" s="16">
        <v>0.060927152317880796</v>
      </c>
      <c r="BM86" s="16">
        <v>-0.7625231081945382</v>
      </c>
      <c r="BN86" s="16">
        <v>0.19</v>
      </c>
      <c r="BO86" s="16">
        <v>0.15543859649122807</v>
      </c>
      <c r="BP86" s="16">
        <v>0.10052489905787348</v>
      </c>
      <c r="BQ86" s="16">
        <v>0.698848167539267</v>
      </c>
      <c r="BR86" s="16">
        <v>0.22266722408026757</v>
      </c>
      <c r="BS86" s="16">
        <v>-0.13129845315771288</v>
      </c>
      <c r="BT86" s="16">
        <v>-0.038913963328631875</v>
      </c>
      <c r="BU86" s="16">
        <v>0.376525198938992</v>
      </c>
      <c r="BV86" s="16">
        <v>1.79183502069007</v>
      </c>
      <c r="BW86" s="16">
        <v>-0.2050102923013586</v>
      </c>
      <c r="BX86" s="16">
        <v>-0.4696188862090694</v>
      </c>
      <c r="BY86" s="16">
        <v>-0.6734984025559105</v>
      </c>
      <c r="BZ86" s="16">
        <v>-1.5072487644151566</v>
      </c>
      <c r="CA86" s="16">
        <v>0.22777960526315788</v>
      </c>
      <c r="CB86" s="16">
        <v>0.48085667215815486</v>
      </c>
      <c r="CC86" s="16">
        <v>-0.5136963696369637</v>
      </c>
      <c r="CD86" s="16">
        <v>-2.48</v>
      </c>
      <c r="CE86" s="16">
        <v>-0.62</v>
      </c>
      <c r="CF86" s="16">
        <v>-1.09</v>
      </c>
      <c r="CG86" s="16">
        <v>-1.11</v>
      </c>
      <c r="CH86" s="16">
        <v>-1.1</v>
      </c>
      <c r="CI86" s="16">
        <v>0.27</v>
      </c>
      <c r="CJ86" s="16">
        <v>0.18</v>
      </c>
      <c r="CK86" s="16">
        <v>0.38</v>
      </c>
      <c r="CL86" s="16">
        <v>0.23</v>
      </c>
      <c r="CM86" s="16">
        <v>0.18</v>
      </c>
      <c r="CN86" s="16">
        <v>0.03</v>
      </c>
      <c r="CO86" s="16">
        <v>-0.04</v>
      </c>
      <c r="CP86" s="16">
        <v>-0.06321239889913485</v>
      </c>
      <c r="CQ86" s="16">
        <v>0.12</v>
      </c>
      <c r="CR86" s="16">
        <v>0.09547905228342413</v>
      </c>
      <c r="CS86" s="16">
        <v>0.12</v>
      </c>
      <c r="CT86" s="16">
        <v>0.10291947173919272</v>
      </c>
      <c r="CU86" s="16">
        <v>-0.11303258535012409</v>
      </c>
      <c r="CV86" s="16">
        <v>-0.4</v>
      </c>
      <c r="CW86" s="16">
        <v>-0.41595695222195167</v>
      </c>
      <c r="CX86" s="16">
        <v>-1.8728364739121806</v>
      </c>
      <c r="CY86" s="16">
        <v>-0.74</v>
      </c>
      <c r="CZ86" s="16">
        <v>-0.54</v>
      </c>
      <c r="DA86" s="16">
        <v>-0.03</v>
      </c>
      <c r="DB86" s="16">
        <v>-0.04</v>
      </c>
      <c r="DC86" s="16">
        <v>-0.34828629894532526</v>
      </c>
      <c r="DD86" s="16">
        <v>0.05</v>
      </c>
      <c r="DE86" s="16">
        <v>0.37</v>
      </c>
      <c r="DF86" s="16">
        <v>0.53</v>
      </c>
      <c r="DG86" s="16">
        <v>1.38</v>
      </c>
      <c r="DH86" s="16">
        <v>0.305</v>
      </c>
      <c r="DI86" s="16">
        <v>0.29</v>
      </c>
      <c r="DJ86" s="16">
        <v>0.115</v>
      </c>
      <c r="DK86" s="16">
        <v>-0.18</v>
      </c>
      <c r="DL86" s="16">
        <v>0.135</v>
      </c>
      <c r="DM86" s="16">
        <v>-0.22</v>
      </c>
      <c r="DN86" s="16">
        <v>-0.14</v>
      </c>
      <c r="DO86" s="16">
        <v>0.01</v>
      </c>
      <c r="DP86" s="16">
        <v>-0.115</v>
      </c>
      <c r="DQ86" s="16">
        <v>-0.11</v>
      </c>
      <c r="DR86" s="16">
        <v>-0.06</v>
      </c>
      <c r="DS86" s="16">
        <v>-0.055</v>
      </c>
      <c r="DT86" s="16">
        <v>0.02</v>
      </c>
      <c r="DU86" s="16">
        <v>0.025</v>
      </c>
      <c r="DV86" s="16">
        <v>-0.04</v>
      </c>
      <c r="DW86" s="16">
        <v>-0.07</v>
      </c>
      <c r="DX86" s="16">
        <v>-0.065</v>
      </c>
      <c r="DY86" s="16">
        <v>0.045</v>
      </c>
      <c r="DZ86" s="16">
        <v>-0.18</v>
      </c>
      <c r="EA86" s="16">
        <v>0.13</v>
      </c>
      <c r="EB86" s="16">
        <v>0.215</v>
      </c>
      <c r="EC86" s="16">
        <v>0.23</v>
      </c>
      <c r="ED86" s="16">
        <v>0.825</v>
      </c>
      <c r="EE86" s="16">
        <v>0.21</v>
      </c>
      <c r="EF86" s="16">
        <v>0.225</v>
      </c>
      <c r="EG86" s="16">
        <v>0.205</v>
      </c>
      <c r="EH86" s="16">
        <v>-0.05</v>
      </c>
      <c r="EI86" s="16">
        <v>0.15</v>
      </c>
      <c r="EJ86" s="16">
        <v>0.16</v>
      </c>
      <c r="EK86" s="16">
        <v>0.155</v>
      </c>
      <c r="EL86" s="16">
        <v>0.175</v>
      </c>
      <c r="EM86" s="16">
        <v>0.125</v>
      </c>
      <c r="EN86" s="16">
        <v>0.105</v>
      </c>
      <c r="EO86" s="16">
        <v>0.215</v>
      </c>
      <c r="EP86" s="16">
        <v>0.29</v>
      </c>
      <c r="EQ86" s="16">
        <v>0.04</v>
      </c>
      <c r="ER86" s="16">
        <v>0.045</v>
      </c>
      <c r="ES86" s="16">
        <v>0.01</v>
      </c>
      <c r="ET86" s="16">
        <v>-0.14</v>
      </c>
      <c r="EU86" s="16">
        <v>-0.065</v>
      </c>
      <c r="EV86" s="16">
        <v>-0.025</v>
      </c>
      <c r="EW86" s="16">
        <v>0.035</v>
      </c>
      <c r="EX86" s="16">
        <v>0.03</v>
      </c>
      <c r="EY86" s="16">
        <v>0.03</v>
      </c>
      <c r="EZ86" s="16">
        <v>0.03</v>
      </c>
      <c r="FA86" s="16">
        <v>0.025</v>
      </c>
      <c r="FB86" s="16">
        <v>-0.11</v>
      </c>
      <c r="FC86" s="16">
        <v>0.015</v>
      </c>
      <c r="FD86" s="16">
        <v>0.075</v>
      </c>
      <c r="FE86" s="16">
        <v>0.055</v>
      </c>
      <c r="FF86" s="16">
        <v>-0.015</v>
      </c>
      <c r="FG86" s="16">
        <v>-0.18</v>
      </c>
      <c r="FH86" s="16">
        <v>-0.205</v>
      </c>
      <c r="FI86" s="16">
        <v>-0.125</v>
      </c>
      <c r="FJ86" s="16">
        <v>-0.05</v>
      </c>
      <c r="FK86" s="16">
        <v>-0.05</v>
      </c>
      <c r="FL86" s="16">
        <v>-0.07</v>
      </c>
      <c r="FM86" s="16">
        <v>0.01</v>
      </c>
      <c r="FN86" s="16">
        <v>0.11</v>
      </c>
      <c r="FO86" s="16">
        <v>0.125</v>
      </c>
      <c r="FP86" s="16">
        <v>0.18</v>
      </c>
      <c r="FQ86" s="16">
        <v>0.165</v>
      </c>
      <c r="FR86" s="8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</row>
    <row r="87" outlineLevel="2">
      <c r="A87" s="1"/>
      <c r="B87" s="4"/>
      <c r="C87" s="23" t="s">
        <v>474</v>
      </c>
      <c r="D87" s="29">
        <f t="shared" si="1"/>
      </c>
      <c r="E87" s="29">
        <f t="shared" si="3"/>
      </c>
      <c r="F87" s="29">
        <f t="shared" si="5"/>
      </c>
      <c r="G87" s="29">
        <f t="shared" si="7"/>
      </c>
      <c r="H87" s="29">
        <f t="shared" si="9"/>
      </c>
      <c r="I87" s="29">
        <f t="shared" si="11"/>
      </c>
      <c r="J87" s="29">
        <f t="shared" si="13"/>
      </c>
      <c r="K87" s="29">
        <f t="shared" si="15"/>
      </c>
      <c r="M87" s="16">
        <v>1.2017220172201721</v>
      </c>
      <c r="N87" s="16">
        <v>1.353733170134639</v>
      </c>
      <c r="O87" s="16">
        <v>1.1534229828850855</v>
      </c>
      <c r="P87" s="16">
        <v>0.8735491753207086</v>
      </c>
      <c r="Q87" s="16">
        <v>0.7901159243441123</v>
      </c>
      <c r="R87" s="16">
        <v>0.9698461538461538</v>
      </c>
      <c r="S87" s="16">
        <v>0.8833640270104358</v>
      </c>
      <c r="T87" s="16">
        <v>0.7523048555623848</v>
      </c>
      <c r="U87" s="16">
        <v>0.7802607076350093</v>
      </c>
      <c r="V87" s="16">
        <v>0.8882025941939469</v>
      </c>
      <c r="W87" s="16">
        <v>0.8781538461538462</v>
      </c>
      <c r="X87" s="16">
        <v>1.3106617647058822</v>
      </c>
      <c r="Y87" s="16">
        <v>1.3950354609929079</v>
      </c>
      <c r="Z87" s="16">
        <v>1.1823385118560916</v>
      </c>
      <c r="AA87" s="16">
        <v>0.9365853658536586</v>
      </c>
      <c r="AB87" s="16">
        <v>0.8287337662337663</v>
      </c>
      <c r="AC87" s="16">
        <v>0.6961819658813972</v>
      </c>
      <c r="AD87" s="16">
        <v>0.6233443708609272</v>
      </c>
      <c r="AE87" s="16">
        <v>0.49958847736625517</v>
      </c>
      <c r="AF87" s="16">
        <v>0.24857375713121435</v>
      </c>
      <c r="AG87" s="16">
        <v>0.24836601307189543</v>
      </c>
      <c r="AH87" s="16">
        <v>0.40465918895599656</v>
      </c>
      <c r="AI87" s="16">
        <v>0.26857654431512984</v>
      </c>
      <c r="AJ87" s="16">
        <v>0.14697926059513075</v>
      </c>
      <c r="AK87" s="16">
        <v>0.11882998171846434</v>
      </c>
      <c r="AL87" s="16">
        <v>0.14048059149722736</v>
      </c>
      <c r="AM87" s="16">
        <v>0.21096654275092938</v>
      </c>
      <c r="AN87" s="16">
        <v>0.1987794245858762</v>
      </c>
      <c r="AO87" s="16">
        <v>0.18864292589027912</v>
      </c>
      <c r="AP87" s="16">
        <v>0.05997931747673216</v>
      </c>
      <c r="AQ87" s="16">
        <v>0.1833013435700576</v>
      </c>
      <c r="AR87" s="16">
        <v>0.08888888888888889</v>
      </c>
      <c r="AS87" s="16">
        <v>0.029818956336528223</v>
      </c>
      <c r="AT87" s="16">
        <v>0.064034151547492</v>
      </c>
      <c r="AU87" s="16">
        <v>0.1263803680981595</v>
      </c>
      <c r="AV87" s="16">
        <v>0.0438489646772229</v>
      </c>
      <c r="AW87" s="16">
        <v>-0.027742749054224466</v>
      </c>
      <c r="AX87" s="16">
        <v>-0.01</v>
      </c>
      <c r="AY87" s="16">
        <v>-0.07006369426751592</v>
      </c>
      <c r="AZ87" s="16">
        <v>-0.05398457583547558</v>
      </c>
      <c r="BA87" s="16">
        <v>0.01673101673101673</v>
      </c>
      <c r="BB87" s="16">
        <v>0.12355212355212356</v>
      </c>
      <c r="BC87" s="16">
        <v>0.16942675159235668</v>
      </c>
      <c r="BD87" s="16">
        <v>0.1793193717277487</v>
      </c>
      <c r="BE87" s="16">
        <v>0.18265440210249673</v>
      </c>
      <c r="BF87" s="16">
        <v>0.21796565389696168</v>
      </c>
      <c r="BG87" s="16">
        <v>0.20026178010471204</v>
      </c>
      <c r="BH87" s="16">
        <v>0.07180851063829788</v>
      </c>
      <c r="BI87" s="16">
        <v>0.0534045393858478</v>
      </c>
      <c r="BJ87" s="16">
        <v>0.040160642570281124</v>
      </c>
      <c r="BK87" s="16">
        <v>-0.04697986577181208</v>
      </c>
      <c r="BL87" s="16">
        <v>0.22913907284768212</v>
      </c>
      <c r="BM87" s="16">
        <v>-0.6662125340599455</v>
      </c>
      <c r="BN87" s="16">
        <v>0.3504043126684636</v>
      </c>
      <c r="BO87" s="16">
        <v>0.3225371120107962</v>
      </c>
      <c r="BP87" s="16">
        <v>0.2759084791386272</v>
      </c>
      <c r="BQ87" s="16">
        <v>0.2212041884816754</v>
      </c>
      <c r="BR87" s="16">
        <v>0.37907608695652173</v>
      </c>
      <c r="BS87" s="16">
        <v>0.34221598877980364</v>
      </c>
      <c r="BT87" s="16">
        <v>0.34837799717912554</v>
      </c>
      <c r="BU87" s="16">
        <v>0.8037135278514589</v>
      </c>
      <c r="BV87" s="16">
        <v>2.213498622589532</v>
      </c>
      <c r="BW87" s="16">
        <v>0.3371757925072046</v>
      </c>
      <c r="BX87" s="16">
        <v>0.07946026986506746</v>
      </c>
      <c r="BY87" s="16">
        <v>0.10063897763578275</v>
      </c>
      <c r="BZ87" s="16">
        <v>-0.28500823723228996</v>
      </c>
      <c r="CA87" s="16">
        <v>0.9654605263157895</v>
      </c>
      <c r="CB87" s="16">
        <v>1.158154859967051</v>
      </c>
      <c r="CC87" s="16">
        <v>0.1716171617161716</v>
      </c>
      <c r="CD87" s="16">
        <v>-1.8670120898100173</v>
      </c>
      <c r="CE87" s="16">
        <v>0.018050541516245487</v>
      </c>
      <c r="CF87" s="16">
        <v>-0.4384057971014493</v>
      </c>
      <c r="CG87" s="16">
        <v>-0.4990892531876138</v>
      </c>
      <c r="CH87" s="16">
        <v>-0.47191011235955055</v>
      </c>
      <c r="CI87" s="16">
        <v>0.41154527162977866</v>
      </c>
      <c r="CJ87" s="16">
        <v>0.6382953200473434</v>
      </c>
      <c r="CK87" s="16">
        <v>0.795435733234274</v>
      </c>
      <c r="CL87" s="16">
        <v>0.8589397132195244</v>
      </c>
      <c r="CM87" s="16">
        <v>0.7773986264906543</v>
      </c>
      <c r="CN87" s="16">
        <v>0.7117112232247824</v>
      </c>
      <c r="CO87" s="16">
        <v>0.6791366577031981</v>
      </c>
      <c r="CP87" s="16">
        <v>0.7155663640315622</v>
      </c>
      <c r="CQ87" s="16">
        <v>0.8392316608234189</v>
      </c>
      <c r="CR87" s="16">
        <v>0.8027272748915018</v>
      </c>
      <c r="CS87" s="16">
        <v>0.8264942112100832</v>
      </c>
      <c r="CT87" s="16">
        <v>0.9923625633827026</v>
      </c>
      <c r="CU87" s="16">
        <v>0.6346801637616818</v>
      </c>
      <c r="CV87" s="16">
        <v>0.21215061215061215</v>
      </c>
      <c r="CW87" s="16">
        <v>0.19524538276929498</v>
      </c>
      <c r="CX87" s="16">
        <v>-0.23600165785203087</v>
      </c>
      <c r="CY87" s="16">
        <v>-0.39186066865044633</v>
      </c>
      <c r="CZ87" s="16">
        <v>-0.35292671937082704</v>
      </c>
      <c r="DA87" s="16">
        <v>0.46344254502561577</v>
      </c>
      <c r="DB87" s="16">
        <v>0.3803044246538691</v>
      </c>
      <c r="DC87" s="16">
        <v>-0.01</v>
      </c>
      <c r="DD87" s="16">
        <v>0.5086496756555166</v>
      </c>
      <c r="DE87" s="16">
        <v>0.9014881248489844</v>
      </c>
      <c r="DF87" s="16">
        <v>1.0011379426682754</v>
      </c>
      <c r="DG87" s="16">
        <v>2.142031720663204</v>
      </c>
      <c r="DH87" s="16">
        <v>0.5770265324015356</v>
      </c>
      <c r="DI87" s="16"/>
      <c r="DJ87" s="16">
        <v>0.328829770729766</v>
      </c>
      <c r="DK87" s="16"/>
      <c r="DL87" s="16">
        <v>1.2726126788819045</v>
      </c>
      <c r="DM87" s="16">
        <v>-0.01088520927427369</v>
      </c>
      <c r="DN87" s="16">
        <v>0.5090712907308909</v>
      </c>
      <c r="DO87" s="16">
        <v>0.4097931852265197</v>
      </c>
      <c r="DP87" s="16">
        <v>0.015345446936142015</v>
      </c>
      <c r="DQ87" s="16">
        <v>0.01</v>
      </c>
      <c r="DR87" s="16">
        <v>0.20204681860078946</v>
      </c>
      <c r="DS87" s="16">
        <v>0.06512029916037536</v>
      </c>
      <c r="DT87" s="16">
        <v>0.1742102096417634</v>
      </c>
      <c r="DU87" s="16">
        <v>0.16326142734961513</v>
      </c>
      <c r="DV87" s="16">
        <v>0.049233428473901705</v>
      </c>
      <c r="DW87" s="16">
        <v>0.01</v>
      </c>
      <c r="DX87" s="16">
        <v>0.028911552052991882</v>
      </c>
      <c r="DY87" s="16">
        <v>0.14373478132067427</v>
      </c>
      <c r="DZ87" s="16">
        <v>-0.015815306307944012</v>
      </c>
      <c r="EA87" s="16">
        <v>0.29414176427286876</v>
      </c>
      <c r="EB87" s="16">
        <v>0.4409026522282072</v>
      </c>
      <c r="EC87" s="16">
        <v>0.4780705042308161</v>
      </c>
      <c r="ED87" s="16">
        <v>0.6406195960887473</v>
      </c>
      <c r="EE87" s="16">
        <v>0.45342417423144404</v>
      </c>
      <c r="EF87" s="16">
        <v>0.4727551343418162</v>
      </c>
      <c r="EG87" s="16">
        <v>0.4228899392302498</v>
      </c>
      <c r="EH87" s="16">
        <v>0.5495296070835639</v>
      </c>
      <c r="EI87" s="16">
        <v>0.7055893746541229</v>
      </c>
      <c r="EJ87" s="16">
        <v>0.774764803541782</v>
      </c>
      <c r="EK87" s="16">
        <v>0.6983951300498064</v>
      </c>
      <c r="EL87" s="16">
        <v>0.6848843612334802</v>
      </c>
      <c r="EM87" s="16">
        <v>0.514523678414097</v>
      </c>
      <c r="EN87" s="16">
        <v>0.4479854992657856</v>
      </c>
      <c r="EO87" s="16">
        <v>0.7835444199706314</v>
      </c>
      <c r="EP87" s="16"/>
      <c r="EQ87" s="16"/>
      <c r="ER87" s="16"/>
      <c r="ES87" s="16"/>
      <c r="ET87" s="16"/>
      <c r="EU87" s="16"/>
      <c r="EV87" s="16">
        <v>0.20334664478036113</v>
      </c>
      <c r="EW87" s="16">
        <v>0.2725580027929539</v>
      </c>
      <c r="EX87" s="16">
        <v>0.27145019451845737</v>
      </c>
      <c r="EY87" s="16">
        <v>0.29584318434845697</v>
      </c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8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</row>
    <row r="88" outlineLevel="2">
      <c r="A88" s="1"/>
      <c r="B88" s="4"/>
      <c r="C88" s="23" t="s">
        <v>475</v>
      </c>
      <c r="D88" s="29">
        <f t="shared" si="1"/>
      </c>
      <c r="E88" s="29">
        <f t="shared" si="3"/>
      </c>
      <c r="F88" s="29">
        <f t="shared" si="5"/>
      </c>
      <c r="G88" s="29">
        <f t="shared" si="7"/>
      </c>
      <c r="H88" s="29">
        <f t="shared" si="9"/>
      </c>
      <c r="I88" s="29">
        <f t="shared" si="11"/>
      </c>
      <c r="J88" s="29">
        <f t="shared" si="13"/>
      </c>
      <c r="K88" s="29">
        <f t="shared" si="15"/>
      </c>
      <c r="M88" s="16">
        <v>1.1998769987699878</v>
      </c>
      <c r="N88" s="16">
        <v>1.2466340269277847</v>
      </c>
      <c r="O88" s="16">
        <v>1.1595354523227384</v>
      </c>
      <c r="P88" s="16">
        <v>0.9108124618204032</v>
      </c>
      <c r="Q88" s="16">
        <v>0.7589993898718731</v>
      </c>
      <c r="R88" s="16">
        <v>0.8510769230769231</v>
      </c>
      <c r="S88" s="16">
        <v>0.910988336402701</v>
      </c>
      <c r="T88" s="16">
        <v>0.7664413030116779</v>
      </c>
      <c r="U88" s="16">
        <v>0.7529484792054625</v>
      </c>
      <c r="V88" s="16">
        <v>0.8511426806670784</v>
      </c>
      <c r="W88" s="16">
        <v>0.8763076923076923</v>
      </c>
      <c r="X88" s="16">
        <v>1.2408088235294117</v>
      </c>
      <c r="Y88" s="16">
        <v>1.2730496453900708</v>
      </c>
      <c r="Z88" s="16">
        <v>1.2027800490596894</v>
      </c>
      <c r="AA88" s="16">
        <v>0.9447154471544715</v>
      </c>
      <c r="AB88" s="16">
        <v>0.8400974025974026</v>
      </c>
      <c r="AC88" s="16">
        <v>0.7026807473598701</v>
      </c>
      <c r="AD88" s="16">
        <v>0.6498344370860927</v>
      </c>
      <c r="AE88" s="16">
        <v>0.5111111111111111</v>
      </c>
      <c r="AF88" s="16">
        <v>0.26405867970660146</v>
      </c>
      <c r="AG88" s="16">
        <v>0.27450980392156865</v>
      </c>
      <c r="AH88" s="16">
        <v>0.45038826574633306</v>
      </c>
      <c r="AI88" s="16">
        <v>0.3034914950760967</v>
      </c>
      <c r="AJ88" s="16">
        <v>0.1532912533814247</v>
      </c>
      <c r="AK88" s="16">
        <v>0.12888482632541134</v>
      </c>
      <c r="AL88" s="16">
        <v>0.12199630314232902</v>
      </c>
      <c r="AM88" s="16">
        <v>0.21096654275092938</v>
      </c>
      <c r="AN88" s="16">
        <v>0.1996512641673932</v>
      </c>
      <c r="AO88" s="16">
        <v>0.19056785370548604</v>
      </c>
      <c r="AP88" s="16">
        <v>0.06514994829369183</v>
      </c>
      <c r="AQ88" s="16">
        <v>0.17562380038387715</v>
      </c>
      <c r="AR88" s="16">
        <v>0.061375661375661375</v>
      </c>
      <c r="AS88" s="16">
        <v>0.07135250266240682</v>
      </c>
      <c r="AT88" s="16">
        <v>-0.029882604055496264</v>
      </c>
      <c r="AU88" s="16">
        <v>-0.29325153374233126</v>
      </c>
      <c r="AV88" s="16">
        <v>0.22655298416565164</v>
      </c>
      <c r="AW88" s="16">
        <v>-0.027742749054224466</v>
      </c>
      <c r="AX88" s="16">
        <v>-0.01</v>
      </c>
      <c r="AY88" s="16">
        <v>-0.07006369426751592</v>
      </c>
      <c r="AZ88" s="16">
        <v>-0.10025706940874037</v>
      </c>
      <c r="BA88" s="16">
        <v>0.01673101673101673</v>
      </c>
      <c r="BB88" s="16">
        <v>0.13256113256113256</v>
      </c>
      <c r="BC88" s="16">
        <v>0.1681528662420382</v>
      </c>
      <c r="BD88" s="16">
        <v>0.1793193717277487</v>
      </c>
      <c r="BE88" s="16">
        <v>0.15637319316688567</v>
      </c>
      <c r="BF88" s="16">
        <v>0.22457067371202113</v>
      </c>
      <c r="BG88" s="16">
        <v>0.1806282722513089</v>
      </c>
      <c r="BH88" s="16">
        <v>0.06914893617021277</v>
      </c>
      <c r="BI88" s="16">
        <v>0.11214953271028037</v>
      </c>
      <c r="BJ88" s="16">
        <v>-0.3253012048192771</v>
      </c>
      <c r="BK88" s="16">
        <v>-0.025503355704697986</v>
      </c>
      <c r="BL88" s="16">
        <v>0.21589403973509932</v>
      </c>
      <c r="BM88" s="16">
        <v>-0.6662125340599455</v>
      </c>
      <c r="BN88" s="16">
        <v>0.07951482479784366</v>
      </c>
      <c r="BO88" s="16">
        <v>0.3225371120107962</v>
      </c>
      <c r="BP88" s="16">
        <v>0.2759084791386272</v>
      </c>
      <c r="BQ88" s="16">
        <v>0.2212041884816754</v>
      </c>
      <c r="BR88" s="16">
        <v>0.37907608695652173</v>
      </c>
      <c r="BS88" s="16">
        <v>0.34221598877980364</v>
      </c>
      <c r="BT88" s="16">
        <v>0.34837799717912554</v>
      </c>
      <c r="BU88" s="16">
        <v>0.8037135278514589</v>
      </c>
      <c r="BV88" s="16">
        <v>2.213498622589532</v>
      </c>
      <c r="BW88" s="16">
        <v>0.3371757925072046</v>
      </c>
      <c r="BX88" s="16">
        <v>0.07946026986506746</v>
      </c>
      <c r="BY88" s="16">
        <v>0.10063897763578275</v>
      </c>
      <c r="BZ88" s="16">
        <v>-0.28500823723228996</v>
      </c>
      <c r="CA88" s="16">
        <v>0.9654605263157895</v>
      </c>
      <c r="CB88" s="16">
        <v>1.158154859967051</v>
      </c>
      <c r="CC88" s="16">
        <v>0.1716171617161716</v>
      </c>
      <c r="CD88" s="16">
        <v>-1.8670120898100173</v>
      </c>
      <c r="CE88" s="16">
        <v>0.018050541516245487</v>
      </c>
      <c r="CF88" s="16">
        <v>-0.4384057971014493</v>
      </c>
      <c r="CG88" s="16">
        <v>-0.4990892531876138</v>
      </c>
      <c r="CH88" s="16">
        <v>-0.47191011235955055</v>
      </c>
      <c r="CI88" s="16">
        <v>0.41154527162977866</v>
      </c>
      <c r="CJ88" s="16">
        <v>0.6382953200473434</v>
      </c>
      <c r="CK88" s="16">
        <v>0.795435733234274</v>
      </c>
      <c r="CL88" s="16">
        <v>0.8589397132195244</v>
      </c>
      <c r="CM88" s="16">
        <v>0.7773986264906543</v>
      </c>
      <c r="CN88" s="16">
        <v>0.7117112232247824</v>
      </c>
      <c r="CO88" s="16">
        <v>0.6791366577031981</v>
      </c>
      <c r="CP88" s="16">
        <v>0.7155663640315622</v>
      </c>
      <c r="CQ88" s="16">
        <v>0.8392316608234189</v>
      </c>
      <c r="CR88" s="16">
        <v>0.8027272748915018</v>
      </c>
      <c r="CS88" s="16">
        <v>0.8264942112100832</v>
      </c>
      <c r="CT88" s="16">
        <v>0.9923625633827026</v>
      </c>
      <c r="CU88" s="16">
        <v>0.6346801637616818</v>
      </c>
      <c r="CV88" s="16">
        <v>0.21215061215061215</v>
      </c>
      <c r="CW88" s="16">
        <v>0.19524538276929498</v>
      </c>
      <c r="CX88" s="16">
        <v>-0.23600165785203087</v>
      </c>
      <c r="CY88" s="16">
        <v>-0.39186066865044633</v>
      </c>
      <c r="CZ88" s="16">
        <v>-0.35292671937082704</v>
      </c>
      <c r="DA88" s="16">
        <v>0.46344254502561577</v>
      </c>
      <c r="DB88" s="16">
        <v>0.3803044246538691</v>
      </c>
      <c r="DC88" s="16">
        <v>-0.01</v>
      </c>
      <c r="DD88" s="16">
        <v>0.5086496756555166</v>
      </c>
      <c r="DE88" s="16">
        <v>0.9014881248489844</v>
      </c>
      <c r="DF88" s="16">
        <v>1.0011379426682754</v>
      </c>
      <c r="DG88" s="16">
        <v>2.142031720663204</v>
      </c>
      <c r="DH88" s="16">
        <v>0.5770265324015356</v>
      </c>
      <c r="DI88" s="16"/>
      <c r="DJ88" s="16">
        <v>0.328829770729766</v>
      </c>
      <c r="DK88" s="16"/>
      <c r="DL88" s="16">
        <v>1.2726126788819045</v>
      </c>
      <c r="DM88" s="16">
        <v>-0.01088520927427369</v>
      </c>
      <c r="DN88" s="16">
        <v>0.5090712907308909</v>
      </c>
      <c r="DO88" s="16">
        <v>0.4097931852265197</v>
      </c>
      <c r="DP88" s="16">
        <v>0.015345446936142015</v>
      </c>
      <c r="DQ88" s="16">
        <v>0.01</v>
      </c>
      <c r="DR88" s="16">
        <v>0.20204681860078946</v>
      </c>
      <c r="DS88" s="16">
        <v>0.06512029916037536</v>
      </c>
      <c r="DT88" s="16">
        <v>0.1742102096417634</v>
      </c>
      <c r="DU88" s="16">
        <v>0.16326142734961513</v>
      </c>
      <c r="DV88" s="16">
        <v>0.049233428473901705</v>
      </c>
      <c r="DW88" s="16">
        <v>0.01</v>
      </c>
      <c r="DX88" s="16">
        <v>0.028911552052991882</v>
      </c>
      <c r="DY88" s="16">
        <v>0.14373478132067427</v>
      </c>
      <c r="DZ88" s="16">
        <v>-0.015815306307944012</v>
      </c>
      <c r="EA88" s="16">
        <v>0.29414176427286876</v>
      </c>
      <c r="EB88" s="16">
        <v>0.4409026522282072</v>
      </c>
      <c r="EC88" s="16">
        <v>0.4780705042308161</v>
      </c>
      <c r="ED88" s="16">
        <v>0.6406195960887473</v>
      </c>
      <c r="EE88" s="16">
        <v>0.45342417423144404</v>
      </c>
      <c r="EF88" s="16">
        <v>0.4727551343418162</v>
      </c>
      <c r="EG88" s="16">
        <v>0.4228899392302498</v>
      </c>
      <c r="EH88" s="16">
        <v>0.5495296070835639</v>
      </c>
      <c r="EI88" s="16">
        <v>0.7055893746541229</v>
      </c>
      <c r="EJ88" s="16">
        <v>0.774764803541782</v>
      </c>
      <c r="EK88" s="16">
        <v>0.6983951300498064</v>
      </c>
      <c r="EL88" s="16">
        <v>0.6848843612334802</v>
      </c>
      <c r="EM88" s="16">
        <v>0.514523678414097</v>
      </c>
      <c r="EN88" s="16">
        <v>0.4479854992657856</v>
      </c>
      <c r="EO88" s="16">
        <v>0.7835444199706314</v>
      </c>
      <c r="EP88" s="16"/>
      <c r="EQ88" s="16"/>
      <c r="ER88" s="16"/>
      <c r="ES88" s="16"/>
      <c r="ET88" s="16"/>
      <c r="EU88" s="16"/>
      <c r="EV88" s="16">
        <v>0.20334664478036113</v>
      </c>
      <c r="EW88" s="16">
        <v>0.2725580027929539</v>
      </c>
      <c r="EX88" s="16">
        <v>0.27145019451845737</v>
      </c>
      <c r="EY88" s="16">
        <v>0.29584318434845697</v>
      </c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8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</row>
    <row r="89" outlineLevel="2">
      <c r="A89" s="1"/>
      <c r="B89" s="4"/>
      <c r="C89" s="23" t="s">
        <v>476</v>
      </c>
      <c r="D89" s="29">
        <f t="shared" si="1"/>
      </c>
      <c r="E89" s="29">
        <f t="shared" si="3"/>
      </c>
      <c r="F89" s="29">
        <f t="shared" si="5"/>
      </c>
      <c r="G89" s="29">
        <f t="shared" si="7"/>
      </c>
      <c r="H89" s="29">
        <f t="shared" si="9"/>
      </c>
      <c r="I89" s="29">
        <f t="shared" si="11"/>
      </c>
      <c r="J89" s="29">
        <f t="shared" si="13"/>
      </c>
      <c r="K89" s="29">
        <f t="shared" si="15"/>
      </c>
      <c r="M89" s="16">
        <v>0.9666666666666667</v>
      </c>
      <c r="N89" s="16">
        <v>1.0948860135551448</v>
      </c>
      <c r="O89" s="16">
        <v>0.928395061728395</v>
      </c>
      <c r="P89" s="16">
        <v>0.695920889987639</v>
      </c>
      <c r="Q89" s="16">
        <v>0.6264687693259122</v>
      </c>
      <c r="R89" s="16">
        <v>0.7724180581323439</v>
      </c>
      <c r="S89" s="16">
        <v>0.7023514851485149</v>
      </c>
      <c r="T89" s="16">
        <v>0.5880893300248139</v>
      </c>
      <c r="U89" s="16">
        <v>0.6</v>
      </c>
      <c r="V89" s="16">
        <v>0.6878862793572311</v>
      </c>
      <c r="W89" s="16">
        <v>0.6780185758513931</v>
      </c>
      <c r="X89" s="16">
        <v>1.0550061804697157</v>
      </c>
      <c r="Y89" s="16">
        <v>1.13</v>
      </c>
      <c r="Z89" s="16">
        <v>0.9272727272727272</v>
      </c>
      <c r="AA89" s="16">
        <v>0.7355848434925865</v>
      </c>
      <c r="AB89" s="16">
        <v>0.6398026315789473</v>
      </c>
      <c r="AC89" s="16">
        <v>0.5292662819455894</v>
      </c>
      <c r="AD89" s="16">
        <v>0.5264900662251656</v>
      </c>
      <c r="AE89" s="16">
        <v>0.4231418918918919</v>
      </c>
      <c r="AF89" s="16">
        <v>0.1839863713798978</v>
      </c>
      <c r="AG89" s="16">
        <v>0.18974358974358974</v>
      </c>
      <c r="AH89" s="16">
        <v>0.3362598770851624</v>
      </c>
      <c r="AI89" s="16">
        <v>0.19963536918869645</v>
      </c>
      <c r="AJ89" s="16">
        <v>0.08487084870848709</v>
      </c>
      <c r="AK89" s="16">
        <v>0.05938697318007663</v>
      </c>
      <c r="AL89" s="16">
        <v>0.087</v>
      </c>
      <c r="AM89" s="16">
        <v>0.1519756838905775</v>
      </c>
      <c r="AN89" s="16">
        <v>0.16049382716049382</v>
      </c>
      <c r="AO89" s="16">
        <v>0.125</v>
      </c>
      <c r="AP89" s="16">
        <v>0.01</v>
      </c>
      <c r="AQ89" s="16">
        <v>0.11494252873563218</v>
      </c>
      <c r="AR89" s="16">
        <v>0.02</v>
      </c>
      <c r="AS89" s="16">
        <v>-0.04</v>
      </c>
      <c r="AT89" s="16">
        <v>-0.01</v>
      </c>
      <c r="AU89" s="16">
        <v>0.03</v>
      </c>
      <c r="AV89" s="16">
        <v>-0.05</v>
      </c>
      <c r="AW89" s="16">
        <v>-0.12</v>
      </c>
      <c r="AX89" s="16">
        <v>-0.1</v>
      </c>
      <c r="AY89" s="16">
        <v>-0.17</v>
      </c>
      <c r="AZ89" s="16">
        <v>-0.17</v>
      </c>
      <c r="BA89" s="16">
        <v>-0.09</v>
      </c>
      <c r="BB89" s="16">
        <v>0.02</v>
      </c>
      <c r="BC89" s="16">
        <v>0.03</v>
      </c>
      <c r="BD89" s="16">
        <v>0.02</v>
      </c>
      <c r="BE89" s="16">
        <v>0.02</v>
      </c>
      <c r="BF89" s="16">
        <v>0.06</v>
      </c>
      <c r="BG89" s="16">
        <v>0.04</v>
      </c>
      <c r="BH89" s="16">
        <v>-0.09</v>
      </c>
      <c r="BI89" s="16">
        <v>-0.13</v>
      </c>
      <c r="BJ89" s="16">
        <v>-0.14</v>
      </c>
      <c r="BK89" s="16">
        <v>-0.2</v>
      </c>
      <c r="BL89" s="16">
        <v>0.06</v>
      </c>
      <c r="BM89" s="16">
        <v>-0.7625231081945382</v>
      </c>
      <c r="BN89" s="16">
        <v>0.19</v>
      </c>
      <c r="BO89" s="16">
        <v>0.15585733882030178</v>
      </c>
      <c r="BP89" s="16">
        <v>0.10106353591160222</v>
      </c>
      <c r="BQ89" s="16">
        <v>0.73</v>
      </c>
      <c r="BR89" s="16">
        <v>0.23381383322559796</v>
      </c>
      <c r="BS89" s="16">
        <v>-0.13129845315771288</v>
      </c>
      <c r="BT89" s="16">
        <v>-0.038913963328631875</v>
      </c>
      <c r="BU89" s="16">
        <v>0.38828854314002825</v>
      </c>
      <c r="BV89" s="16">
        <v>1.802453576516984</v>
      </c>
      <c r="BW89" s="16">
        <v>-0.2050102923013586</v>
      </c>
      <c r="BX89" s="16">
        <v>-0.4696188862090694</v>
      </c>
      <c r="BY89" s="16">
        <v>-0.6734984025559105</v>
      </c>
      <c r="BZ89" s="16">
        <v>-1.5072487644151566</v>
      </c>
      <c r="CA89" s="16">
        <v>0.22777960526315788</v>
      </c>
      <c r="CB89" s="16">
        <v>0.48085667215815486</v>
      </c>
      <c r="CC89" s="16">
        <v>-0.5136963696369637</v>
      </c>
      <c r="CD89" s="16">
        <v>-2.48</v>
      </c>
      <c r="CE89" s="16">
        <v>-0.62</v>
      </c>
      <c r="CF89" s="16">
        <v>-1.09</v>
      </c>
      <c r="CG89" s="16">
        <v>-1.11</v>
      </c>
      <c r="CH89" s="16">
        <v>-1.14</v>
      </c>
      <c r="CI89" s="16">
        <v>0.28</v>
      </c>
      <c r="CJ89" s="16">
        <v>0.18</v>
      </c>
      <c r="CK89" s="16">
        <v>0.4</v>
      </c>
      <c r="CL89" s="16">
        <v>0.23</v>
      </c>
      <c r="CM89" s="16">
        <v>0.19</v>
      </c>
      <c r="CN89" s="16">
        <v>0.03</v>
      </c>
      <c r="CO89" s="16">
        <v>-0.04</v>
      </c>
      <c r="CP89" s="16">
        <v>-0.08291524380397906</v>
      </c>
      <c r="CQ89" s="16">
        <v>0.12</v>
      </c>
      <c r="CR89" s="16">
        <v>0.0965077330981017</v>
      </c>
      <c r="CS89" s="16">
        <v>0.13</v>
      </c>
      <c r="CT89" s="16">
        <v>0.10291947173919272</v>
      </c>
      <c r="CU89" s="16">
        <v>-0.11303258535012409</v>
      </c>
      <c r="CV89" s="16">
        <v>-0.4</v>
      </c>
      <c r="CW89" s="16">
        <v>-0.41595695222195167</v>
      </c>
      <c r="CX89" s="16">
        <v>-1.8728364739121806</v>
      </c>
      <c r="CY89" s="16">
        <v>-0.74</v>
      </c>
      <c r="CZ89" s="16">
        <v>-0.54</v>
      </c>
      <c r="DA89" s="16">
        <v>-0.03</v>
      </c>
      <c r="DB89" s="16">
        <v>-0.04</v>
      </c>
      <c r="DC89" s="16">
        <v>-0.34828629894532526</v>
      </c>
      <c r="DD89" s="16">
        <v>0.05</v>
      </c>
      <c r="DE89" s="16">
        <v>0.4</v>
      </c>
      <c r="DF89" s="16">
        <v>0.56</v>
      </c>
      <c r="DG89" s="16">
        <v>1.38</v>
      </c>
      <c r="DH89" s="16">
        <v>0.335</v>
      </c>
      <c r="DI89" s="16">
        <v>0.315</v>
      </c>
      <c r="DJ89" s="16">
        <v>0.115</v>
      </c>
      <c r="DK89" s="16">
        <v>-0.18</v>
      </c>
      <c r="DL89" s="16">
        <v>0.135</v>
      </c>
      <c r="DM89" s="16">
        <v>-0.22</v>
      </c>
      <c r="DN89" s="16">
        <v>-0.14</v>
      </c>
      <c r="DO89" s="16">
        <v>0.01</v>
      </c>
      <c r="DP89" s="16">
        <v>-0.115</v>
      </c>
      <c r="DQ89" s="16">
        <v>-0.11</v>
      </c>
      <c r="DR89" s="16">
        <v>-0.06</v>
      </c>
      <c r="DS89" s="16">
        <v>-0.055</v>
      </c>
      <c r="DT89" s="16">
        <v>0.02</v>
      </c>
      <c r="DU89" s="16">
        <v>0.025</v>
      </c>
      <c r="DV89" s="16">
        <v>-0.04</v>
      </c>
      <c r="DW89" s="16">
        <v>-0.07</v>
      </c>
      <c r="DX89" s="16">
        <v>-0.065</v>
      </c>
      <c r="DY89" s="16">
        <v>0.045</v>
      </c>
      <c r="DZ89" s="16">
        <v>-0.185</v>
      </c>
      <c r="EA89" s="16">
        <v>0.13</v>
      </c>
      <c r="EB89" s="16">
        <v>0.215</v>
      </c>
      <c r="EC89" s="16">
        <v>0.24</v>
      </c>
      <c r="ED89" s="16">
        <v>0.85</v>
      </c>
      <c r="EE89" s="16">
        <v>0.215</v>
      </c>
      <c r="EF89" s="16">
        <v>0.235</v>
      </c>
      <c r="EG89" s="16">
        <v>0.215</v>
      </c>
      <c r="EH89" s="16">
        <v>-0.035</v>
      </c>
      <c r="EI89" s="16">
        <v>0.155</v>
      </c>
      <c r="EJ89" s="16">
        <v>0.165</v>
      </c>
      <c r="EK89" s="16">
        <v>0.16</v>
      </c>
      <c r="EL89" s="16">
        <v>0.185</v>
      </c>
      <c r="EM89" s="16">
        <v>0.13</v>
      </c>
      <c r="EN89" s="16">
        <v>0.11</v>
      </c>
      <c r="EO89" s="16">
        <v>0.225</v>
      </c>
      <c r="EP89" s="16">
        <v>0.295</v>
      </c>
      <c r="EQ89" s="16">
        <v>0.04</v>
      </c>
      <c r="ER89" s="16">
        <v>0.045</v>
      </c>
      <c r="ES89" s="16">
        <v>0.01</v>
      </c>
      <c r="ET89" s="16">
        <v>-0.14</v>
      </c>
      <c r="EU89" s="16">
        <v>-0.065</v>
      </c>
      <c r="EV89" s="16">
        <v>-0.025</v>
      </c>
      <c r="EW89" s="16">
        <v>0.035</v>
      </c>
      <c r="EX89" s="16">
        <v>0.03</v>
      </c>
      <c r="EY89" s="16">
        <v>0.03</v>
      </c>
      <c r="EZ89" s="16">
        <v>0.03</v>
      </c>
      <c r="FA89" s="16">
        <v>0.025</v>
      </c>
      <c r="FB89" s="16">
        <v>-0.11</v>
      </c>
      <c r="FC89" s="16">
        <v>0.015</v>
      </c>
      <c r="FD89" s="16">
        <v>0.075</v>
      </c>
      <c r="FE89" s="16">
        <v>0.055</v>
      </c>
      <c r="FF89" s="16">
        <v>-0.015</v>
      </c>
      <c r="FG89" s="16">
        <v>-0.18</v>
      </c>
      <c r="FH89" s="16">
        <v>-0.205</v>
      </c>
      <c r="FI89" s="16">
        <v>-0.125</v>
      </c>
      <c r="FJ89" s="16">
        <v>-0.05</v>
      </c>
      <c r="FK89" s="16">
        <v>-0.05</v>
      </c>
      <c r="FL89" s="16">
        <v>-0.07</v>
      </c>
      <c r="FM89" s="16">
        <v>0.01</v>
      </c>
      <c r="FN89" s="16">
        <v>0.11</v>
      </c>
      <c r="FO89" s="16">
        <v>0.125</v>
      </c>
      <c r="FP89" s="16">
        <v>0.18</v>
      </c>
      <c r="FQ89" s="16">
        <v>0.165</v>
      </c>
      <c r="FR89" s="8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</row>
    <row r="90" outlineLevel="2">
      <c r="A90" s="1"/>
      <c r="B90" s="4"/>
      <c r="C90" s="23" t="s">
        <v>477</v>
      </c>
      <c r="D90" s="29">
        <f t="shared" si="1"/>
      </c>
      <c r="E90" s="29">
        <f t="shared" si="3"/>
      </c>
      <c r="F90" s="29">
        <f t="shared" si="5"/>
      </c>
      <c r="G90" s="29">
        <f t="shared" si="7"/>
      </c>
      <c r="H90" s="29">
        <f t="shared" si="9"/>
      </c>
      <c r="I90" s="29">
        <f t="shared" si="11"/>
      </c>
      <c r="J90" s="29">
        <f t="shared" si="13"/>
      </c>
      <c r="K90" s="29">
        <f t="shared" si="15"/>
      </c>
      <c r="M90" s="16">
        <v>0.96</v>
      </c>
      <c r="N90" s="16">
        <v>1.09</v>
      </c>
      <c r="O90" s="16">
        <v>0.92</v>
      </c>
      <c r="P90" s="16">
        <v>0.69</v>
      </c>
      <c r="Q90" s="16">
        <v>0.62</v>
      </c>
      <c r="R90" s="16">
        <v>0.77</v>
      </c>
      <c r="S90" s="16">
        <v>0.7</v>
      </c>
      <c r="T90" s="16">
        <v>0.58</v>
      </c>
      <c r="U90" s="16">
        <v>0.6</v>
      </c>
      <c r="V90" s="16">
        <v>0.69</v>
      </c>
      <c r="W90" s="16">
        <v>0.67</v>
      </c>
      <c r="X90" s="16">
        <v>1.05</v>
      </c>
      <c r="Y90" s="16">
        <v>1.13</v>
      </c>
      <c r="Z90" s="16">
        <v>0.92</v>
      </c>
      <c r="AA90" s="16">
        <v>0.73</v>
      </c>
      <c r="AB90" s="16">
        <v>0.63</v>
      </c>
      <c r="AC90" s="16">
        <v>0.52</v>
      </c>
      <c r="AD90" s="16">
        <v>0.52</v>
      </c>
      <c r="AE90" s="16">
        <v>0.41</v>
      </c>
      <c r="AF90" s="16">
        <v>0.18</v>
      </c>
      <c r="AG90" s="16">
        <v>0.18</v>
      </c>
      <c r="AH90" s="16">
        <v>0.32</v>
      </c>
      <c r="AI90" s="16">
        <v>0.18</v>
      </c>
      <c r="AJ90" s="16">
        <v>0.08</v>
      </c>
      <c r="AK90" s="16">
        <v>0.06</v>
      </c>
      <c r="AL90" s="16">
        <v>0.08</v>
      </c>
      <c r="AM90" s="16">
        <v>0.13</v>
      </c>
      <c r="AN90" s="16">
        <v>0.14</v>
      </c>
      <c r="AO90" s="16">
        <v>0.11</v>
      </c>
      <c r="AP90" s="16">
        <v>0.01</v>
      </c>
      <c r="AQ90" s="16">
        <v>0.1</v>
      </c>
      <c r="AR90" s="16">
        <v>0.02</v>
      </c>
      <c r="AS90" s="16">
        <v>0</v>
      </c>
      <c r="AT90" s="16">
        <v>-0.01</v>
      </c>
      <c r="AU90" s="16">
        <v>0.03</v>
      </c>
      <c r="AV90" s="16">
        <v>-0.05</v>
      </c>
      <c r="AW90" s="16">
        <v>-0.12</v>
      </c>
      <c r="AX90" s="16">
        <v>-0.1</v>
      </c>
      <c r="AY90" s="16">
        <v>-0.17</v>
      </c>
      <c r="AZ90" s="16">
        <v>-0.17</v>
      </c>
      <c r="BA90" s="16">
        <v>-0.09</v>
      </c>
      <c r="BB90" s="16">
        <v>0.02</v>
      </c>
      <c r="BC90" s="16">
        <v>0.03</v>
      </c>
      <c r="BD90" s="16">
        <v>0.02</v>
      </c>
      <c r="BE90" s="16">
        <v>0.02</v>
      </c>
      <c r="BF90" s="16">
        <v>0.06</v>
      </c>
      <c r="BG90" s="16">
        <v>0.04</v>
      </c>
      <c r="BH90" s="16">
        <v>-0.09</v>
      </c>
      <c r="BI90" s="16">
        <v>-0.13</v>
      </c>
      <c r="BJ90" s="16">
        <v>-0.14</v>
      </c>
      <c r="BK90" s="16">
        <v>-0.2</v>
      </c>
      <c r="BL90" s="16">
        <v>0.06</v>
      </c>
      <c r="BM90" s="16">
        <v>-0.7625231081945382</v>
      </c>
      <c r="BN90" s="16">
        <v>0.19</v>
      </c>
      <c r="BO90" s="16">
        <v>0.15543859649122807</v>
      </c>
      <c r="BP90" s="16">
        <v>0.10052489905787348</v>
      </c>
      <c r="BQ90" s="16">
        <v>0.698848167539267</v>
      </c>
      <c r="BR90" s="16">
        <v>0.22266722408026757</v>
      </c>
      <c r="BS90" s="16">
        <v>-0.13129845315771288</v>
      </c>
      <c r="BT90" s="16">
        <v>-0.038913963328631875</v>
      </c>
      <c r="BU90" s="16">
        <v>0.376525198938992</v>
      </c>
      <c r="BV90" s="16">
        <v>1.79183502069007</v>
      </c>
      <c r="BW90" s="16">
        <v>-0.2050102923013586</v>
      </c>
      <c r="BX90" s="16">
        <v>-0.4696188862090694</v>
      </c>
      <c r="BY90" s="16">
        <v>-0.6734984025559105</v>
      </c>
      <c r="BZ90" s="16">
        <v>-1.5072487644151566</v>
      </c>
      <c r="CA90" s="16">
        <v>0.22777960526315788</v>
      </c>
      <c r="CB90" s="16">
        <v>0.48085667215815486</v>
      </c>
      <c r="CC90" s="16">
        <v>-0.5136963696369637</v>
      </c>
      <c r="CD90" s="16">
        <v>-2.48</v>
      </c>
      <c r="CE90" s="16">
        <v>-0.62</v>
      </c>
      <c r="CF90" s="16">
        <v>-1.09</v>
      </c>
      <c r="CG90" s="16">
        <v>-1.11</v>
      </c>
      <c r="CH90" s="16">
        <v>-1.1</v>
      </c>
      <c r="CI90" s="16">
        <v>0.27</v>
      </c>
      <c r="CJ90" s="16">
        <v>0.18</v>
      </c>
      <c r="CK90" s="16">
        <v>0.38</v>
      </c>
      <c r="CL90" s="16">
        <v>0.23</v>
      </c>
      <c r="CM90" s="16">
        <v>0.18</v>
      </c>
      <c r="CN90" s="16">
        <v>0.03</v>
      </c>
      <c r="CO90" s="16">
        <v>-0.04</v>
      </c>
      <c r="CP90" s="16">
        <v>-0.06321239889913485</v>
      </c>
      <c r="CQ90" s="16">
        <v>0.12</v>
      </c>
      <c r="CR90" s="16">
        <v>0.09547905228342413</v>
      </c>
      <c r="CS90" s="16">
        <v>0.12</v>
      </c>
      <c r="CT90" s="16">
        <v>0.10291947173919272</v>
      </c>
      <c r="CU90" s="16">
        <v>-0.11303258535012409</v>
      </c>
      <c r="CV90" s="16">
        <v>-0.4</v>
      </c>
      <c r="CW90" s="16">
        <v>-0.41595695222195167</v>
      </c>
      <c r="CX90" s="16">
        <v>-1.8728364739121806</v>
      </c>
      <c r="CY90" s="16">
        <v>-0.74</v>
      </c>
      <c r="CZ90" s="16">
        <v>-0.54</v>
      </c>
      <c r="DA90" s="16">
        <v>-0.03</v>
      </c>
      <c r="DB90" s="16">
        <v>-0.04</v>
      </c>
      <c r="DC90" s="16">
        <v>-0.34828629894532526</v>
      </c>
      <c r="DD90" s="16">
        <v>0.05</v>
      </c>
      <c r="DE90" s="16">
        <v>0.37</v>
      </c>
      <c r="DF90" s="16">
        <v>0.53</v>
      </c>
      <c r="DG90" s="16">
        <v>1.38</v>
      </c>
      <c r="DH90" s="16">
        <v>0.305</v>
      </c>
      <c r="DI90" s="16">
        <v>0.29</v>
      </c>
      <c r="DJ90" s="16">
        <v>0.115</v>
      </c>
      <c r="DK90" s="16">
        <v>-0.18</v>
      </c>
      <c r="DL90" s="16">
        <v>0.135</v>
      </c>
      <c r="DM90" s="16">
        <v>-0.22</v>
      </c>
      <c r="DN90" s="16">
        <v>-0.14</v>
      </c>
      <c r="DO90" s="16">
        <v>0.01</v>
      </c>
      <c r="DP90" s="16">
        <v>-0.115</v>
      </c>
      <c r="DQ90" s="16">
        <v>-0.11</v>
      </c>
      <c r="DR90" s="16">
        <v>-0.06</v>
      </c>
      <c r="DS90" s="16">
        <v>-0.055</v>
      </c>
      <c r="DT90" s="16">
        <v>0.02</v>
      </c>
      <c r="DU90" s="16">
        <v>0.025</v>
      </c>
      <c r="DV90" s="16">
        <v>-0.04</v>
      </c>
      <c r="DW90" s="16">
        <v>-0.07</v>
      </c>
      <c r="DX90" s="16">
        <v>-0.065</v>
      </c>
      <c r="DY90" s="16">
        <v>0.045</v>
      </c>
      <c r="DZ90" s="16">
        <v>-0.18</v>
      </c>
      <c r="EA90" s="16">
        <v>0.13</v>
      </c>
      <c r="EB90" s="16">
        <v>0.215</v>
      </c>
      <c r="EC90" s="16">
        <v>0.23</v>
      </c>
      <c r="ED90" s="16">
        <v>0.825</v>
      </c>
      <c r="EE90" s="16">
        <v>0.21</v>
      </c>
      <c r="EF90" s="16">
        <v>0.225</v>
      </c>
      <c r="EG90" s="16">
        <v>0.205</v>
      </c>
      <c r="EH90" s="16">
        <v>-0.05</v>
      </c>
      <c r="EI90" s="16">
        <v>0.15</v>
      </c>
      <c r="EJ90" s="16">
        <v>0.16</v>
      </c>
      <c r="EK90" s="16">
        <v>0.155</v>
      </c>
      <c r="EL90" s="16">
        <v>0.175</v>
      </c>
      <c r="EM90" s="16">
        <v>0.125</v>
      </c>
      <c r="EN90" s="16">
        <v>0.105</v>
      </c>
      <c r="EO90" s="16">
        <v>0.215</v>
      </c>
      <c r="EP90" s="16">
        <v>0.29</v>
      </c>
      <c r="EQ90" s="16">
        <v>0.04</v>
      </c>
      <c r="ER90" s="16">
        <v>0.045</v>
      </c>
      <c r="ES90" s="16">
        <v>0.01</v>
      </c>
      <c r="ET90" s="16">
        <v>-0.14</v>
      </c>
      <c r="EU90" s="16">
        <v>-0.065</v>
      </c>
      <c r="EV90" s="16">
        <v>-0.025</v>
      </c>
      <c r="EW90" s="16">
        <v>0.035</v>
      </c>
      <c r="EX90" s="16">
        <v>0.03</v>
      </c>
      <c r="EY90" s="16">
        <v>0.03</v>
      </c>
      <c r="EZ90" s="16">
        <v>0.03</v>
      </c>
      <c r="FA90" s="16">
        <v>0.025</v>
      </c>
      <c r="FB90" s="16">
        <v>-0.11</v>
      </c>
      <c r="FC90" s="16">
        <v>0.015</v>
      </c>
      <c r="FD90" s="16">
        <v>0.075</v>
      </c>
      <c r="FE90" s="16">
        <v>0.055</v>
      </c>
      <c r="FF90" s="16">
        <v>-0.015</v>
      </c>
      <c r="FG90" s="16">
        <v>-0.18</v>
      </c>
      <c r="FH90" s="16">
        <v>-0.205</v>
      </c>
      <c r="FI90" s="16">
        <v>-0.125</v>
      </c>
      <c r="FJ90" s="16">
        <v>-0.05</v>
      </c>
      <c r="FK90" s="16">
        <v>-0.05</v>
      </c>
      <c r="FL90" s="16">
        <v>-0.07</v>
      </c>
      <c r="FM90" s="16">
        <v>0.01</v>
      </c>
      <c r="FN90" s="16">
        <v>0.11</v>
      </c>
      <c r="FO90" s="16">
        <v>0.125</v>
      </c>
      <c r="FP90" s="16">
        <v>0.18</v>
      </c>
      <c r="FQ90" s="16">
        <v>0.165</v>
      </c>
      <c r="FR90" s="8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</row>
    <row r="91" outlineLevel="2">
      <c r="A91" s="1"/>
      <c r="B91" s="4"/>
      <c r="C91" s="23" t="s">
        <v>478</v>
      </c>
      <c r="D91" s="29">
        <f t="shared" si="1"/>
      </c>
      <c r="E91" s="29">
        <f t="shared" si="3"/>
      </c>
      <c r="F91" s="29">
        <f t="shared" si="5"/>
      </c>
      <c r="G91" s="29">
        <f t="shared" si="7"/>
      </c>
      <c r="H91" s="29">
        <f t="shared" si="9"/>
      </c>
      <c r="I91" s="29">
        <f t="shared" si="11"/>
      </c>
      <c r="J91" s="29">
        <f t="shared" si="13"/>
      </c>
      <c r="K91" s="29">
        <f t="shared" si="15"/>
      </c>
      <c r="M91" s="16">
        <v>4.574415744157442</v>
      </c>
      <c r="N91" s="16">
        <v>4.686658506731946</v>
      </c>
      <c r="O91" s="16">
        <v>4.168092909535452</v>
      </c>
      <c r="P91" s="16">
        <v>3.5644471594379965</v>
      </c>
      <c r="Q91" s="16">
        <v>3.3392312385600977</v>
      </c>
      <c r="R91" s="16">
        <v>3.7956923076923075</v>
      </c>
      <c r="S91" s="16">
        <v>3.560466543891958</v>
      </c>
      <c r="T91" s="16">
        <v>3.2937922556853105</v>
      </c>
      <c r="U91" s="16">
        <v>3.3227808814400994</v>
      </c>
      <c r="V91" s="16">
        <v>3.458307597282273</v>
      </c>
      <c r="W91" s="16">
        <v>3.4246153846153846</v>
      </c>
      <c r="X91" s="16">
        <v>4.013480392156863</v>
      </c>
      <c r="Y91" s="16">
        <v>4.175177304964539</v>
      </c>
      <c r="Z91" s="16">
        <v>3.946034341782502</v>
      </c>
      <c r="AA91" s="16">
        <v>3.5065040650406503</v>
      </c>
      <c r="AB91" s="16">
        <v>3.125</v>
      </c>
      <c r="AC91" s="16">
        <v>2.7985377741673436</v>
      </c>
      <c r="AD91" s="16">
        <v>2.685430463576159</v>
      </c>
      <c r="AE91" s="16">
        <v>2.305349794238683</v>
      </c>
      <c r="AF91" s="16">
        <v>1.5745721271393642</v>
      </c>
      <c r="AG91" s="16">
        <v>1.4591503267973855</v>
      </c>
      <c r="AH91" s="16">
        <v>1.8352027610008628</v>
      </c>
      <c r="AI91" s="16">
        <v>1.612354521038496</v>
      </c>
      <c r="AJ91" s="16">
        <v>1.3805229936880072</v>
      </c>
      <c r="AK91" s="16">
        <v>1.1627056672760512</v>
      </c>
      <c r="AL91" s="16">
        <v>1.311460258780037</v>
      </c>
      <c r="AM91" s="16">
        <v>1.5362453531598512</v>
      </c>
      <c r="AN91" s="16">
        <v>1.5309503051438536</v>
      </c>
      <c r="AO91" s="16">
        <v>1.5851780558229067</v>
      </c>
      <c r="AP91" s="16">
        <v>1.3857290589451914</v>
      </c>
      <c r="AQ91" s="16">
        <v>1.5201535508637236</v>
      </c>
      <c r="AR91" s="16">
        <v>1.217989417989418</v>
      </c>
      <c r="AS91" s="16">
        <v>1.2545260915867944</v>
      </c>
      <c r="AT91" s="16">
        <v>1.2305229455709712</v>
      </c>
      <c r="AU91" s="16">
        <v>1.603680981595092</v>
      </c>
      <c r="AV91" s="16">
        <v>1.2509135200974422</v>
      </c>
      <c r="AW91" s="16">
        <v>1.0491803278688525</v>
      </c>
      <c r="AX91" s="16">
        <v>1.2095959595959596</v>
      </c>
      <c r="AY91" s="16">
        <v>1.351592356687898</v>
      </c>
      <c r="AZ91" s="16">
        <v>1.2107969151670952</v>
      </c>
      <c r="BA91" s="16">
        <v>1.3256113256113256</v>
      </c>
      <c r="BB91" s="16">
        <v>1.5945945945945945</v>
      </c>
      <c r="BC91" s="16">
        <v>1.8203821656050956</v>
      </c>
      <c r="BD91" s="16">
        <v>1.8861256544502618</v>
      </c>
      <c r="BE91" s="16">
        <v>1.835742444152431</v>
      </c>
      <c r="BF91" s="16">
        <v>2.0990752972258915</v>
      </c>
      <c r="BG91" s="16">
        <v>1.912303664921466</v>
      </c>
      <c r="BH91" s="16">
        <v>1.5438829787234043</v>
      </c>
      <c r="BI91" s="16">
        <v>1.4526034712950602</v>
      </c>
      <c r="BJ91" s="16">
        <v>1.5461847389558232</v>
      </c>
      <c r="BK91" s="16">
        <v>1.7033557046979866</v>
      </c>
      <c r="BL91" s="16">
        <v>1.871523178807947</v>
      </c>
      <c r="BM91" s="16">
        <v>2.1594005449591283</v>
      </c>
      <c r="BN91" s="16">
        <v>2.278975741239892</v>
      </c>
      <c r="BO91" s="16">
        <v>2.280701754385965</v>
      </c>
      <c r="BP91" s="16">
        <v>2.1184387617765816</v>
      </c>
      <c r="BQ91" s="16">
        <v>2.1112565445026177</v>
      </c>
      <c r="BR91" s="16">
        <v>2.2404891304347827</v>
      </c>
      <c r="BS91" s="16">
        <v>2.2692847124824684</v>
      </c>
      <c r="BT91" s="16">
        <v>2.3314527503526095</v>
      </c>
      <c r="BU91" s="16">
        <v>2.0875331564986737</v>
      </c>
      <c r="BV91" s="16">
        <v>2.2672176308539944</v>
      </c>
      <c r="BW91" s="16">
        <v>2.011527377521614</v>
      </c>
      <c r="BX91" s="16">
        <v>1.775112443778111</v>
      </c>
      <c r="BY91" s="16">
        <v>1.8801916932907348</v>
      </c>
      <c r="BZ91" s="16">
        <v>1.914332784184514</v>
      </c>
      <c r="CA91" s="16">
        <v>2.955592105263158</v>
      </c>
      <c r="CB91" s="16">
        <v>2.243822075782537</v>
      </c>
      <c r="CC91" s="16">
        <v>2.453795379537954</v>
      </c>
      <c r="CD91" s="16">
        <v>3.214162348877375</v>
      </c>
      <c r="CE91" s="16">
        <v>2.812274368231047</v>
      </c>
      <c r="CF91" s="16">
        <v>2.496376811594203</v>
      </c>
      <c r="CG91" s="16">
        <v>2.2459016393442623</v>
      </c>
      <c r="CH91" s="16">
        <v>3.2790262172284645</v>
      </c>
      <c r="CI91" s="16">
        <v>2.672032193158954</v>
      </c>
      <c r="CJ91" s="16">
        <v>2.431877978951409</v>
      </c>
      <c r="CK91" s="16">
        <v>2.6891380626092714</v>
      </c>
      <c r="CL91" s="16">
        <v>3.4402353531232572</v>
      </c>
      <c r="CM91" s="16">
        <v>3.4320942298633477</v>
      </c>
      <c r="CN91" s="16">
        <v>3.1052425327612085</v>
      </c>
      <c r="CO91" s="16">
        <v>3.1205794284580373</v>
      </c>
      <c r="CP91" s="16">
        <v>3.225890543227688</v>
      </c>
      <c r="CQ91" s="16">
        <v>2.9682237484912926</v>
      </c>
      <c r="CR91" s="16">
        <v>3.0039947339978528</v>
      </c>
      <c r="CS91" s="16">
        <v>2.9582355375954332</v>
      </c>
      <c r="CT91" s="16">
        <v>3.453728478528662</v>
      </c>
      <c r="CU91" s="16">
        <v>2.745941946368625</v>
      </c>
      <c r="CV91" s="16">
        <v>1.8631930006930006</v>
      </c>
      <c r="CW91" s="16">
        <v>2.0711018747174013</v>
      </c>
      <c r="CX91" s="16">
        <v>2.0035200168120206</v>
      </c>
      <c r="CY91" s="16">
        <v>1.4826623490285313</v>
      </c>
      <c r="CZ91" s="16">
        <v>1.7563797976487936</v>
      </c>
      <c r="DA91" s="16">
        <v>2.6468812168799847</v>
      </c>
      <c r="DB91" s="16">
        <v>2.798663401123731</v>
      </c>
      <c r="DC91" s="16">
        <v>2.219629960236955</v>
      </c>
      <c r="DD91" s="16">
        <v>2.8932996214757454</v>
      </c>
      <c r="DE91" s="16">
        <v>3.379186150631778</v>
      </c>
      <c r="DF91" s="16">
        <v>3.3599958828204968</v>
      </c>
      <c r="DG91" s="16">
        <v>3.419022196529826</v>
      </c>
      <c r="DH91" s="16">
        <v>1.6604910948623441</v>
      </c>
      <c r="DI91" s="16">
        <v>1.5877868699910436</v>
      </c>
      <c r="DJ91" s="16">
        <v>1.6335251225944838</v>
      </c>
      <c r="DK91" s="16">
        <v>1.1215250844277038</v>
      </c>
      <c r="DL91" s="16">
        <v>1.9897686237795909</v>
      </c>
      <c r="DM91" s="16">
        <v>1.082169365837611</v>
      </c>
      <c r="DN91" s="16">
        <v>2.7279581122861867</v>
      </c>
      <c r="DO91" s="16">
        <v>2.3921459212499565</v>
      </c>
      <c r="DP91" s="16">
        <v>1.836222229972448</v>
      </c>
      <c r="DQ91" s="16">
        <v>1.8864436926725492</v>
      </c>
      <c r="DR91" s="16">
        <v>2.1571842699633414</v>
      </c>
      <c r="DS91" s="16">
        <v>1.052430678049813</v>
      </c>
      <c r="DT91" s="16">
        <v>1.0048759794211697</v>
      </c>
      <c r="DU91" s="16">
        <v>0.9367219424118597</v>
      </c>
      <c r="DV91" s="16">
        <v>0.902143204712</v>
      </c>
      <c r="DW91" s="16">
        <v>0.8393137960935318</v>
      </c>
      <c r="DX91" s="16">
        <v>0.8410779501131105</v>
      </c>
      <c r="DY91" s="16">
        <v>0.9830490104697288</v>
      </c>
      <c r="DZ91" s="16">
        <v>3.0218620537892633</v>
      </c>
      <c r="EA91" s="16">
        <v>1.3753040002236323</v>
      </c>
      <c r="EB91" s="16">
        <v>1.4589445138202897</v>
      </c>
      <c r="EC91" s="16">
        <v>1.4526645239277716</v>
      </c>
      <c r="ED91" s="16">
        <v>2.8569804122955027</v>
      </c>
      <c r="EE91" s="16">
        <v>1.2947068807689375</v>
      </c>
      <c r="EF91" s="16">
        <v>1.2789019558940613</v>
      </c>
      <c r="EG91" s="16">
        <v>1.2372914054210475</v>
      </c>
      <c r="EH91" s="16">
        <v>2.287769784172662</v>
      </c>
      <c r="EI91" s="16">
        <v>2.3154399557277254</v>
      </c>
      <c r="EJ91" s="16">
        <v>2.263973436635307</v>
      </c>
      <c r="EK91" s="16">
        <v>2.2545655783065857</v>
      </c>
      <c r="EL91" s="16">
        <v>2.29556718061674</v>
      </c>
      <c r="EM91" s="16">
        <v>2.0460490088105727</v>
      </c>
      <c r="EN91" s="16">
        <v>2.008764684287812</v>
      </c>
      <c r="EO91" s="16">
        <v>2.3368667400881056</v>
      </c>
      <c r="EP91" s="16">
        <v>2.20984136948596</v>
      </c>
      <c r="EQ91" s="16">
        <v>1.746867228432769</v>
      </c>
      <c r="ER91" s="16">
        <v>1.7915348769828814</v>
      </c>
      <c r="ES91" s="16">
        <v>1.6557210807156482</v>
      </c>
      <c r="ET91" s="16">
        <v>1.6286106279246393</v>
      </c>
      <c r="EU91" s="16">
        <v>1.5569493103363794</v>
      </c>
      <c r="EV91" s="16">
        <v>1.6396354460151408</v>
      </c>
      <c r="EW91" s="16">
        <v>1.6629100619839772</v>
      </c>
      <c r="EX91" s="16">
        <v>1.783815563978434</v>
      </c>
      <c r="EY91" s="16">
        <v>1.718767591098435</v>
      </c>
      <c r="EZ91" s="16">
        <v>1.7193930523761274</v>
      </c>
      <c r="FA91" s="16">
        <v>1.6862436046584357</v>
      </c>
      <c r="FB91" s="16">
        <v>1.6047865459249677</v>
      </c>
      <c r="FC91" s="16">
        <v>1.8467011642949547</v>
      </c>
      <c r="FD91" s="16">
        <v>1.9928848641655885</v>
      </c>
      <c r="FE91" s="16">
        <v>1.8382923673997413</v>
      </c>
      <c r="FF91" s="16">
        <v>1.6985769728331177</v>
      </c>
      <c r="FG91" s="16">
        <v>1.6875808538163002</v>
      </c>
      <c r="FH91" s="16">
        <v>1.3794852954040484</v>
      </c>
      <c r="FI91" s="16">
        <v>1.34624468587624</v>
      </c>
      <c r="FJ91" s="16">
        <v>1.381309993336575</v>
      </c>
      <c r="FK91" s="16">
        <v>1.2975669494119977</v>
      </c>
      <c r="FL91" s="16">
        <v>1.1534928953482089</v>
      </c>
      <c r="FM91" s="16">
        <v>1.356097033875412</v>
      </c>
      <c r="FN91" s="16">
        <v>1.818856047176296</v>
      </c>
      <c r="FO91" s="16">
        <v>2.1580261206179228</v>
      </c>
      <c r="FP91" s="16">
        <v>2.325350023515792</v>
      </c>
      <c r="FQ91" s="16">
        <v>2.1191346188632827</v>
      </c>
      <c r="FR91" s="8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</row>
    <row r="92" outlineLevel="2">
      <c r="A92" s="1"/>
      <c r="B92" s="4"/>
      <c r="C92" s="23" t="s">
        <v>479</v>
      </c>
      <c r="D92" s="29">
        <f t="shared" si="1"/>
      </c>
      <c r="E92" s="29">
        <f t="shared" si="3"/>
      </c>
      <c r="F92" s="29">
        <f t="shared" si="5"/>
      </c>
      <c r="G92" s="29">
        <f t="shared" si="7"/>
      </c>
      <c r="H92" s="29">
        <f t="shared" si="9"/>
      </c>
      <c r="I92" s="29">
        <f t="shared" si="11"/>
      </c>
      <c r="J92" s="29">
        <f t="shared" si="13"/>
      </c>
      <c r="K92" s="29">
        <f t="shared" si="15"/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0</v>
      </c>
      <c r="EA92" s="16">
        <v>0</v>
      </c>
      <c r="EB92" s="16">
        <v>0.01</v>
      </c>
      <c r="EC92" s="16">
        <v>0</v>
      </c>
      <c r="ED92" s="16">
        <v>0</v>
      </c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8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</row>
    <row r="93" outlineLevel="1">
      <c r="A93" s="1"/>
      <c r="B93" s="4"/>
      <c r="C93" s="23" t="s">
        <v>480</v>
      </c>
      <c r="D93" s="32">
        <f t="shared" si="1"/>
      </c>
      <c r="E93" s="32">
        <f t="shared" si="3"/>
      </c>
      <c r="F93" s="32">
        <f t="shared" si="5"/>
      </c>
      <c r="G93" s="32">
        <f t="shared" si="7"/>
      </c>
      <c r="H93" s="32">
        <f t="shared" si="9"/>
      </c>
      <c r="I93" s="32">
        <f t="shared" si="11"/>
      </c>
      <c r="J93" s="32">
        <f t="shared" si="13"/>
      </c>
      <c r="K93" s="29">
        <f t="shared" si="15"/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8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</row>
    <row r="94" outlineLevel="2">
      <c r="A94" s="1"/>
      <c r="B94" s="4"/>
      <c r="C94" s="23" t="s">
        <v>481</v>
      </c>
      <c r="D94" s="28">
        <f t="shared" si="1"/>
      </c>
      <c r="E94" s="28">
        <f t="shared" si="3"/>
      </c>
      <c r="F94" s="28">
        <f t="shared" si="5"/>
      </c>
      <c r="G94" s="28">
        <f t="shared" si="7"/>
      </c>
      <c r="H94" s="28">
        <f t="shared" si="9"/>
      </c>
      <c r="I94" s="28">
        <f t="shared" si="11"/>
      </c>
      <c r="J94" s="28">
        <f t="shared" si="13"/>
      </c>
      <c r="K94" s="29">
        <f t="shared" si="15"/>
      </c>
      <c r="M94" s="15">
        <v>7438000</v>
      </c>
      <c r="N94" s="15">
        <v>7658000</v>
      </c>
      <c r="O94" s="15">
        <v>6819000</v>
      </c>
      <c r="P94" s="15">
        <v>5835000</v>
      </c>
      <c r="Q94" s="15">
        <v>5473000</v>
      </c>
      <c r="R94" s="15">
        <v>6168000</v>
      </c>
      <c r="S94" s="15">
        <v>5800000</v>
      </c>
      <c r="T94" s="15">
        <v>5359000</v>
      </c>
      <c r="U94" s="15">
        <v>5353000</v>
      </c>
      <c r="V94" s="15">
        <v>5599000</v>
      </c>
      <c r="W94" s="15">
        <v>5565000</v>
      </c>
      <c r="X94" s="15">
        <v>6550000</v>
      </c>
      <c r="Y94" s="15">
        <v>5887000</v>
      </c>
      <c r="Z94" s="15">
        <v>4826000</v>
      </c>
      <c r="AA94" s="15">
        <v>4313000</v>
      </c>
      <c r="AB94" s="15">
        <v>3850000</v>
      </c>
      <c r="AC94" s="15">
        <v>3445000</v>
      </c>
      <c r="AD94" s="15">
        <v>3244000</v>
      </c>
      <c r="AE94" s="15">
        <v>2801000</v>
      </c>
      <c r="AF94" s="15">
        <v>1932000</v>
      </c>
      <c r="AG94" s="15">
        <v>1786000</v>
      </c>
      <c r="AH94" s="15">
        <v>2127000</v>
      </c>
      <c r="AI94" s="15">
        <v>1801000</v>
      </c>
      <c r="AJ94" s="15">
        <v>1531000</v>
      </c>
      <c r="AK94" s="15">
        <v>1272000</v>
      </c>
      <c r="AL94" s="15">
        <v>1419000</v>
      </c>
      <c r="AM94" s="15">
        <v>1653000</v>
      </c>
      <c r="AN94" s="15">
        <v>1756000</v>
      </c>
      <c r="AO94" s="15">
        <v>1647000</v>
      </c>
      <c r="AP94" s="15">
        <v>1340000</v>
      </c>
      <c r="AQ94" s="15">
        <v>1584000</v>
      </c>
      <c r="AR94" s="15">
        <v>1151000</v>
      </c>
      <c r="AS94" s="15">
        <v>1178000</v>
      </c>
      <c r="AT94" s="15">
        <v>1153000</v>
      </c>
      <c r="AU94" s="15">
        <v>1307000</v>
      </c>
      <c r="AV94" s="15">
        <v>1027000</v>
      </c>
      <c r="AW94" s="15">
        <v>832000</v>
      </c>
      <c r="AX94" s="15">
        <v>958000</v>
      </c>
      <c r="AY94" s="15">
        <v>1061000</v>
      </c>
      <c r="AZ94" s="15">
        <v>942000</v>
      </c>
      <c r="BA94" s="15">
        <v>1030000</v>
      </c>
      <c r="BB94" s="15">
        <v>1239000</v>
      </c>
      <c r="BC94" s="15">
        <v>1429000</v>
      </c>
      <c r="BD94" s="15">
        <v>1441000</v>
      </c>
      <c r="BE94" s="15">
        <v>1397000</v>
      </c>
      <c r="BF94" s="15">
        <v>1589000</v>
      </c>
      <c r="BG94" s="15">
        <v>1461000</v>
      </c>
      <c r="BH94" s="15">
        <v>1161000</v>
      </c>
      <c r="BI94" s="15">
        <v>1088000</v>
      </c>
      <c r="BJ94" s="15">
        <v>1155000</v>
      </c>
      <c r="BK94" s="15">
        <v>1269000</v>
      </c>
      <c r="BL94" s="15">
        <v>1413000</v>
      </c>
      <c r="BM94" s="15">
        <v>1585000</v>
      </c>
      <c r="BN94" s="15">
        <v>1691000</v>
      </c>
      <c r="BO94" s="15">
        <v>1690000</v>
      </c>
      <c r="BP94" s="15">
        <v>1574000</v>
      </c>
      <c r="BQ94" s="15">
        <v>1613000</v>
      </c>
      <c r="BR94" s="15">
        <v>1649000</v>
      </c>
      <c r="BS94" s="15">
        <v>1618000</v>
      </c>
      <c r="BT94" s="15">
        <v>1653000</v>
      </c>
      <c r="BU94" s="15">
        <v>1574000</v>
      </c>
      <c r="BV94" s="15">
        <v>1646000</v>
      </c>
      <c r="BW94" s="15">
        <v>1396000</v>
      </c>
      <c r="BX94" s="15">
        <v>1184000</v>
      </c>
      <c r="BY94" s="15">
        <v>1177000</v>
      </c>
      <c r="BZ94" s="15">
        <v>1162000</v>
      </c>
      <c r="CA94" s="15">
        <v>1797000</v>
      </c>
      <c r="CB94" s="15">
        <v>1362000</v>
      </c>
      <c r="CC94" s="15">
        <v>1487000</v>
      </c>
      <c r="CD94" s="15">
        <v>1861000</v>
      </c>
      <c r="CE94" s="15">
        <v>1558000</v>
      </c>
      <c r="CF94" s="15">
        <v>1378000</v>
      </c>
      <c r="CG94" s="15">
        <v>1233000</v>
      </c>
      <c r="CH94" s="15">
        <v>1751000</v>
      </c>
      <c r="CI94" s="15">
        <v>1328000</v>
      </c>
      <c r="CJ94" s="15">
        <v>1216367</v>
      </c>
      <c r="CK94" s="15">
        <v>1332000</v>
      </c>
      <c r="CL94" s="15">
        <v>1838276</v>
      </c>
      <c r="CM94" s="15">
        <v>1522755</v>
      </c>
      <c r="CN94" s="15">
        <v>1259918</v>
      </c>
      <c r="CO94" s="15">
        <v>1226628</v>
      </c>
      <c r="CP94" s="15">
        <v>1263706</v>
      </c>
      <c r="CQ94" s="15">
        <v>1239459</v>
      </c>
      <c r="CR94" s="15">
        <v>1261837</v>
      </c>
      <c r="CS94" s="15">
        <v>1236433</v>
      </c>
      <c r="CT94" s="15">
        <v>1205593</v>
      </c>
      <c r="CU94" s="15">
        <v>953759</v>
      </c>
      <c r="CV94" s="15">
        <v>645261</v>
      </c>
      <c r="CW94" s="15">
        <v>714555</v>
      </c>
      <c r="CX94" s="15">
        <v>686430</v>
      </c>
      <c r="CY94" s="15">
        <v>508227</v>
      </c>
      <c r="CZ94" s="15">
        <v>600299</v>
      </c>
      <c r="DA94" s="15">
        <v>902073</v>
      </c>
      <c r="DB94" s="15">
        <v>951873</v>
      </c>
      <c r="DC94" s="15">
        <v>765870</v>
      </c>
      <c r="DD94" s="15">
        <v>985264</v>
      </c>
      <c r="DE94" s="15">
        <v>1188747</v>
      </c>
      <c r="DF94" s="15">
        <v>1175172</v>
      </c>
      <c r="DG94" s="15">
        <v>1206549</v>
      </c>
      <c r="DH94" s="15">
        <v>1170437</v>
      </c>
      <c r="DI94" s="15">
        <v>1092029</v>
      </c>
      <c r="DJ94" s="15">
        <v>968700</v>
      </c>
      <c r="DK94" s="15">
        <v>662200</v>
      </c>
      <c r="DL94" s="15">
        <v>595100</v>
      </c>
      <c r="DM94" s="15">
        <v>631593</v>
      </c>
      <c r="DN94" s="15">
        <v>788800</v>
      </c>
      <c r="DO94" s="15">
        <v>685900</v>
      </c>
      <c r="DP94" s="15">
        <v>526500</v>
      </c>
      <c r="DQ94" s="15">
        <v>540900</v>
      </c>
      <c r="DR94" s="15">
        <v>613171</v>
      </c>
      <c r="DS94" s="15">
        <v>596644</v>
      </c>
      <c r="DT94" s="15">
        <v>594561</v>
      </c>
      <c r="DU94" s="15">
        <v>551999</v>
      </c>
      <c r="DV94" s="15">
        <v>496868</v>
      </c>
      <c r="DW94" s="15">
        <v>456862</v>
      </c>
      <c r="DX94" s="15">
        <v>455077</v>
      </c>
      <c r="DY94" s="15">
        <v>544212</v>
      </c>
      <c r="DZ94" s="15">
        <v>631684</v>
      </c>
      <c r="EA94" s="15">
        <v>590385</v>
      </c>
      <c r="EB94" s="15">
        <v>626214</v>
      </c>
      <c r="EC94" s="15">
        <v>620096</v>
      </c>
      <c r="ED94" s="15">
        <v>545209</v>
      </c>
      <c r="EE94" s="15">
        <v>543114</v>
      </c>
      <c r="EF94" s="15">
        <v>533297</v>
      </c>
      <c r="EG94" s="15">
        <v>513080</v>
      </c>
      <c r="EH94" s="15">
        <v>413400</v>
      </c>
      <c r="EI94" s="15">
        <v>418400</v>
      </c>
      <c r="EJ94" s="15">
        <v>409100</v>
      </c>
      <c r="EK94" s="15">
        <v>407400</v>
      </c>
      <c r="EL94" s="15">
        <v>400200</v>
      </c>
      <c r="EM94" s="15">
        <v>356700</v>
      </c>
      <c r="EN94" s="15">
        <v>350200</v>
      </c>
      <c r="EO94" s="15">
        <v>407400</v>
      </c>
      <c r="EP94" s="15">
        <v>366100</v>
      </c>
      <c r="EQ94" s="15">
        <v>289400</v>
      </c>
      <c r="ER94" s="15">
        <v>296800</v>
      </c>
      <c r="ES94" s="15">
        <v>274300</v>
      </c>
      <c r="ET94" s="15">
        <v>265900</v>
      </c>
      <c r="EU94" s="15">
        <v>254200</v>
      </c>
      <c r="EV94" s="15">
        <v>267700</v>
      </c>
      <c r="EW94" s="15">
        <v>271500</v>
      </c>
      <c r="EX94" s="15">
        <v>285200</v>
      </c>
      <c r="EY94" s="15">
        <v>274800</v>
      </c>
      <c r="EZ94" s="15">
        <v>274900</v>
      </c>
      <c r="FA94" s="15">
        <v>269600</v>
      </c>
      <c r="FB94" s="15">
        <v>248100</v>
      </c>
      <c r="FC94" s="15">
        <v>285500</v>
      </c>
      <c r="FD94" s="15">
        <v>308100</v>
      </c>
      <c r="FE94" s="15">
        <v>284200</v>
      </c>
      <c r="FF94" s="15">
        <v>262600</v>
      </c>
      <c r="FG94" s="15">
        <v>260900</v>
      </c>
      <c r="FH94" s="15">
        <v>157700</v>
      </c>
      <c r="FI94" s="15">
        <v>153900</v>
      </c>
      <c r="FJ94" s="15">
        <v>153400</v>
      </c>
      <c r="FK94" s="15">
        <v>144100</v>
      </c>
      <c r="FL94" s="15">
        <v>128100</v>
      </c>
      <c r="FM94" s="15">
        <v>150600</v>
      </c>
      <c r="FN94" s="15">
        <v>201100</v>
      </c>
      <c r="FO94" s="15">
        <v>238600</v>
      </c>
      <c r="FP94" s="15">
        <v>257100</v>
      </c>
      <c r="FQ94" s="15">
        <v>234300</v>
      </c>
      <c r="FR94" s="8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</row>
    <row r="95" outlineLevel="2">
      <c r="A95" s="1"/>
      <c r="B95" s="4"/>
      <c r="C95" s="23" t="s">
        <v>482</v>
      </c>
      <c r="D95" s="28">
        <f t="shared" si="1"/>
      </c>
      <c r="E95" s="28">
        <f t="shared" si="3"/>
      </c>
      <c r="F95" s="28">
        <f t="shared" si="5"/>
      </c>
      <c r="G95" s="28">
        <f t="shared" si="7"/>
      </c>
      <c r="H95" s="28">
        <f t="shared" si="9"/>
      </c>
      <c r="I95" s="28">
        <f t="shared" si="11"/>
      </c>
      <c r="J95" s="28">
        <f t="shared" si="13"/>
      </c>
      <c r="K95" s="29">
        <f t="shared" si="15"/>
      </c>
      <c r="M95" s="15">
        <v>-2930000</v>
      </c>
      <c r="N95" s="15"/>
      <c r="O95" s="15"/>
      <c r="P95" s="15"/>
      <c r="Q95" s="15">
        <v>-2524000</v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8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</row>
    <row r="96" outlineLevel="2">
      <c r="A96" s="1"/>
      <c r="B96" s="4"/>
      <c r="C96" s="23" t="s">
        <v>483</v>
      </c>
      <c r="D96" s="28">
        <f t="shared" si="1"/>
      </c>
      <c r="E96" s="28">
        <f t="shared" si="3"/>
      </c>
      <c r="F96" s="28">
        <f t="shared" si="5"/>
      </c>
      <c r="G96" s="28">
        <f t="shared" si="7"/>
      </c>
      <c r="H96" s="28">
        <f t="shared" si="9"/>
      </c>
      <c r="I96" s="28">
        <f t="shared" si="11"/>
      </c>
      <c r="J96" s="28">
        <f t="shared" si="13"/>
      </c>
      <c r="K96" s="29">
        <f t="shared" si="15"/>
      </c>
      <c r="M96" s="15">
        <v>806000</v>
      </c>
      <c r="N96" s="15">
        <v>871000</v>
      </c>
      <c r="O96" s="15">
        <v>724000</v>
      </c>
      <c r="P96" s="15">
        <v>269000</v>
      </c>
      <c r="Q96" s="15">
        <v>36000</v>
      </c>
      <c r="R96" s="15">
        <v>342000</v>
      </c>
      <c r="S96" s="15">
        <v>224000</v>
      </c>
      <c r="T96" s="15">
        <v>-20000</v>
      </c>
      <c r="U96" s="15">
        <v>-145000</v>
      </c>
      <c r="V96" s="15">
        <v>-149000</v>
      </c>
      <c r="W96" s="15">
        <v>-64000</v>
      </c>
      <c r="X96" s="15">
        <v>526000</v>
      </c>
      <c r="Y96" s="15">
        <v>951000</v>
      </c>
      <c r="Z96" s="15">
        <v>1207000</v>
      </c>
      <c r="AA96" s="15">
        <v>948000</v>
      </c>
      <c r="AB96" s="15">
        <v>831000</v>
      </c>
      <c r="AC96" s="15">
        <v>662000</v>
      </c>
      <c r="AD96" s="15">
        <v>570000</v>
      </c>
      <c r="AE96" s="15">
        <v>449000</v>
      </c>
      <c r="AF96" s="15">
        <v>173000</v>
      </c>
      <c r="AG96" s="15">
        <v>177000</v>
      </c>
      <c r="AH96" s="15">
        <v>348000</v>
      </c>
      <c r="AI96" s="15">
        <v>186000</v>
      </c>
      <c r="AJ96" s="15">
        <v>59000</v>
      </c>
      <c r="AK96" s="15">
        <v>38000</v>
      </c>
      <c r="AL96" s="15">
        <v>28000</v>
      </c>
      <c r="AM96" s="15">
        <v>150000</v>
      </c>
      <c r="AN96" s="15">
        <v>153000</v>
      </c>
      <c r="AO96" s="15">
        <v>120000</v>
      </c>
      <c r="AP96" s="15">
        <v>-2000</v>
      </c>
      <c r="AQ96" s="15">
        <v>119000</v>
      </c>
      <c r="AR96" s="15">
        <v>-1000</v>
      </c>
      <c r="AS96" s="15">
        <v>11000</v>
      </c>
      <c r="AT96" s="15">
        <v>-4000</v>
      </c>
      <c r="AU96" s="15">
        <v>-293000</v>
      </c>
      <c r="AV96" s="15">
        <v>-8000</v>
      </c>
      <c r="AW96" s="15">
        <v>-68000</v>
      </c>
      <c r="AX96" s="15">
        <v>-49000</v>
      </c>
      <c r="AY96" s="15">
        <v>-158000</v>
      </c>
      <c r="AZ96" s="15">
        <v>-137000</v>
      </c>
      <c r="BA96" s="15">
        <v>-137000</v>
      </c>
      <c r="BB96" s="15">
        <v>-330000</v>
      </c>
      <c r="BC96" s="15">
        <v>63000</v>
      </c>
      <c r="BD96" s="15">
        <v>63000</v>
      </c>
      <c r="BE96" s="15">
        <v>49000</v>
      </c>
      <c r="BF96" s="15">
        <v>135000</v>
      </c>
      <c r="BG96" s="15">
        <v>95000</v>
      </c>
      <c r="BH96" s="15">
        <v>-29000</v>
      </c>
      <c r="BI96" s="15">
        <v>-98000</v>
      </c>
      <c r="BJ96" s="15">
        <v>-422000</v>
      </c>
      <c r="BK96" s="15">
        <v>-131000</v>
      </c>
      <c r="BL96" s="15">
        <v>77000</v>
      </c>
      <c r="BM96" s="15">
        <v>-580000</v>
      </c>
      <c r="BN96" s="15">
        <v>71000</v>
      </c>
      <c r="BO96" s="15">
        <v>138000</v>
      </c>
      <c r="BP96" s="15">
        <v>105000</v>
      </c>
      <c r="BQ96" s="15">
        <v>54000</v>
      </c>
      <c r="BR96" s="15">
        <v>413000</v>
      </c>
      <c r="BS96" s="15">
        <v>128000</v>
      </c>
      <c r="BT96" s="15">
        <v>125000</v>
      </c>
      <c r="BU96" s="15">
        <v>182000</v>
      </c>
      <c r="BV96" s="15">
        <v>1288000</v>
      </c>
      <c r="BW96" s="15">
        <v>-77000</v>
      </c>
      <c r="BX96" s="15">
        <v>-249000</v>
      </c>
      <c r="BY96" s="15">
        <v>-298000</v>
      </c>
      <c r="BZ96" s="15">
        <v>-1274000</v>
      </c>
      <c r="CA96" s="15">
        <v>122000</v>
      </c>
      <c r="CB96" s="15">
        <v>-569000</v>
      </c>
      <c r="CC96" s="15">
        <v>-234000</v>
      </c>
      <c r="CD96" s="15">
        <v>-1282000</v>
      </c>
      <c r="CE96" s="15">
        <v>-181000</v>
      </c>
      <c r="CF96" s="15">
        <v>-457000</v>
      </c>
      <c r="CG96" s="15">
        <v>-504000</v>
      </c>
      <c r="CH96" s="15">
        <v>-499000</v>
      </c>
      <c r="CI96" s="15">
        <v>121000</v>
      </c>
      <c r="CJ96" s="15">
        <v>102109</v>
      </c>
      <c r="CK96" s="15">
        <v>259000</v>
      </c>
      <c r="CL96" s="15">
        <v>205715</v>
      </c>
      <c r="CM96" s="15">
        <v>78728</v>
      </c>
      <c r="CN96" s="15">
        <v>-7131</v>
      </c>
      <c r="CO96" s="15">
        <v>-45657</v>
      </c>
      <c r="CP96" s="15">
        <v>18725</v>
      </c>
      <c r="CQ96" s="15">
        <v>68358</v>
      </c>
      <c r="CR96" s="15">
        <v>72440</v>
      </c>
      <c r="CS96" s="15">
        <v>61286</v>
      </c>
      <c r="CT96" s="15">
        <v>45815</v>
      </c>
      <c r="CU96" s="15">
        <v>-30229</v>
      </c>
      <c r="CV96" s="15">
        <v>-123498</v>
      </c>
      <c r="CW96" s="15">
        <v>-125473</v>
      </c>
      <c r="CX96" s="15">
        <v>-589995</v>
      </c>
      <c r="CY96" s="15">
        <v>-325184</v>
      </c>
      <c r="CZ96" s="15">
        <v>-296664</v>
      </c>
      <c r="DA96" s="15">
        <v>-13543</v>
      </c>
      <c r="DB96" s="15">
        <v>-17344</v>
      </c>
      <c r="DC96" s="15">
        <v>-229594</v>
      </c>
      <c r="DD96" s="15">
        <v>21660</v>
      </c>
      <c r="DE96" s="15">
        <v>167019</v>
      </c>
      <c r="DF96" s="15">
        <v>195026</v>
      </c>
      <c r="DG96" s="15">
        <v>262844</v>
      </c>
      <c r="DH96" s="15">
        <v>250197</v>
      </c>
      <c r="DI96" s="15">
        <v>180669</v>
      </c>
      <c r="DJ96" s="15">
        <v>77500</v>
      </c>
      <c r="DK96" s="15">
        <v>-98900</v>
      </c>
      <c r="DL96" s="15">
        <v>-155000</v>
      </c>
      <c r="DM96" s="15">
        <v>-106094</v>
      </c>
      <c r="DN96" s="15">
        <v>29800</v>
      </c>
      <c r="DO96" s="15">
        <v>9400</v>
      </c>
      <c r="DP96" s="15">
        <v>-104000</v>
      </c>
      <c r="DQ96" s="15">
        <v>-99000</v>
      </c>
      <c r="DR96" s="15">
        <v>-45012</v>
      </c>
      <c r="DS96" s="15">
        <v>-58428</v>
      </c>
      <c r="DT96" s="15">
        <v>9291</v>
      </c>
      <c r="DU96" s="15">
        <v>3496</v>
      </c>
      <c r="DV96" s="15">
        <v>-53545</v>
      </c>
      <c r="DW96" s="15">
        <v>-76918</v>
      </c>
      <c r="DX96" s="15">
        <v>-100533</v>
      </c>
      <c r="DY96" s="15">
        <v>-22314</v>
      </c>
      <c r="DZ96" s="15">
        <v>-95039</v>
      </c>
      <c r="EA96" s="15">
        <v>50502</v>
      </c>
      <c r="EB96" s="15">
        <v>126859</v>
      </c>
      <c r="EC96" s="15">
        <v>139878</v>
      </c>
      <c r="ED96" s="15">
        <v>117980</v>
      </c>
      <c r="EE96" s="15">
        <v>135577</v>
      </c>
      <c r="EF96" s="15">
        <v>138054</v>
      </c>
      <c r="EG96" s="15">
        <v>121528</v>
      </c>
      <c r="EH96" s="15">
        <v>54900</v>
      </c>
      <c r="EI96" s="15">
        <v>81500</v>
      </c>
      <c r="EJ96" s="15">
        <v>85600</v>
      </c>
      <c r="EK96" s="15">
        <v>83000</v>
      </c>
      <c r="EL96" s="15">
        <v>73100</v>
      </c>
      <c r="EM96" s="15">
        <v>51700</v>
      </c>
      <c r="EN96" s="15">
        <v>44100</v>
      </c>
      <c r="EO96" s="15">
        <v>101000</v>
      </c>
      <c r="EP96" s="15">
        <v>63100</v>
      </c>
      <c r="EQ96" s="15">
        <v>20000</v>
      </c>
      <c r="ER96" s="15">
        <v>19900</v>
      </c>
      <c r="ES96" s="15">
        <v>6100</v>
      </c>
      <c r="ET96" s="15">
        <v>-16500</v>
      </c>
      <c r="EU96" s="15">
        <v>-19700</v>
      </c>
      <c r="EV96" s="15">
        <v>-15200</v>
      </c>
      <c r="EW96" s="15">
        <v>400</v>
      </c>
      <c r="EX96" s="15">
        <v>8400</v>
      </c>
      <c r="EY96" s="15">
        <v>10500</v>
      </c>
      <c r="EZ96" s="15"/>
      <c r="FA96" s="15"/>
      <c r="FB96" s="15">
        <v>31500</v>
      </c>
      <c r="FC96" s="15"/>
      <c r="FD96" s="15"/>
      <c r="FE96" s="15"/>
      <c r="FF96" s="15">
        <v>-16200</v>
      </c>
      <c r="FG96" s="15"/>
      <c r="FH96" s="15"/>
      <c r="FI96" s="15"/>
      <c r="FJ96" s="15">
        <v>-77800</v>
      </c>
      <c r="FK96" s="15"/>
      <c r="FL96" s="15"/>
      <c r="FM96" s="15"/>
      <c r="FN96" s="15">
        <v>179800</v>
      </c>
      <c r="FO96" s="15"/>
      <c r="FP96" s="15"/>
      <c r="FQ96" s="15"/>
      <c r="FR96" s="8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</row>
    <row r="97" outlineLevel="2">
      <c r="A97" s="1"/>
      <c r="B97" s="4"/>
      <c r="C97" s="23" t="s">
        <v>484</v>
      </c>
      <c r="D97" s="28">
        <f t="shared" si="1"/>
      </c>
      <c r="E97" s="28">
        <f t="shared" si="3"/>
      </c>
      <c r="F97" s="28">
        <f t="shared" si="5"/>
      </c>
      <c r="G97" s="28">
        <f t="shared" si="7"/>
      </c>
      <c r="H97" s="28">
        <f t="shared" si="9"/>
      </c>
      <c r="I97" s="28">
        <f t="shared" si="11"/>
      </c>
      <c r="J97" s="28">
        <f t="shared" si="13"/>
      </c>
      <c r="K97" s="29">
        <f t="shared" si="15"/>
      </c>
      <c r="M97" s="15">
        <v>1566000</v>
      </c>
      <c r="N97" s="15">
        <v>1777000</v>
      </c>
      <c r="O97" s="15">
        <v>1504000</v>
      </c>
      <c r="P97" s="15">
        <v>1126000</v>
      </c>
      <c r="Q97" s="15">
        <v>1013000</v>
      </c>
      <c r="R97" s="15">
        <v>1249000</v>
      </c>
      <c r="S97" s="15">
        <v>1135000</v>
      </c>
      <c r="T97" s="15">
        <v>948000</v>
      </c>
      <c r="U97" s="15">
        <v>970000</v>
      </c>
      <c r="V97" s="15">
        <v>1113000</v>
      </c>
      <c r="W97" s="15">
        <v>1095000</v>
      </c>
      <c r="X97" s="15">
        <v>1707000</v>
      </c>
      <c r="Y97" s="15">
        <v>1589000</v>
      </c>
      <c r="Z97" s="15">
        <v>1122000</v>
      </c>
      <c r="AA97" s="15">
        <v>893000</v>
      </c>
      <c r="AB97" s="15">
        <v>778000</v>
      </c>
      <c r="AC97" s="15">
        <v>642000</v>
      </c>
      <c r="AD97" s="15">
        <v>636000</v>
      </c>
      <c r="AE97" s="15">
        <v>501000</v>
      </c>
      <c r="AF97" s="15">
        <v>216000</v>
      </c>
      <c r="AG97" s="15">
        <v>222000</v>
      </c>
      <c r="AH97" s="15">
        <v>383000</v>
      </c>
      <c r="AI97" s="15">
        <v>219000</v>
      </c>
      <c r="AJ97" s="15">
        <v>92000</v>
      </c>
      <c r="AK97" s="15">
        <v>62000</v>
      </c>
      <c r="AL97" s="15">
        <v>87000</v>
      </c>
      <c r="AM97" s="15">
        <v>150000</v>
      </c>
      <c r="AN97" s="15">
        <v>156000</v>
      </c>
      <c r="AO97" s="15">
        <v>121000</v>
      </c>
      <c r="AP97" s="15">
        <v>8000</v>
      </c>
      <c r="AQ97" s="15">
        <v>110000</v>
      </c>
      <c r="AR97" s="15">
        <v>19000</v>
      </c>
      <c r="AS97" s="15">
        <v>-38000</v>
      </c>
      <c r="AT97" s="15">
        <v>-8000</v>
      </c>
      <c r="AU97" s="15">
        <v>27000</v>
      </c>
      <c r="AV97" s="15">
        <v>-40000</v>
      </c>
      <c r="AW97" s="15">
        <v>-96000</v>
      </c>
      <c r="AX97" s="15">
        <v>-79000</v>
      </c>
      <c r="AY97" s="15">
        <v>-136000</v>
      </c>
      <c r="AZ97" s="15">
        <v>-131000</v>
      </c>
      <c r="BA97" s="15">
        <v>-73000</v>
      </c>
      <c r="BB97" s="15">
        <v>18000</v>
      </c>
      <c r="BC97" s="15">
        <v>20000</v>
      </c>
      <c r="BD97" s="15">
        <v>17000</v>
      </c>
      <c r="BE97" s="15">
        <v>12000</v>
      </c>
      <c r="BF97" s="15">
        <v>45000</v>
      </c>
      <c r="BG97" s="15">
        <v>31000</v>
      </c>
      <c r="BH97" s="15">
        <v>-65000</v>
      </c>
      <c r="BI97" s="15">
        <v>-94000</v>
      </c>
      <c r="BJ97" s="15">
        <v>-102000</v>
      </c>
      <c r="BK97" s="15">
        <v>-150000</v>
      </c>
      <c r="BL97" s="15">
        <v>46000</v>
      </c>
      <c r="BM97" s="15"/>
      <c r="BN97" s="15">
        <v>138000</v>
      </c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8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</row>
    <row r="98" outlineLevel="2">
      <c r="A98" s="1"/>
      <c r="B98" s="4"/>
      <c r="C98" s="23" t="s">
        <v>485</v>
      </c>
      <c r="D98" s="29">
        <f t="shared" si="1"/>
      </c>
      <c r="E98" s="29">
        <f t="shared" si="3"/>
      </c>
      <c r="F98" s="29">
        <f t="shared" si="5"/>
      </c>
      <c r="G98" s="29">
        <f t="shared" si="7"/>
      </c>
      <c r="H98" s="29">
        <f t="shared" si="9"/>
      </c>
      <c r="I98" s="29">
        <f t="shared" si="11"/>
      </c>
      <c r="J98" s="29">
        <f t="shared" si="13"/>
      </c>
      <c r="K98" s="29">
        <f t="shared" si="15"/>
      </c>
      <c r="M98" s="16"/>
      <c r="N98" s="16"/>
      <c r="O98" s="16"/>
      <c r="P98" s="16"/>
      <c r="Q98" s="16"/>
      <c r="R98" s="16"/>
      <c r="S98" s="16"/>
      <c r="T98" s="16"/>
      <c r="U98" s="16">
        <v>0.6</v>
      </c>
      <c r="V98" s="16"/>
      <c r="W98" s="16"/>
      <c r="X98" s="16"/>
      <c r="Y98" s="16">
        <v>1.13</v>
      </c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>
        <v>0.02</v>
      </c>
      <c r="AS98" s="16">
        <v>-0.04</v>
      </c>
      <c r="AT98" s="16">
        <v>-0.01</v>
      </c>
      <c r="AU98" s="16">
        <v>0.03</v>
      </c>
      <c r="AV98" s="16">
        <v>-0.05</v>
      </c>
      <c r="AW98" s="16">
        <v>-0.12</v>
      </c>
      <c r="AX98" s="16">
        <v>-0.1</v>
      </c>
      <c r="AY98" s="16">
        <v>-0.17</v>
      </c>
      <c r="AZ98" s="16">
        <v>-0.17</v>
      </c>
      <c r="BA98" s="16">
        <v>-0.09</v>
      </c>
      <c r="BB98" s="16">
        <v>0.02</v>
      </c>
      <c r="BC98" s="16">
        <v>0.03</v>
      </c>
      <c r="BD98" s="16">
        <v>0.02</v>
      </c>
      <c r="BE98" s="16">
        <v>0.02</v>
      </c>
      <c r="BF98" s="16">
        <v>0.06</v>
      </c>
      <c r="BG98" s="16">
        <v>0.04</v>
      </c>
      <c r="BH98" s="16">
        <v>-0.09</v>
      </c>
      <c r="BI98" s="16">
        <v>-0.13</v>
      </c>
      <c r="BJ98" s="16">
        <v>-0.14</v>
      </c>
      <c r="BK98" s="16">
        <v>-0.2</v>
      </c>
      <c r="BL98" s="16">
        <v>0.06</v>
      </c>
      <c r="BM98" s="16"/>
      <c r="BN98" s="16">
        <v>0.19</v>
      </c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8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</row>
    <row r="99" outlineLevel="2">
      <c r="A99" s="1"/>
      <c r="B99" s="4"/>
      <c r="C99" s="23" t="s">
        <v>486</v>
      </c>
      <c r="D99" s="29">
        <f t="shared" si="1"/>
      </c>
      <c r="E99" s="29">
        <f t="shared" si="3"/>
      </c>
      <c r="F99" s="29">
        <f t="shared" si="5"/>
      </c>
      <c r="G99" s="29">
        <f t="shared" si="7"/>
      </c>
      <c r="H99" s="29">
        <f t="shared" si="9"/>
      </c>
      <c r="I99" s="29">
        <f t="shared" si="11"/>
      </c>
      <c r="J99" s="29">
        <f t="shared" si="13"/>
      </c>
      <c r="K99" s="29">
        <f t="shared" si="15"/>
      </c>
      <c r="M99" s="16">
        <v>0.96</v>
      </c>
      <c r="N99" s="16">
        <v>1.09</v>
      </c>
      <c r="O99" s="16">
        <v>0.92</v>
      </c>
      <c r="P99" s="16">
        <v>0.69</v>
      </c>
      <c r="Q99" s="16">
        <v>0.62</v>
      </c>
      <c r="R99" s="16">
        <v>0.77</v>
      </c>
      <c r="S99" s="16">
        <v>0.7</v>
      </c>
      <c r="T99" s="16">
        <v>0.58</v>
      </c>
      <c r="U99" s="16">
        <v>0.6</v>
      </c>
      <c r="V99" s="16">
        <v>0.69</v>
      </c>
      <c r="W99" s="16">
        <v>0.67</v>
      </c>
      <c r="X99" s="16">
        <v>1.05</v>
      </c>
      <c r="Y99" s="16">
        <v>1.13</v>
      </c>
      <c r="Z99" s="16">
        <v>0.92</v>
      </c>
      <c r="AA99" s="16">
        <v>0.73</v>
      </c>
      <c r="AB99" s="16">
        <v>0.63</v>
      </c>
      <c r="AC99" s="16">
        <v>0.52</v>
      </c>
      <c r="AD99" s="16">
        <v>0.52</v>
      </c>
      <c r="AE99" s="16">
        <v>0.41</v>
      </c>
      <c r="AF99" s="16">
        <v>0.18</v>
      </c>
      <c r="AG99" s="16">
        <v>0.18</v>
      </c>
      <c r="AH99" s="16">
        <v>0.32</v>
      </c>
      <c r="AI99" s="16">
        <v>0.18</v>
      </c>
      <c r="AJ99" s="16">
        <v>0.08</v>
      </c>
      <c r="AK99" s="16">
        <v>0.06</v>
      </c>
      <c r="AL99" s="16">
        <v>0.08</v>
      </c>
      <c r="AM99" s="16">
        <v>0.13</v>
      </c>
      <c r="AN99" s="16">
        <v>0.14</v>
      </c>
      <c r="AO99" s="16">
        <v>0.11</v>
      </c>
      <c r="AP99" s="16">
        <v>0.01</v>
      </c>
      <c r="AQ99" s="16">
        <v>0.1</v>
      </c>
      <c r="AR99" s="16">
        <v>0.02</v>
      </c>
      <c r="AS99" s="16">
        <v>0</v>
      </c>
      <c r="AT99" s="16">
        <v>-0.01</v>
      </c>
      <c r="AU99" s="16">
        <v>0.03</v>
      </c>
      <c r="AV99" s="16">
        <v>-0.05</v>
      </c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-0.13</v>
      </c>
      <c r="BJ99" s="16">
        <v>-0.14</v>
      </c>
      <c r="BK99" s="16"/>
      <c r="BL99" s="16"/>
      <c r="BM99" s="16"/>
      <c r="BN99" s="16">
        <v>0.19</v>
      </c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8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</row>
    <row r="100" outlineLevel="2">
      <c r="A100" s="1"/>
      <c r="B100" s="4"/>
      <c r="C100" s="23" t="s">
        <v>487</v>
      </c>
      <c r="D100" s="30">
        <f t="shared" si="1"/>
      </c>
      <c r="E100" s="30">
        <f t="shared" si="3"/>
      </c>
      <c r="F100" s="30">
        <f t="shared" si="5"/>
      </c>
      <c r="G100" s="30">
        <f t="shared" si="7"/>
      </c>
      <c r="H100" s="30">
        <f t="shared" si="9"/>
      </c>
      <c r="I100" s="30">
        <f t="shared" si="11"/>
      </c>
      <c r="J100" s="30">
        <f t="shared" si="13"/>
      </c>
      <c r="K100" s="29">
        <f t="shared" si="15"/>
      </c>
      <c r="M100" s="20">
        <v>0.148</v>
      </c>
      <c r="N100" s="20"/>
      <c r="O100" s="20">
        <v>-0.036</v>
      </c>
      <c r="P100" s="20">
        <v>0.134</v>
      </c>
      <c r="Q100" s="20">
        <v>-0.732</v>
      </c>
      <c r="R100" s="20"/>
      <c r="S100" s="20">
        <v>-0.152</v>
      </c>
      <c r="T100" s="20">
        <v>5.114</v>
      </c>
      <c r="U100" s="20">
        <v>-0.103</v>
      </c>
      <c r="V100" s="20"/>
      <c r="W100" s="20">
        <v>1.957</v>
      </c>
      <c r="X100" s="20">
        <v>0.108</v>
      </c>
      <c r="Y100" s="20">
        <v>0.126</v>
      </c>
      <c r="Z100" s="20"/>
      <c r="AA100" s="20">
        <v>0.082</v>
      </c>
      <c r="AB100" s="20">
        <v>0.137</v>
      </c>
      <c r="AC100" s="20">
        <v>0.138</v>
      </c>
      <c r="AD100" s="20"/>
      <c r="AE100" s="20">
        <v>0.03</v>
      </c>
      <c r="AF100" s="20">
        <v>0.025</v>
      </c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8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</row>
    <row r="101" outlineLevel="2">
      <c r="A101" s="1"/>
      <c r="B101" s="4"/>
      <c r="C101" s="23" t="s">
        <v>488</v>
      </c>
      <c r="D101" s="28">
        <f t="shared" si="1"/>
      </c>
      <c r="E101" s="28">
        <f t="shared" si="3"/>
      </c>
      <c r="F101" s="28">
        <f t="shared" si="5"/>
      </c>
      <c r="G101" s="28">
        <f t="shared" si="7"/>
      </c>
      <c r="H101" s="28">
        <f t="shared" si="9"/>
      </c>
      <c r="I101" s="28">
        <f t="shared" si="11"/>
      </c>
      <c r="J101" s="28">
        <f t="shared" si="13"/>
      </c>
      <c r="K101" s="29">
        <f t="shared" si="15"/>
      </c>
      <c r="M101" s="15">
        <v>1779000</v>
      </c>
      <c r="N101" s="15">
        <v>2026000</v>
      </c>
      <c r="O101" s="15">
        <v>1715000</v>
      </c>
      <c r="P101" s="15">
        <v>1264000</v>
      </c>
      <c r="Q101" s="15">
        <v>1133000</v>
      </c>
      <c r="R101" s="15">
        <v>1412000</v>
      </c>
      <c r="S101" s="15">
        <v>1276000</v>
      </c>
      <c r="T101" s="15">
        <v>1068000</v>
      </c>
      <c r="U101" s="15">
        <v>1098000</v>
      </c>
      <c r="V101" s="15">
        <v>1262000</v>
      </c>
      <c r="W101" s="15">
        <v>1264000</v>
      </c>
      <c r="X101" s="15">
        <v>1982000</v>
      </c>
      <c r="Y101" s="15">
        <v>1837000</v>
      </c>
      <c r="Z101" s="15">
        <v>1328000</v>
      </c>
      <c r="AA101" s="15">
        <v>1055000</v>
      </c>
      <c r="AB101" s="15">
        <v>924000</v>
      </c>
      <c r="AC101" s="15">
        <v>762000</v>
      </c>
      <c r="AD101" s="15">
        <v>663000</v>
      </c>
      <c r="AE101" s="15">
        <v>525000</v>
      </c>
      <c r="AF101" s="15">
        <v>233000</v>
      </c>
      <c r="AG101" s="15">
        <v>236000</v>
      </c>
      <c r="AH101" s="15">
        <v>405000</v>
      </c>
      <c r="AI101" s="15">
        <v>240000</v>
      </c>
      <c r="AJ101" s="15">
        <v>111000</v>
      </c>
      <c r="AK101" s="15">
        <v>84000</v>
      </c>
      <c r="AL101" s="15">
        <v>109000</v>
      </c>
      <c r="AM101" s="15">
        <v>186000</v>
      </c>
      <c r="AN101" s="15">
        <v>186000</v>
      </c>
      <c r="AO101" s="15">
        <v>152000</v>
      </c>
      <c r="AP101" s="15">
        <v>19000</v>
      </c>
      <c r="AQ101" s="15">
        <v>155000</v>
      </c>
      <c r="AR101" s="15">
        <v>49000</v>
      </c>
      <c r="AS101" s="15">
        <v>-6000</v>
      </c>
      <c r="AT101" s="15">
        <v>26000</v>
      </c>
      <c r="AU101" s="15">
        <v>70000</v>
      </c>
      <c r="AV101" s="15">
        <v>3000</v>
      </c>
      <c r="AW101" s="15">
        <v>-55000</v>
      </c>
      <c r="AX101" s="15">
        <v>-39000</v>
      </c>
      <c r="AY101" s="15">
        <v>-97000</v>
      </c>
      <c r="AZ101" s="15">
        <v>-87000</v>
      </c>
      <c r="BA101" s="15">
        <v>-30000</v>
      </c>
      <c r="BB101" s="15">
        <v>52000</v>
      </c>
      <c r="BC101" s="15">
        <v>66000</v>
      </c>
      <c r="BD101" s="15">
        <v>67000</v>
      </c>
      <c r="BE101" s="15">
        <v>66000</v>
      </c>
      <c r="BF101" s="15">
        <v>91000</v>
      </c>
      <c r="BG101" s="15">
        <v>78000</v>
      </c>
      <c r="BH101" s="15">
        <v>-20000</v>
      </c>
      <c r="BI101" s="15">
        <v>-46000</v>
      </c>
      <c r="BJ101" s="15">
        <v>-55000</v>
      </c>
      <c r="BK101" s="15">
        <v>-124000</v>
      </c>
      <c r="BL101" s="15">
        <v>86000</v>
      </c>
      <c r="BM101" s="15"/>
      <c r="BN101" s="15">
        <v>172000</v>
      </c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8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</row>
    <row r="102" outlineLevel="2">
      <c r="A102" s="1"/>
      <c r="B102" s="4"/>
      <c r="C102" s="23" t="s">
        <v>489</v>
      </c>
      <c r="D102" s="28">
        <f t="shared" si="1"/>
      </c>
      <c r="E102" s="28">
        <f t="shared" si="3"/>
      </c>
      <c r="F102" s="28">
        <f t="shared" si="5"/>
      </c>
      <c r="G102" s="28">
        <f t="shared" si="7"/>
      </c>
      <c r="H102" s="28">
        <f t="shared" si="9"/>
      </c>
      <c r="I102" s="28">
        <f t="shared" si="11"/>
      </c>
      <c r="J102" s="28">
        <f t="shared" si="13"/>
      </c>
      <c r="K102" s="29">
        <f t="shared" si="15"/>
      </c>
      <c r="M102" s="15">
        <v>1954000</v>
      </c>
      <c r="N102" s="15">
        <v>2212000</v>
      </c>
      <c r="O102" s="15">
        <v>1887000</v>
      </c>
      <c r="P102" s="15">
        <v>1430000</v>
      </c>
      <c r="Q102" s="15">
        <v>1295000</v>
      </c>
      <c r="R102" s="15">
        <v>1576000</v>
      </c>
      <c r="S102" s="15">
        <v>1439000</v>
      </c>
      <c r="T102" s="15">
        <v>1224000</v>
      </c>
      <c r="U102" s="15">
        <v>1257000</v>
      </c>
      <c r="V102" s="15">
        <v>1438000</v>
      </c>
      <c r="W102" s="15">
        <v>1427000</v>
      </c>
      <c r="X102" s="15">
        <v>2139000</v>
      </c>
      <c r="Y102" s="15">
        <v>1967000</v>
      </c>
      <c r="Z102" s="15">
        <v>1446000</v>
      </c>
      <c r="AA102" s="15">
        <v>1152000</v>
      </c>
      <c r="AB102" s="15">
        <v>1021000</v>
      </c>
      <c r="AC102" s="15">
        <v>857000</v>
      </c>
      <c r="AD102" s="15">
        <v>753000</v>
      </c>
      <c r="AE102" s="15">
        <v>607000</v>
      </c>
      <c r="AF102" s="15">
        <v>305000</v>
      </c>
      <c r="AG102" s="15">
        <v>304000</v>
      </c>
      <c r="AH102" s="15">
        <v>469000</v>
      </c>
      <c r="AI102" s="15">
        <v>300000</v>
      </c>
      <c r="AJ102" s="15">
        <v>163000</v>
      </c>
      <c r="AK102" s="15">
        <v>130000</v>
      </c>
      <c r="AL102" s="15">
        <v>152000</v>
      </c>
      <c r="AM102" s="15">
        <v>227000</v>
      </c>
      <c r="AN102" s="15">
        <v>228000</v>
      </c>
      <c r="AO102" s="15">
        <v>196000</v>
      </c>
      <c r="AP102" s="15">
        <v>58000</v>
      </c>
      <c r="AQ102" s="15">
        <v>191000</v>
      </c>
      <c r="AR102" s="15">
        <v>84000</v>
      </c>
      <c r="AS102" s="15">
        <v>28000</v>
      </c>
      <c r="AT102" s="15">
        <v>60000</v>
      </c>
      <c r="AU102" s="15">
        <v>103000</v>
      </c>
      <c r="AV102" s="15">
        <v>36000</v>
      </c>
      <c r="AW102" s="15">
        <v>-22000</v>
      </c>
      <c r="AX102" s="15">
        <v>-5000</v>
      </c>
      <c r="AY102" s="15">
        <v>-55000</v>
      </c>
      <c r="AZ102" s="15">
        <v>-42000</v>
      </c>
      <c r="BA102" s="15">
        <v>13000</v>
      </c>
      <c r="BB102" s="15">
        <v>96000</v>
      </c>
      <c r="BC102" s="15">
        <v>133000</v>
      </c>
      <c r="BD102" s="15">
        <v>137000</v>
      </c>
      <c r="BE102" s="15">
        <v>139000</v>
      </c>
      <c r="BF102" s="15">
        <v>165000</v>
      </c>
      <c r="BG102" s="15">
        <v>153000</v>
      </c>
      <c r="BH102" s="15">
        <v>54000</v>
      </c>
      <c r="BI102" s="15">
        <v>40000</v>
      </c>
      <c r="BJ102" s="15">
        <v>30000</v>
      </c>
      <c r="BK102" s="15">
        <v>-35000</v>
      </c>
      <c r="BL102" s="15">
        <v>173000</v>
      </c>
      <c r="BM102" s="15"/>
      <c r="BN102" s="15">
        <v>260000</v>
      </c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8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</row>
    <row r="103">
      <c r="A103" s="1"/>
      <c r="B103" s="4"/>
      <c r="C103" s="34" t="s">
        <v>490</v>
      </c>
      <c r="D103" s="25">
        <f t="shared" si="1"/>
      </c>
      <c r="E103" s="25">
        <f t="shared" si="3"/>
      </c>
      <c r="F103" s="25">
        <f t="shared" si="5"/>
      </c>
      <c r="G103" s="25">
        <f t="shared" si="7"/>
      </c>
      <c r="H103" s="25">
        <f t="shared" si="9"/>
      </c>
      <c r="I103" s="25">
        <f t="shared" si="11"/>
      </c>
      <c r="J103" s="25">
        <f t="shared" si="13"/>
      </c>
      <c r="K103" s="33">
        <f t="shared" si="15"/>
      </c>
      <c r="L103" s="12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8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</row>
    <row r="104" outlineLevel="1">
      <c r="A104" s="1"/>
      <c r="B104" s="4"/>
      <c r="C104" s="23" t="s">
        <v>491</v>
      </c>
      <c r="D104" s="32">
        <f t="shared" si="1"/>
      </c>
      <c r="E104" s="32">
        <f t="shared" si="3"/>
      </c>
      <c r="F104" s="32">
        <f t="shared" si="5"/>
      </c>
      <c r="G104" s="32">
        <f t="shared" si="7"/>
      </c>
      <c r="H104" s="32">
        <f t="shared" si="9"/>
      </c>
      <c r="I104" s="32">
        <f t="shared" si="11"/>
      </c>
      <c r="J104" s="32">
        <f t="shared" si="13"/>
      </c>
      <c r="K104" s="29">
        <f t="shared" si="15"/>
      </c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8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</row>
    <row r="105" outlineLevel="2">
      <c r="A105" s="1"/>
      <c r="B105" s="4"/>
      <c r="C105" s="23" t="s">
        <v>492</v>
      </c>
      <c r="D105" s="28">
        <f t="shared" si="1"/>
      </c>
      <c r="E105" s="28">
        <f t="shared" si="3"/>
      </c>
      <c r="F105" s="28">
        <f t="shared" si="5"/>
      </c>
      <c r="G105" s="28">
        <f t="shared" si="7"/>
      </c>
      <c r="H105" s="28">
        <f t="shared" si="9"/>
      </c>
      <c r="I105" s="28">
        <f t="shared" si="11"/>
      </c>
      <c r="J105" s="28">
        <f t="shared" si="13"/>
      </c>
      <c r="K105" s="29">
        <f t="shared" si="15"/>
      </c>
      <c r="M105" s="15">
        <v>1587000</v>
      </c>
      <c r="N105" s="15">
        <v>1512000</v>
      </c>
      <c r="O105" s="15">
        <v>1546000</v>
      </c>
      <c r="P105" s="15">
        <v>1145000</v>
      </c>
      <c r="Q105" s="15">
        <v>873000</v>
      </c>
      <c r="R105" s="15">
        <v>1009000</v>
      </c>
      <c r="S105" s="15">
        <v>1131000</v>
      </c>
      <c r="T105" s="15">
        <v>899000</v>
      </c>
      <c r="U105" s="15">
        <v>904000</v>
      </c>
      <c r="V105" s="15">
        <v>1063000</v>
      </c>
      <c r="W105" s="15">
        <v>1146000</v>
      </c>
      <c r="X105" s="15">
        <v>1723000</v>
      </c>
      <c r="Y105" s="15">
        <v>1537000</v>
      </c>
      <c r="Z105" s="15">
        <v>1337000</v>
      </c>
      <c r="AA105" s="15">
        <v>1122000</v>
      </c>
      <c r="AB105" s="15">
        <v>941000</v>
      </c>
      <c r="AC105" s="15">
        <v>758000</v>
      </c>
      <c r="AD105" s="15">
        <v>648000</v>
      </c>
      <c r="AE105" s="15">
        <v>505000</v>
      </c>
      <c r="AF105" s="15">
        <v>256000</v>
      </c>
      <c r="AG105" s="15">
        <v>259000</v>
      </c>
      <c r="AH105" s="15">
        <v>281000</v>
      </c>
      <c r="AI105" s="15">
        <v>219000</v>
      </c>
      <c r="AJ105" s="15">
        <v>123000</v>
      </c>
      <c r="AK105" s="15">
        <v>86000</v>
      </c>
      <c r="AL105" s="15">
        <v>57000</v>
      </c>
      <c r="AM105" s="15">
        <v>185000</v>
      </c>
      <c r="AN105" s="15">
        <v>196000</v>
      </c>
      <c r="AO105" s="15">
        <v>165000</v>
      </c>
      <c r="AP105" s="15">
        <v>33000</v>
      </c>
      <c r="AQ105" s="15">
        <v>152000</v>
      </c>
      <c r="AR105" s="15">
        <v>31000</v>
      </c>
      <c r="AS105" s="15">
        <v>40000</v>
      </c>
      <c r="AT105" s="15">
        <v>21000</v>
      </c>
      <c r="AU105" s="15">
        <v>-323000</v>
      </c>
      <c r="AV105" s="15">
        <v>175000</v>
      </c>
      <c r="AW105" s="15">
        <v>-35000</v>
      </c>
      <c r="AX105" s="15">
        <v>-17000</v>
      </c>
      <c r="AY105" s="15">
        <v>-116000</v>
      </c>
      <c r="AZ105" s="15">
        <v>-95000</v>
      </c>
      <c r="BA105" s="15">
        <v>-91000</v>
      </c>
      <c r="BB105" s="15">
        <v>-278000</v>
      </c>
      <c r="BC105" s="15">
        <v>111000</v>
      </c>
      <c r="BD105" s="15">
        <v>67000</v>
      </c>
      <c r="BE105" s="15">
        <v>81000</v>
      </c>
      <c r="BF105" s="15">
        <v>192000</v>
      </c>
      <c r="BG105" s="15">
        <v>154000</v>
      </c>
      <c r="BH105" s="15">
        <v>28000</v>
      </c>
      <c r="BI105" s="15">
        <v>-35000</v>
      </c>
      <c r="BJ105" s="15">
        <v>-360000</v>
      </c>
      <c r="BK105" s="15">
        <v>-49000</v>
      </c>
      <c r="BL105" s="15">
        <v>137000</v>
      </c>
      <c r="BM105" s="15">
        <v>-518000</v>
      </c>
      <c r="BN105" s="15">
        <v>-66000</v>
      </c>
      <c r="BO105" s="15">
        <v>210000</v>
      </c>
      <c r="BP105" s="15">
        <v>189000</v>
      </c>
      <c r="BQ105" s="15">
        <v>153000</v>
      </c>
      <c r="BR105" s="15">
        <v>516000</v>
      </c>
      <c r="BS105" s="15">
        <v>216000</v>
      </c>
      <c r="BT105" s="15">
        <v>224000</v>
      </c>
      <c r="BU105" s="15">
        <v>586000</v>
      </c>
      <c r="BV105" s="15">
        <v>1591000</v>
      </c>
      <c r="BW105" s="15">
        <v>252000</v>
      </c>
      <c r="BX105" s="15">
        <v>39000</v>
      </c>
      <c r="BY105" s="15">
        <v>76000</v>
      </c>
      <c r="BZ105" s="15">
        <v>-960000</v>
      </c>
      <c r="CA105" s="15">
        <v>402000</v>
      </c>
      <c r="CB105" s="15">
        <v>-293000</v>
      </c>
      <c r="CC105" s="15">
        <v>82000</v>
      </c>
      <c r="CD105" s="15">
        <v>-1081000</v>
      </c>
      <c r="CE105" s="15">
        <v>10000</v>
      </c>
      <c r="CF105" s="15">
        <v>-242000</v>
      </c>
      <c r="CG105" s="15">
        <v>-274000</v>
      </c>
      <c r="CH105" s="15">
        <v>-252000</v>
      </c>
      <c r="CI105" s="15">
        <v>204538</v>
      </c>
      <c r="CJ105" s="15">
        <v>319260</v>
      </c>
      <c r="CK105" s="15">
        <v>394000</v>
      </c>
      <c r="CL105" s="15">
        <v>458971</v>
      </c>
      <c r="CM105" s="15">
        <v>344917</v>
      </c>
      <c r="CN105" s="15">
        <v>288769</v>
      </c>
      <c r="CO105" s="15">
        <v>266953</v>
      </c>
      <c r="CP105" s="15">
        <v>277373</v>
      </c>
      <c r="CQ105" s="15">
        <v>350443</v>
      </c>
      <c r="CR105" s="15">
        <v>334674</v>
      </c>
      <c r="CS105" s="15">
        <v>345444</v>
      </c>
      <c r="CT105" s="15">
        <v>355857</v>
      </c>
      <c r="CU105" s="15">
        <v>228446</v>
      </c>
      <c r="CV105" s="15">
        <v>73472</v>
      </c>
      <c r="CW105" s="15">
        <v>65216</v>
      </c>
      <c r="CX105" s="15">
        <v>-411432</v>
      </c>
      <c r="CY105" s="15">
        <v>-134322</v>
      </c>
      <c r="CZ105" s="15">
        <v>-120624</v>
      </c>
      <c r="DA105" s="15">
        <v>157944</v>
      </c>
      <c r="DB105" s="15">
        <v>129348</v>
      </c>
      <c r="DC105" s="15">
        <v>-90747</v>
      </c>
      <c r="DD105" s="15">
        <v>173212</v>
      </c>
      <c r="DE105" s="15">
        <v>317130</v>
      </c>
      <c r="DF105" s="15">
        <v>350152</v>
      </c>
      <c r="DG105" s="15">
        <v>755908</v>
      </c>
      <c r="DH105" s="15">
        <v>406731</v>
      </c>
      <c r="DI105" s="15"/>
      <c r="DJ105" s="15">
        <v>195000</v>
      </c>
      <c r="DK105" s="15"/>
      <c r="DL105" s="15">
        <v>380613</v>
      </c>
      <c r="DM105" s="15">
        <v>-6353</v>
      </c>
      <c r="DN105" s="15">
        <v>147200</v>
      </c>
      <c r="DO105" s="15">
        <v>117500</v>
      </c>
      <c r="DP105" s="15">
        <v>4400</v>
      </c>
      <c r="DQ105" s="15">
        <v>2500</v>
      </c>
      <c r="DR105" s="15">
        <v>57431</v>
      </c>
      <c r="DS105" s="15">
        <v>36918</v>
      </c>
      <c r="DT105" s="15">
        <v>103076</v>
      </c>
      <c r="DU105" s="15">
        <v>96208</v>
      </c>
      <c r="DV105" s="15">
        <v>27116</v>
      </c>
      <c r="DW105" s="15">
        <v>1554</v>
      </c>
      <c r="DX105" s="15">
        <v>15643</v>
      </c>
      <c r="DY105" s="15">
        <v>79571</v>
      </c>
      <c r="DZ105" s="15">
        <v>-3306</v>
      </c>
      <c r="EA105" s="15">
        <v>126268</v>
      </c>
      <c r="EB105" s="15">
        <v>189246</v>
      </c>
      <c r="EC105" s="15">
        <v>204073</v>
      </c>
      <c r="ED105" s="15">
        <v>122252</v>
      </c>
      <c r="EE105" s="15">
        <v>190206</v>
      </c>
      <c r="EF105" s="15">
        <v>197137</v>
      </c>
      <c r="EG105" s="15">
        <v>175364</v>
      </c>
      <c r="EH105" s="15">
        <v>99300</v>
      </c>
      <c r="EI105" s="15">
        <v>127500</v>
      </c>
      <c r="EJ105" s="15">
        <v>140000</v>
      </c>
      <c r="EK105" s="15">
        <v>126200</v>
      </c>
      <c r="EL105" s="15">
        <v>119400</v>
      </c>
      <c r="EM105" s="15">
        <v>89700</v>
      </c>
      <c r="EN105" s="15">
        <v>78100</v>
      </c>
      <c r="EO105" s="15">
        <v>136600</v>
      </c>
      <c r="EP105" s="15"/>
      <c r="EQ105" s="15"/>
      <c r="ER105" s="15"/>
      <c r="ES105" s="15"/>
      <c r="ET105" s="15"/>
      <c r="EU105" s="15"/>
      <c r="EV105" s="15">
        <v>33200</v>
      </c>
      <c r="EW105" s="15">
        <v>44500</v>
      </c>
      <c r="EX105" s="15">
        <v>43400</v>
      </c>
      <c r="EY105" s="15">
        <v>47300</v>
      </c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8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</row>
    <row r="106" outlineLevel="2">
      <c r="A106" s="1"/>
      <c r="B106" s="4"/>
      <c r="C106" s="23" t="s">
        <v>493</v>
      </c>
      <c r="D106" s="28">
        <f t="shared" si="1"/>
      </c>
      <c r="E106" s="28">
        <f t="shared" si="3"/>
      </c>
      <c r="F106" s="28">
        <f t="shared" si="5"/>
      </c>
      <c r="G106" s="28">
        <f t="shared" si="7"/>
      </c>
      <c r="H106" s="28">
        <f t="shared" si="9"/>
      </c>
      <c r="I106" s="28">
        <f t="shared" si="11"/>
      </c>
      <c r="J106" s="28">
        <f t="shared" si="13"/>
      </c>
      <c r="K106" s="29">
        <f t="shared" si="15"/>
      </c>
      <c r="M106" s="15">
        <v>1412000</v>
      </c>
      <c r="N106" s="15">
        <v>3119000</v>
      </c>
      <c r="O106" s="15">
        <v>760000</v>
      </c>
      <c r="P106" s="15">
        <v>-298000</v>
      </c>
      <c r="Q106" s="15">
        <v>711000</v>
      </c>
      <c r="R106" s="15">
        <v>2996000</v>
      </c>
      <c r="S106" s="15">
        <v>283000</v>
      </c>
      <c r="T106" s="15">
        <v>26000</v>
      </c>
      <c r="U106" s="15">
        <v>-102000</v>
      </c>
      <c r="V106" s="15">
        <v>3366000</v>
      </c>
      <c r="W106" s="15">
        <v>-42000</v>
      </c>
      <c r="X106" s="15">
        <v>522000</v>
      </c>
      <c r="Y106" s="15">
        <v>909000</v>
      </c>
      <c r="Z106" s="15">
        <v>1203000</v>
      </c>
      <c r="AA106" s="15">
        <v>1010000</v>
      </c>
      <c r="AB106" s="15">
        <v>831000</v>
      </c>
      <c r="AC106" s="15">
        <v>651000</v>
      </c>
      <c r="AD106" s="15">
        <v>547000</v>
      </c>
      <c r="AE106" s="15">
        <v>412000</v>
      </c>
      <c r="AF106" s="15">
        <v>174000</v>
      </c>
      <c r="AG106" s="15">
        <v>181000</v>
      </c>
      <c r="AH106" s="15">
        <v>208000</v>
      </c>
      <c r="AI106" s="15">
        <v>150000</v>
      </c>
      <c r="AJ106" s="15">
        <v>62000</v>
      </c>
      <c r="AK106" s="15">
        <v>31000</v>
      </c>
      <c r="AL106" s="15">
        <v>14000</v>
      </c>
      <c r="AM106" s="15">
        <v>144000</v>
      </c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>
        <v>-570000</v>
      </c>
      <c r="CI106" s="15">
        <v>24297</v>
      </c>
      <c r="CJ106" s="15">
        <v>140501</v>
      </c>
      <c r="CK106" s="15">
        <v>234000</v>
      </c>
      <c r="CL106" s="15">
        <v>195982</v>
      </c>
      <c r="CM106" s="15">
        <v>68369</v>
      </c>
      <c r="CN106" s="15">
        <v>-16835</v>
      </c>
      <c r="CO106" s="15">
        <v>-51843</v>
      </c>
      <c r="CP106" s="15">
        <v>-35462</v>
      </c>
      <c r="CQ106" s="15">
        <v>57803</v>
      </c>
      <c r="CR106" s="15">
        <v>53574</v>
      </c>
      <c r="CS106" s="15">
        <v>58421</v>
      </c>
      <c r="CT106" s="15">
        <v>77421</v>
      </c>
      <c r="CU106" s="15">
        <v>-48157</v>
      </c>
      <c r="CV106" s="15">
        <v>-128762</v>
      </c>
      <c r="CW106" s="15">
        <v>-133071</v>
      </c>
      <c r="CX106" s="15">
        <v>-609053</v>
      </c>
      <c r="CY106" s="15">
        <v>-345171</v>
      </c>
      <c r="CZ106" s="15">
        <v>-286019</v>
      </c>
      <c r="DA106" s="15">
        <v>-7799</v>
      </c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8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</row>
    <row r="107" outlineLevel="2">
      <c r="A107" s="1"/>
      <c r="B107" s="4"/>
      <c r="C107" s="23" t="s">
        <v>494</v>
      </c>
      <c r="D107" s="28">
        <f t="shared" si="1"/>
      </c>
      <c r="E107" s="28">
        <f t="shared" si="3"/>
      </c>
      <c r="F107" s="28">
        <f t="shared" si="5"/>
      </c>
      <c r="G107" s="28">
        <f t="shared" si="7"/>
      </c>
      <c r="H107" s="28">
        <f t="shared" si="9"/>
      </c>
      <c r="I107" s="28">
        <f t="shared" si="11"/>
      </c>
      <c r="J107" s="28">
        <f t="shared" si="13"/>
      </c>
      <c r="K107" s="29">
        <f t="shared" si="15"/>
      </c>
      <c r="M107" s="15">
        <v>845000</v>
      </c>
      <c r="N107" s="15">
        <v>726000</v>
      </c>
      <c r="O107" s="15">
        <v>760000</v>
      </c>
      <c r="P107" s="15">
        <v>324000</v>
      </c>
      <c r="Q107" s="15">
        <v>89000</v>
      </c>
      <c r="R107" s="15">
        <v>185000</v>
      </c>
      <c r="S107" s="15">
        <v>283000</v>
      </c>
      <c r="T107" s="15">
        <v>26000</v>
      </c>
      <c r="U107" s="15">
        <v>-102000</v>
      </c>
      <c r="V107" s="15">
        <v>-182000</v>
      </c>
      <c r="W107" s="15">
        <v>-42000</v>
      </c>
      <c r="X107" s="15">
        <v>522000</v>
      </c>
      <c r="Y107" s="15">
        <v>909000</v>
      </c>
      <c r="Z107" s="15">
        <v>1203000</v>
      </c>
      <c r="AA107" s="15">
        <v>1010000</v>
      </c>
      <c r="AB107" s="15">
        <v>831000</v>
      </c>
      <c r="AC107" s="15">
        <v>651000</v>
      </c>
      <c r="AD107" s="15">
        <v>547000</v>
      </c>
      <c r="AE107" s="15">
        <v>412000</v>
      </c>
      <c r="AF107" s="15">
        <v>174000</v>
      </c>
      <c r="AG107" s="15">
        <v>181000</v>
      </c>
      <c r="AH107" s="15">
        <v>208000</v>
      </c>
      <c r="AI107" s="15">
        <v>150000</v>
      </c>
      <c r="AJ107" s="15">
        <v>62000</v>
      </c>
      <c r="AK107" s="15">
        <v>31000</v>
      </c>
      <c r="AL107" s="15">
        <v>14000</v>
      </c>
      <c r="AM107" s="15">
        <v>144000</v>
      </c>
      <c r="AN107" s="15">
        <v>154000</v>
      </c>
      <c r="AO107" s="15">
        <v>121000</v>
      </c>
      <c r="AP107" s="15">
        <v>-6000</v>
      </c>
      <c r="AQ107" s="15">
        <v>116000</v>
      </c>
      <c r="AR107" s="15">
        <v>-4000</v>
      </c>
      <c r="AS107" s="15">
        <v>6000</v>
      </c>
      <c r="AT107" s="15">
        <v>-13000</v>
      </c>
      <c r="AU107" s="15">
        <v>-356000</v>
      </c>
      <c r="AV107" s="15">
        <v>142000</v>
      </c>
      <c r="AW107" s="15">
        <v>-68000</v>
      </c>
      <c r="AX107" s="15">
        <v>-51000</v>
      </c>
      <c r="AY107" s="15">
        <v>-158000</v>
      </c>
      <c r="AZ107" s="15">
        <v>-140000</v>
      </c>
      <c r="BA107" s="15">
        <v>-137000</v>
      </c>
      <c r="BB107" s="15">
        <v>-326000</v>
      </c>
      <c r="BC107" s="15">
        <v>62000</v>
      </c>
      <c r="BD107" s="15">
        <v>14000</v>
      </c>
      <c r="BE107" s="15">
        <v>28000</v>
      </c>
      <c r="BF107" s="15">
        <v>138000</v>
      </c>
      <c r="BG107" s="15">
        <v>97000</v>
      </c>
      <c r="BH107" s="15">
        <v>-31000</v>
      </c>
      <c r="BI107" s="15">
        <v>-101000</v>
      </c>
      <c r="BJ107" s="15">
        <v>-426000</v>
      </c>
      <c r="BK107" s="15">
        <v>-115000</v>
      </c>
      <c r="BL107" s="15">
        <v>72000</v>
      </c>
      <c r="BM107" s="15">
        <v>-581000</v>
      </c>
      <c r="BN107" s="15">
        <v>-136000</v>
      </c>
      <c r="BO107" s="15">
        <v>131000</v>
      </c>
      <c r="BP107" s="15">
        <v>109000</v>
      </c>
      <c r="BQ107" s="15">
        <v>65000</v>
      </c>
      <c r="BR107" s="15">
        <v>427000</v>
      </c>
      <c r="BS107" s="15">
        <v>122000</v>
      </c>
      <c r="BT107" s="15">
        <v>124000</v>
      </c>
      <c r="BU107" s="15">
        <v>486000</v>
      </c>
      <c r="BV107" s="15">
        <v>1307000</v>
      </c>
      <c r="BW107" s="15">
        <v>-30000</v>
      </c>
      <c r="BX107" s="15">
        <v>-243000</v>
      </c>
      <c r="BY107" s="15">
        <v>-204000</v>
      </c>
      <c r="BZ107" s="15">
        <v>-1263000</v>
      </c>
      <c r="CA107" s="15">
        <v>109000</v>
      </c>
      <c r="CB107" s="15">
        <v>-603000</v>
      </c>
      <c r="CC107" s="15">
        <v>-235000</v>
      </c>
      <c r="CD107" s="15">
        <v>-1245000</v>
      </c>
      <c r="CE107" s="15">
        <v>-324000</v>
      </c>
      <c r="CF107" s="15">
        <v>-568000</v>
      </c>
      <c r="CG107" s="15">
        <v>-588000</v>
      </c>
      <c r="CH107" s="15">
        <v>-482000</v>
      </c>
      <c r="CI107" s="15">
        <v>115000</v>
      </c>
      <c r="CJ107" s="15">
        <v>126798</v>
      </c>
      <c r="CK107" s="15">
        <v>220000</v>
      </c>
      <c r="CL107" s="15">
        <v>181713</v>
      </c>
      <c r="CM107" s="15">
        <v>54167</v>
      </c>
      <c r="CN107" s="15">
        <v>-29686</v>
      </c>
      <c r="CO107" s="15">
        <v>-65928</v>
      </c>
      <c r="CP107" s="15">
        <v>-51775</v>
      </c>
      <c r="CQ107" s="15">
        <v>45712</v>
      </c>
      <c r="CR107" s="15">
        <v>42281</v>
      </c>
      <c r="CS107" s="15">
        <v>47464</v>
      </c>
      <c r="CT107" s="15">
        <v>68546</v>
      </c>
      <c r="CU107" s="15">
        <v>-56584</v>
      </c>
      <c r="CV107" s="15">
        <v>-140096</v>
      </c>
      <c r="CW107" s="15">
        <v>-144538</v>
      </c>
      <c r="CX107" s="15">
        <v>-611299</v>
      </c>
      <c r="CY107" s="15">
        <v>-333409</v>
      </c>
      <c r="CZ107" s="15">
        <v>-303732</v>
      </c>
      <c r="DA107" s="15">
        <v>-16163</v>
      </c>
      <c r="DB107" s="15">
        <v>-21130</v>
      </c>
      <c r="DC107" s="15">
        <v>-250760</v>
      </c>
      <c r="DD107" s="15">
        <v>13769</v>
      </c>
      <c r="DE107" s="15">
        <v>164197</v>
      </c>
      <c r="DF107" s="15">
        <v>200543</v>
      </c>
      <c r="DG107" s="15">
        <v>602150</v>
      </c>
      <c r="DH107" s="15">
        <v>258920</v>
      </c>
      <c r="DI107" s="15"/>
      <c r="DJ107" s="15">
        <v>65100</v>
      </c>
      <c r="DK107" s="15"/>
      <c r="DL107" s="15">
        <v>252700</v>
      </c>
      <c r="DM107" s="15">
        <v>-133840</v>
      </c>
      <c r="DN107" s="15">
        <v>22100</v>
      </c>
      <c r="DO107" s="15">
        <v>400</v>
      </c>
      <c r="DP107" s="15">
        <v>-108700</v>
      </c>
      <c r="DQ107" s="15">
        <v>-109700</v>
      </c>
      <c r="DR107" s="15">
        <v>-50244</v>
      </c>
      <c r="DS107" s="15">
        <v>-67047</v>
      </c>
      <c r="DT107" s="15">
        <v>9051</v>
      </c>
      <c r="DU107" s="15">
        <v>7408</v>
      </c>
      <c r="DV107" s="15">
        <v>-57067</v>
      </c>
      <c r="DW107" s="15">
        <v>-76147</v>
      </c>
      <c r="DX107" s="15">
        <v>-79306</v>
      </c>
      <c r="DY107" s="15">
        <v>3764</v>
      </c>
      <c r="DZ107" s="15">
        <v>-88869</v>
      </c>
      <c r="EA107" s="15">
        <v>60369</v>
      </c>
      <c r="EB107" s="15">
        <v>133516</v>
      </c>
      <c r="EC107" s="15">
        <v>146590</v>
      </c>
      <c r="ED107" s="15">
        <v>65296</v>
      </c>
      <c r="EE107" s="15">
        <v>135766</v>
      </c>
      <c r="EF107" s="15">
        <v>143521</v>
      </c>
      <c r="EG107" s="15">
        <v>124392</v>
      </c>
      <c r="EH107" s="15">
        <v>57900</v>
      </c>
      <c r="EI107" s="15">
        <v>85200</v>
      </c>
      <c r="EJ107" s="15">
        <v>89400</v>
      </c>
      <c r="EK107" s="15">
        <v>85400</v>
      </c>
      <c r="EL107" s="15">
        <v>75800</v>
      </c>
      <c r="EM107" s="15">
        <v>52200</v>
      </c>
      <c r="EN107" s="15">
        <v>43600</v>
      </c>
      <c r="EO107" s="15">
        <v>99900</v>
      </c>
      <c r="EP107" s="15"/>
      <c r="EQ107" s="15"/>
      <c r="ER107" s="15"/>
      <c r="ES107" s="15"/>
      <c r="ET107" s="15"/>
      <c r="EU107" s="15"/>
      <c r="EV107" s="15">
        <v>-6600</v>
      </c>
      <c r="EW107" s="15">
        <v>13800</v>
      </c>
      <c r="EX107" s="15">
        <v>11900</v>
      </c>
      <c r="EY107" s="15">
        <v>13400</v>
      </c>
      <c r="EZ107" s="15"/>
      <c r="FA107" s="15"/>
      <c r="FB107" s="15"/>
      <c r="FC107" s="15"/>
      <c r="FD107" s="15"/>
      <c r="FE107" s="15"/>
      <c r="FF107" s="15">
        <v>-45600</v>
      </c>
      <c r="FG107" s="15"/>
      <c r="FH107" s="15"/>
      <c r="FI107" s="15"/>
      <c r="FJ107" s="15">
        <v>-84700</v>
      </c>
      <c r="FK107" s="15"/>
      <c r="FL107" s="15"/>
      <c r="FM107" s="15"/>
      <c r="FN107" s="15">
        <v>181900</v>
      </c>
      <c r="FO107" s="15"/>
      <c r="FP107" s="15"/>
      <c r="FQ107" s="15"/>
      <c r="FR107" s="8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</row>
    <row r="108" outlineLevel="2">
      <c r="A108" s="1"/>
      <c r="B108" s="4"/>
      <c r="C108" s="23" t="s">
        <v>495</v>
      </c>
      <c r="D108" s="28">
        <f t="shared" si="1"/>
      </c>
      <c r="E108" s="28">
        <f t="shared" si="3"/>
      </c>
      <c r="F108" s="28">
        <f t="shared" si="5"/>
      </c>
      <c r="G108" s="28">
        <f t="shared" si="7"/>
      </c>
      <c r="H108" s="28">
        <f t="shared" si="9"/>
      </c>
      <c r="I108" s="28">
        <f t="shared" si="11"/>
      </c>
      <c r="J108" s="28">
        <f t="shared" si="13"/>
      </c>
      <c r="K108" s="29">
        <f t="shared" si="15"/>
      </c>
      <c r="M108" s="15">
        <v>1587000</v>
      </c>
      <c r="N108" s="15">
        <v>1512000</v>
      </c>
      <c r="O108" s="15">
        <v>1546000</v>
      </c>
      <c r="P108" s="15">
        <v>1145000</v>
      </c>
      <c r="Q108" s="15">
        <v>873000</v>
      </c>
      <c r="R108" s="15">
        <v>1009000</v>
      </c>
      <c r="S108" s="15">
        <v>1131000</v>
      </c>
      <c r="T108" s="15">
        <v>899000</v>
      </c>
      <c r="U108" s="15">
        <v>904000</v>
      </c>
      <c r="V108" s="15">
        <v>1063000</v>
      </c>
      <c r="W108" s="15">
        <v>1146000</v>
      </c>
      <c r="X108" s="15">
        <v>1723000</v>
      </c>
      <c r="Y108" s="15">
        <v>1537000</v>
      </c>
      <c r="Z108" s="15">
        <v>1337000</v>
      </c>
      <c r="AA108" s="15">
        <v>1122000</v>
      </c>
      <c r="AB108" s="15">
        <v>941000</v>
      </c>
      <c r="AC108" s="15">
        <v>758000</v>
      </c>
      <c r="AD108" s="15">
        <v>648000</v>
      </c>
      <c r="AE108" s="15">
        <v>505000</v>
      </c>
      <c r="AF108" s="15">
        <v>256000</v>
      </c>
      <c r="AG108" s="15">
        <v>259000</v>
      </c>
      <c r="AH108" s="15">
        <v>281000</v>
      </c>
      <c r="AI108" s="15">
        <v>219000</v>
      </c>
      <c r="AJ108" s="15">
        <v>123000</v>
      </c>
      <c r="AK108" s="15">
        <v>86000</v>
      </c>
      <c r="AL108" s="15">
        <v>57000</v>
      </c>
      <c r="AM108" s="15">
        <v>185000</v>
      </c>
      <c r="AN108" s="15">
        <v>196000</v>
      </c>
      <c r="AO108" s="15">
        <v>165000</v>
      </c>
      <c r="AP108" s="15">
        <v>33000</v>
      </c>
      <c r="AQ108" s="15">
        <v>152000</v>
      </c>
      <c r="AR108" s="15">
        <v>31000</v>
      </c>
      <c r="AS108" s="15">
        <v>40000</v>
      </c>
      <c r="AT108" s="15">
        <v>21000</v>
      </c>
      <c r="AU108" s="15">
        <v>-323000</v>
      </c>
      <c r="AV108" s="15">
        <v>175000</v>
      </c>
      <c r="AW108" s="15">
        <v>-35000</v>
      </c>
      <c r="AX108" s="15">
        <v>-17000</v>
      </c>
      <c r="AY108" s="15">
        <v>-116000</v>
      </c>
      <c r="AZ108" s="15">
        <v>-95000</v>
      </c>
      <c r="BA108" s="15">
        <v>-91000</v>
      </c>
      <c r="BB108" s="15">
        <v>-278000</v>
      </c>
      <c r="BC108" s="15">
        <v>111000</v>
      </c>
      <c r="BD108" s="15">
        <v>67000</v>
      </c>
      <c r="BE108" s="15">
        <v>81000</v>
      </c>
      <c r="BF108" s="15">
        <v>192000</v>
      </c>
      <c r="BG108" s="15">
        <v>154000</v>
      </c>
      <c r="BH108" s="15">
        <v>28000</v>
      </c>
      <c r="BI108" s="15">
        <v>-35000</v>
      </c>
      <c r="BJ108" s="15">
        <v>-360000</v>
      </c>
      <c r="BK108" s="15">
        <v>-49000</v>
      </c>
      <c r="BL108" s="15">
        <v>137000</v>
      </c>
      <c r="BM108" s="15">
        <v>-518000</v>
      </c>
      <c r="BN108" s="15">
        <v>-66000</v>
      </c>
      <c r="BO108" s="15">
        <v>210000</v>
      </c>
      <c r="BP108" s="15">
        <v>189000</v>
      </c>
      <c r="BQ108" s="15">
        <v>153000</v>
      </c>
      <c r="BR108" s="15">
        <v>516000</v>
      </c>
      <c r="BS108" s="15">
        <v>216000</v>
      </c>
      <c r="BT108" s="15">
        <v>224000</v>
      </c>
      <c r="BU108" s="15">
        <v>586000</v>
      </c>
      <c r="BV108" s="15">
        <v>1591000</v>
      </c>
      <c r="BW108" s="15">
        <v>252000</v>
      </c>
      <c r="BX108" s="15">
        <v>39000</v>
      </c>
      <c r="BY108" s="15">
        <v>76000</v>
      </c>
      <c r="BZ108" s="15">
        <v>-960000</v>
      </c>
      <c r="CA108" s="15">
        <v>402000</v>
      </c>
      <c r="CB108" s="15">
        <v>-293000</v>
      </c>
      <c r="CC108" s="15">
        <v>82000</v>
      </c>
      <c r="CD108" s="15">
        <v>-1081000</v>
      </c>
      <c r="CE108" s="15">
        <v>10000</v>
      </c>
      <c r="CF108" s="15">
        <v>-242000</v>
      </c>
      <c r="CG108" s="15">
        <v>-274000</v>
      </c>
      <c r="CH108" s="15">
        <v>-252000</v>
      </c>
      <c r="CI108" s="15">
        <v>204538</v>
      </c>
      <c r="CJ108" s="15">
        <v>319260</v>
      </c>
      <c r="CK108" s="15">
        <v>394000</v>
      </c>
      <c r="CL108" s="15">
        <v>458971</v>
      </c>
      <c r="CM108" s="15">
        <v>344917</v>
      </c>
      <c r="CN108" s="15">
        <v>288769</v>
      </c>
      <c r="CO108" s="15">
        <v>266953</v>
      </c>
      <c r="CP108" s="15">
        <v>277373</v>
      </c>
      <c r="CQ108" s="15">
        <v>350443</v>
      </c>
      <c r="CR108" s="15">
        <v>334674</v>
      </c>
      <c r="CS108" s="15">
        <v>345444</v>
      </c>
      <c r="CT108" s="15">
        <v>355857</v>
      </c>
      <c r="CU108" s="15">
        <v>228446</v>
      </c>
      <c r="CV108" s="15">
        <v>73472</v>
      </c>
      <c r="CW108" s="15">
        <v>65216</v>
      </c>
      <c r="CX108" s="15">
        <v>-411432</v>
      </c>
      <c r="CY108" s="15">
        <v>-134322</v>
      </c>
      <c r="CZ108" s="15">
        <v>-120624</v>
      </c>
      <c r="DA108" s="15">
        <v>157944</v>
      </c>
      <c r="DB108" s="15">
        <v>129348</v>
      </c>
      <c r="DC108" s="15">
        <v>-90747</v>
      </c>
      <c r="DD108" s="15">
        <v>173212</v>
      </c>
      <c r="DE108" s="15">
        <v>317130</v>
      </c>
      <c r="DF108" s="15">
        <v>350152</v>
      </c>
      <c r="DG108" s="15">
        <v>755908</v>
      </c>
      <c r="DH108" s="15">
        <v>406731</v>
      </c>
      <c r="DI108" s="15"/>
      <c r="DJ108" s="15">
        <v>195000</v>
      </c>
      <c r="DK108" s="15"/>
      <c r="DL108" s="15">
        <v>380613</v>
      </c>
      <c r="DM108" s="15">
        <v>-6353</v>
      </c>
      <c r="DN108" s="15">
        <v>147200</v>
      </c>
      <c r="DO108" s="15">
        <v>117500</v>
      </c>
      <c r="DP108" s="15">
        <v>4400</v>
      </c>
      <c r="DQ108" s="15">
        <v>2500</v>
      </c>
      <c r="DR108" s="15">
        <v>57431</v>
      </c>
      <c r="DS108" s="15">
        <v>36918</v>
      </c>
      <c r="DT108" s="15">
        <v>103076</v>
      </c>
      <c r="DU108" s="15">
        <v>96208</v>
      </c>
      <c r="DV108" s="15">
        <v>27116</v>
      </c>
      <c r="DW108" s="15">
        <v>1554</v>
      </c>
      <c r="DX108" s="15">
        <v>15643</v>
      </c>
      <c r="DY108" s="15">
        <v>79571</v>
      </c>
      <c r="DZ108" s="15">
        <v>-3306</v>
      </c>
      <c r="EA108" s="15">
        <v>126268</v>
      </c>
      <c r="EB108" s="15">
        <v>189246</v>
      </c>
      <c r="EC108" s="15">
        <v>204073</v>
      </c>
      <c r="ED108" s="15">
        <v>122252</v>
      </c>
      <c r="EE108" s="15">
        <v>190206</v>
      </c>
      <c r="EF108" s="15">
        <v>197137</v>
      </c>
      <c r="EG108" s="15">
        <v>175364</v>
      </c>
      <c r="EH108" s="15">
        <v>99300</v>
      </c>
      <c r="EI108" s="15">
        <v>127500</v>
      </c>
      <c r="EJ108" s="15">
        <v>140000</v>
      </c>
      <c r="EK108" s="15">
        <v>126200</v>
      </c>
      <c r="EL108" s="15">
        <v>119400</v>
      </c>
      <c r="EM108" s="15">
        <v>89700</v>
      </c>
      <c r="EN108" s="15">
        <v>78100</v>
      </c>
      <c r="EO108" s="15">
        <v>136600</v>
      </c>
      <c r="EP108" s="15"/>
      <c r="EQ108" s="15"/>
      <c r="ER108" s="15"/>
      <c r="ES108" s="15"/>
      <c r="ET108" s="15"/>
      <c r="EU108" s="15"/>
      <c r="EV108" s="15">
        <v>33200</v>
      </c>
      <c r="EW108" s="15">
        <v>44500</v>
      </c>
      <c r="EX108" s="15">
        <v>43400</v>
      </c>
      <c r="EY108" s="15">
        <v>47300</v>
      </c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8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</row>
    <row r="109" outlineLevel="2">
      <c r="A109" s="1"/>
      <c r="B109" s="4"/>
      <c r="C109" s="23" t="s">
        <v>496</v>
      </c>
      <c r="D109" s="28">
        <f t="shared" si="1"/>
      </c>
      <c r="E109" s="28">
        <f t="shared" si="3"/>
      </c>
      <c r="F109" s="28">
        <f t="shared" si="5"/>
      </c>
      <c r="G109" s="28">
        <f t="shared" si="7"/>
      </c>
      <c r="H109" s="28">
        <f t="shared" si="9"/>
      </c>
      <c r="I109" s="28">
        <f t="shared" si="11"/>
      </c>
      <c r="J109" s="28">
        <f t="shared" si="13"/>
      </c>
      <c r="K109" s="29">
        <f t="shared" si="15"/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>
        <v>1000</v>
      </c>
      <c r="BF109" s="15"/>
      <c r="BG109" s="15">
        <v>1000</v>
      </c>
      <c r="BH109" s="15">
        <v>2000</v>
      </c>
      <c r="BI109" s="15">
        <v>1000</v>
      </c>
      <c r="BJ109" s="15">
        <v>2000</v>
      </c>
      <c r="BK109" s="15">
        <v>2000</v>
      </c>
      <c r="BL109" s="15">
        <v>2000</v>
      </c>
      <c r="BM109" s="15">
        <v>2000</v>
      </c>
      <c r="BN109" s="15">
        <v>2000</v>
      </c>
      <c r="BO109" s="15">
        <v>3000</v>
      </c>
      <c r="BP109" s="15">
        <v>2000</v>
      </c>
      <c r="BQ109" s="15">
        <v>3000</v>
      </c>
      <c r="BR109" s="15">
        <v>2000</v>
      </c>
      <c r="BS109" s="15">
        <v>3000</v>
      </c>
      <c r="BT109" s="15">
        <v>3000</v>
      </c>
      <c r="BU109" s="15">
        <v>3000</v>
      </c>
      <c r="BV109" s="15">
        <v>3000</v>
      </c>
      <c r="BW109" s="15">
        <v>4000</v>
      </c>
      <c r="BX109" s="15">
        <v>6000</v>
      </c>
      <c r="BY109" s="15">
        <v>3000</v>
      </c>
      <c r="BZ109" s="15">
        <v>7000</v>
      </c>
      <c r="CA109" s="15">
        <v>7000</v>
      </c>
      <c r="CB109" s="15">
        <v>10000</v>
      </c>
      <c r="CC109" s="15">
        <v>15000</v>
      </c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8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</row>
    <row r="110" outlineLevel="2">
      <c r="A110" s="1"/>
      <c r="B110" s="4"/>
      <c r="C110" s="23" t="s">
        <v>497</v>
      </c>
      <c r="D110" s="28">
        <f t="shared" si="1"/>
      </c>
      <c r="E110" s="28">
        <f t="shared" si="3"/>
      </c>
      <c r="F110" s="28">
        <f t="shared" si="5"/>
      </c>
      <c r="G110" s="28">
        <f t="shared" si="7"/>
      </c>
      <c r="H110" s="28">
        <f t="shared" si="9"/>
      </c>
      <c r="I110" s="28">
        <f t="shared" si="11"/>
      </c>
      <c r="J110" s="28">
        <f t="shared" si="13"/>
      </c>
      <c r="K110" s="29">
        <f t="shared" si="15"/>
      </c>
      <c r="M110" s="15">
        <v>53872</v>
      </c>
      <c r="N110" s="15">
        <v>110250</v>
      </c>
      <c r="O110" s="15">
        <v>73710</v>
      </c>
      <c r="P110" s="15">
        <v>46364</v>
      </c>
      <c r="Q110" s="15">
        <v>77910</v>
      </c>
      <c r="R110" s="15">
        <v>78540</v>
      </c>
      <c r="S110" s="15">
        <v>74130</v>
      </c>
      <c r="T110" s="15">
        <v>73080</v>
      </c>
      <c r="U110" s="15">
        <v>64890</v>
      </c>
      <c r="V110" s="15">
        <v>66150</v>
      </c>
      <c r="W110" s="15">
        <v>58380</v>
      </c>
      <c r="X110" s="15">
        <v>32616</v>
      </c>
      <c r="Y110" s="15">
        <v>32508</v>
      </c>
      <c r="Z110" s="15">
        <v>25507.896924355777</v>
      </c>
      <c r="AA110" s="15">
        <v>3280</v>
      </c>
      <c r="AB110" s="15">
        <v>12878.000000000002</v>
      </c>
      <c r="AC110" s="15">
        <v>14766.000000000002</v>
      </c>
      <c r="AD110" s="15">
        <v>36990</v>
      </c>
      <c r="AE110" s="15">
        <v>3480</v>
      </c>
      <c r="AF110" s="15">
        <v>1700</v>
      </c>
      <c r="AG110" s="15">
        <v>2750</v>
      </c>
      <c r="AH110" s="15">
        <v>41146.34146341464</v>
      </c>
      <c r="AI110" s="15">
        <v>6666.666666666666</v>
      </c>
      <c r="AJ110" s="15">
        <v>2540.5405405405404</v>
      </c>
      <c r="AK110" s="15">
        <v>14850.000000000002</v>
      </c>
      <c r="AL110" s="15">
        <v>20250</v>
      </c>
      <c r="AM110" s="15">
        <v>4421.0526315789475</v>
      </c>
      <c r="AN110" s="15">
        <v>1609.7560975609756</v>
      </c>
      <c r="AO110" s="15">
        <v>2933.3333333333335</v>
      </c>
      <c r="AP110" s="15">
        <v>11612.90322580645</v>
      </c>
      <c r="AQ110" s="15">
        <v>8023.529411764706</v>
      </c>
      <c r="AR110" s="15">
        <v>10800</v>
      </c>
      <c r="AS110" s="15">
        <v>10800</v>
      </c>
      <c r="AT110" s="15">
        <v>-19600</v>
      </c>
      <c r="AU110" s="15">
        <v>33600</v>
      </c>
      <c r="AV110" s="15">
        <v>3158.415841584158</v>
      </c>
      <c r="AW110" s="15">
        <v>5200</v>
      </c>
      <c r="AX110" s="15">
        <v>4000</v>
      </c>
      <c r="AY110" s="15">
        <v>0</v>
      </c>
      <c r="AZ110" s="15">
        <v>6800</v>
      </c>
      <c r="BA110" s="15">
        <v>41600</v>
      </c>
      <c r="BB110" s="15">
        <v>1209.8092643051768</v>
      </c>
      <c r="BC110" s="15">
        <v>2210.5263157894738</v>
      </c>
      <c r="BD110" s="15">
        <v>24500</v>
      </c>
      <c r="BE110" s="15">
        <v>13300</v>
      </c>
      <c r="BF110" s="15">
        <v>-244.44444444444446</v>
      </c>
      <c r="BG110" s="15">
        <v>-941.1764705882352</v>
      </c>
      <c r="BH110" s="15">
        <v>8400</v>
      </c>
      <c r="BI110" s="15">
        <v>41650</v>
      </c>
      <c r="BJ110" s="15">
        <v>40950</v>
      </c>
      <c r="BK110" s="15">
        <v>0</v>
      </c>
      <c r="BL110" s="15">
        <v>9100</v>
      </c>
      <c r="BM110" s="15">
        <v>1491.9614147909967</v>
      </c>
      <c r="BN110" s="15">
        <v>2824.858757062147</v>
      </c>
      <c r="BO110" s="15">
        <v>10150</v>
      </c>
      <c r="BP110" s="15">
        <v>750</v>
      </c>
      <c r="BQ110" s="15">
        <v>1600</v>
      </c>
      <c r="BR110" s="15">
        <v>-25523.076923076926</v>
      </c>
      <c r="BS110" s="15">
        <v>405.7971014492754</v>
      </c>
      <c r="BT110" s="15">
        <v>8049.999999999999</v>
      </c>
      <c r="BU110" s="15">
        <v>0</v>
      </c>
      <c r="BV110" s="15">
        <v>147.77497900923595</v>
      </c>
      <c r="BW110" s="15">
        <v>-642.8571428571429</v>
      </c>
      <c r="BX110" s="15">
        <v>405.7971014492754</v>
      </c>
      <c r="BY110" s="15">
        <v>-4550</v>
      </c>
      <c r="BZ110" s="15">
        <v>275450</v>
      </c>
      <c r="CA110" s="15">
        <v>64749.99999999999</v>
      </c>
      <c r="CB110" s="15">
        <v>0</v>
      </c>
      <c r="CC110" s="15">
        <v>0</v>
      </c>
      <c r="CD110" s="15">
        <v>0</v>
      </c>
      <c r="CE110" s="15">
        <v>0</v>
      </c>
      <c r="CF110" s="15">
        <v>0</v>
      </c>
      <c r="CG110" s="15">
        <v>0</v>
      </c>
      <c r="CH110" s="15">
        <v>0</v>
      </c>
      <c r="CI110" s="15">
        <v>0</v>
      </c>
      <c r="CJ110" s="15">
        <v>0</v>
      </c>
      <c r="CK110" s="15">
        <v>0</v>
      </c>
      <c r="CL110" s="15">
        <v>0</v>
      </c>
      <c r="CM110" s="15">
        <v>0</v>
      </c>
      <c r="CN110" s="15">
        <v>0</v>
      </c>
      <c r="CO110" s="15">
        <v>0</v>
      </c>
      <c r="CP110" s="15">
        <v>283.0343215837759</v>
      </c>
      <c r="CQ110" s="15">
        <v>0</v>
      </c>
      <c r="CR110" s="15">
        <v>212.5076511908422</v>
      </c>
      <c r="CS110" s="15">
        <v>0</v>
      </c>
      <c r="CT110" s="15">
        <v>0</v>
      </c>
      <c r="CU110" s="15">
        <v>0</v>
      </c>
      <c r="CV110" s="15">
        <v>0</v>
      </c>
      <c r="CW110" s="15">
        <v>751.1</v>
      </c>
      <c r="CX110" s="15">
        <v>115701.25</v>
      </c>
      <c r="CY110" s="15">
        <v>0</v>
      </c>
      <c r="CZ110" s="15">
        <v>0</v>
      </c>
      <c r="DA110" s="15">
        <v>0</v>
      </c>
      <c r="DB110" s="15">
        <v>0</v>
      </c>
      <c r="DC110" s="15">
        <v>23155.337733290795</v>
      </c>
      <c r="DD110" s="15">
        <v>0</v>
      </c>
      <c r="DE110" s="15">
        <v>0</v>
      </c>
      <c r="DF110" s="15">
        <v>0</v>
      </c>
      <c r="DG110" s="15">
        <v>0</v>
      </c>
      <c r="DH110" s="15">
        <v>0</v>
      </c>
      <c r="DI110" s="15">
        <v>0</v>
      </c>
      <c r="DJ110" s="15">
        <v>0</v>
      </c>
      <c r="DK110" s="15">
        <v>0</v>
      </c>
      <c r="DL110" s="15">
        <v>0</v>
      </c>
      <c r="DM110" s="15">
        <v>0</v>
      </c>
      <c r="DN110" s="15">
        <v>0</v>
      </c>
      <c r="DO110" s="15">
        <v>0</v>
      </c>
      <c r="DP110" s="15">
        <v>0</v>
      </c>
      <c r="DQ110" s="15">
        <v>0</v>
      </c>
      <c r="DR110" s="15">
        <v>0</v>
      </c>
      <c r="DS110" s="15">
        <v>0</v>
      </c>
      <c r="DT110" s="15">
        <v>0</v>
      </c>
      <c r="DU110" s="15">
        <v>0</v>
      </c>
      <c r="DV110" s="15">
        <v>0</v>
      </c>
      <c r="DW110" s="15">
        <v>0</v>
      </c>
      <c r="DX110" s="15">
        <v>0</v>
      </c>
      <c r="DY110" s="15">
        <v>0</v>
      </c>
      <c r="DZ110" s="15">
        <v>0</v>
      </c>
      <c r="EA110" s="15">
        <v>0</v>
      </c>
      <c r="EB110" s="15">
        <v>0</v>
      </c>
      <c r="EC110" s="15">
        <v>0</v>
      </c>
      <c r="ED110" s="15">
        <v>0</v>
      </c>
      <c r="EE110" s="15">
        <v>0</v>
      </c>
      <c r="EF110" s="15">
        <v>0</v>
      </c>
      <c r="EG110" s="15">
        <v>0</v>
      </c>
      <c r="EH110" s="15">
        <v>0</v>
      </c>
      <c r="EI110" s="15">
        <v>0</v>
      </c>
      <c r="EJ110" s="15">
        <v>0</v>
      </c>
      <c r="EK110" s="15">
        <v>0</v>
      </c>
      <c r="EL110" s="15">
        <v>0</v>
      </c>
      <c r="EM110" s="15">
        <v>0</v>
      </c>
      <c r="EN110" s="15">
        <v>0</v>
      </c>
      <c r="EO110" s="15">
        <v>0</v>
      </c>
      <c r="EP110" s="15">
        <v>0</v>
      </c>
      <c r="EQ110" s="15">
        <v>0</v>
      </c>
      <c r="ER110" s="15">
        <v>0</v>
      </c>
      <c r="ES110" s="15">
        <v>0</v>
      </c>
      <c r="ET110" s="15">
        <v>0</v>
      </c>
      <c r="EU110" s="15">
        <v>0</v>
      </c>
      <c r="EV110" s="15">
        <v>0</v>
      </c>
      <c r="EW110" s="15">
        <v>0</v>
      </c>
      <c r="EX110" s="15">
        <v>0</v>
      </c>
      <c r="EY110" s="15">
        <v>0</v>
      </c>
      <c r="EZ110" s="15">
        <v>0</v>
      </c>
      <c r="FA110" s="15">
        <v>0</v>
      </c>
      <c r="FB110" s="15">
        <v>0</v>
      </c>
      <c r="FC110" s="15">
        <v>0</v>
      </c>
      <c r="FD110" s="15">
        <v>0</v>
      </c>
      <c r="FE110" s="15">
        <v>0</v>
      </c>
      <c r="FF110" s="15">
        <v>0</v>
      </c>
      <c r="FG110" s="15">
        <v>0</v>
      </c>
      <c r="FH110" s="15">
        <v>0</v>
      </c>
      <c r="FI110" s="15">
        <v>0</v>
      </c>
      <c r="FJ110" s="15">
        <v>0</v>
      </c>
      <c r="FK110" s="15">
        <v>0</v>
      </c>
      <c r="FL110" s="15">
        <v>0</v>
      </c>
      <c r="FM110" s="15">
        <v>0</v>
      </c>
      <c r="FN110" s="15">
        <v>0</v>
      </c>
      <c r="FO110" s="15">
        <v>0</v>
      </c>
      <c r="FP110" s="15">
        <v>0</v>
      </c>
      <c r="FQ110" s="15">
        <v>0</v>
      </c>
      <c r="FR110" s="8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</row>
    <row r="111" outlineLevel="2">
      <c r="A111" s="1"/>
      <c r="B111" s="4"/>
      <c r="C111" s="23" t="s">
        <v>498</v>
      </c>
      <c r="D111" s="28">
        <f t="shared" si="1"/>
      </c>
      <c r="E111" s="28">
        <f t="shared" si="3"/>
      </c>
      <c r="F111" s="28">
        <f t="shared" si="5"/>
      </c>
      <c r="G111" s="28">
        <f t="shared" si="7"/>
      </c>
      <c r="H111" s="28">
        <f t="shared" si="9"/>
      </c>
      <c r="I111" s="28">
        <f t="shared" si="11"/>
      </c>
      <c r="J111" s="28">
        <f t="shared" si="13"/>
      </c>
      <c r="K111" s="29">
        <f t="shared" si="15"/>
      </c>
      <c r="M111" s="15">
        <v>364000</v>
      </c>
      <c r="N111" s="15">
        <v>525000</v>
      </c>
      <c r="O111" s="15">
        <v>351000</v>
      </c>
      <c r="P111" s="15">
        <v>346000</v>
      </c>
      <c r="Q111" s="15">
        <v>371000</v>
      </c>
      <c r="R111" s="15">
        <v>374000</v>
      </c>
      <c r="S111" s="15">
        <v>353000</v>
      </c>
      <c r="T111" s="15">
        <v>348000</v>
      </c>
      <c r="U111" s="15">
        <v>309000</v>
      </c>
      <c r="V111" s="15">
        <v>315000</v>
      </c>
      <c r="W111" s="15">
        <v>278000</v>
      </c>
      <c r="X111" s="15">
        <v>302000</v>
      </c>
      <c r="Y111" s="15">
        <v>258000</v>
      </c>
      <c r="Z111" s="15">
        <v>134000</v>
      </c>
      <c r="AA111" s="15">
        <v>40000</v>
      </c>
      <c r="AB111" s="15">
        <v>94000</v>
      </c>
      <c r="AC111" s="15">
        <v>107000</v>
      </c>
      <c r="AD111" s="15">
        <v>137000</v>
      </c>
      <c r="AE111" s="15">
        <v>116000</v>
      </c>
      <c r="AF111" s="15">
        <v>68000</v>
      </c>
      <c r="AG111" s="15">
        <v>77000</v>
      </c>
      <c r="AH111" s="15">
        <v>241000</v>
      </c>
      <c r="AI111" s="15">
        <v>120000</v>
      </c>
      <c r="AJ111" s="15">
        <v>47000</v>
      </c>
      <c r="AK111" s="15">
        <v>55000</v>
      </c>
      <c r="AL111" s="15">
        <v>75000</v>
      </c>
      <c r="AM111" s="15">
        <v>42000</v>
      </c>
      <c r="AN111" s="15">
        <v>33000</v>
      </c>
      <c r="AO111" s="15">
        <v>33000</v>
      </c>
      <c r="AP111" s="15">
        <v>30000</v>
      </c>
      <c r="AQ111" s="15">
        <v>31000</v>
      </c>
      <c r="AR111" s="15">
        <v>27000</v>
      </c>
      <c r="AS111" s="15">
        <v>27000</v>
      </c>
      <c r="AT111" s="15">
        <v>-49000</v>
      </c>
      <c r="AU111" s="15">
        <v>84000</v>
      </c>
      <c r="AV111" s="15">
        <v>11000</v>
      </c>
      <c r="AW111" s="15">
        <v>13000</v>
      </c>
      <c r="AX111" s="15">
        <v>10000</v>
      </c>
      <c r="AY111" s="15">
        <v>61000</v>
      </c>
      <c r="AZ111" s="15">
        <v>17000</v>
      </c>
      <c r="BA111" s="15">
        <v>104000</v>
      </c>
      <c r="BB111" s="15">
        <v>381000</v>
      </c>
      <c r="BC111" s="15">
        <v>21000</v>
      </c>
      <c r="BD111" s="15">
        <v>70000</v>
      </c>
      <c r="BE111" s="15">
        <v>38000</v>
      </c>
      <c r="BF111" s="15">
        <v>-22000</v>
      </c>
      <c r="BG111" s="15">
        <v>-16000</v>
      </c>
      <c r="BH111" s="15">
        <v>24000</v>
      </c>
      <c r="BI111" s="15">
        <v>119000</v>
      </c>
      <c r="BJ111" s="15">
        <v>117000</v>
      </c>
      <c r="BK111" s="15">
        <v>30000</v>
      </c>
      <c r="BL111" s="15">
        <v>26000</v>
      </c>
      <c r="BM111" s="15">
        <v>29000</v>
      </c>
      <c r="BN111" s="15">
        <v>125000</v>
      </c>
      <c r="BO111" s="15">
        <v>29000</v>
      </c>
      <c r="BP111" s="15">
        <v>16000</v>
      </c>
      <c r="BQ111" s="15">
        <v>16000</v>
      </c>
      <c r="BR111" s="15">
        <v>-237000</v>
      </c>
      <c r="BS111" s="15">
        <v>28000</v>
      </c>
      <c r="BT111" s="15">
        <v>23000</v>
      </c>
      <c r="BU111" s="15">
        <v>20000</v>
      </c>
      <c r="BV111" s="15">
        <v>16000</v>
      </c>
      <c r="BW111" s="15">
        <v>-18000</v>
      </c>
      <c r="BX111" s="15">
        <v>14000</v>
      </c>
      <c r="BY111" s="15">
        <v>-13000</v>
      </c>
      <c r="BZ111" s="15">
        <v>787000</v>
      </c>
      <c r="CA111" s="15">
        <v>185000</v>
      </c>
      <c r="CB111" s="15">
        <v>996000</v>
      </c>
      <c r="CC111" s="15">
        <v>22000</v>
      </c>
      <c r="CD111" s="15">
        <v>0</v>
      </c>
      <c r="CE111" s="15">
        <v>0</v>
      </c>
      <c r="CF111" s="15">
        <v>0</v>
      </c>
      <c r="CG111" s="15">
        <v>0</v>
      </c>
      <c r="CH111" s="15">
        <v>0</v>
      </c>
      <c r="CI111" s="15">
        <v>0</v>
      </c>
      <c r="CJ111" s="15">
        <v>0</v>
      </c>
      <c r="CK111" s="15">
        <v>0</v>
      </c>
      <c r="CL111" s="15">
        <v>0</v>
      </c>
      <c r="CM111" s="15">
        <v>0</v>
      </c>
      <c r="CN111" s="15">
        <v>0</v>
      </c>
      <c r="CO111" s="15">
        <v>0</v>
      </c>
      <c r="CP111" s="15">
        <v>2942</v>
      </c>
      <c r="CQ111" s="15">
        <v>0</v>
      </c>
      <c r="CR111" s="15">
        <v>2514</v>
      </c>
      <c r="CS111" s="15">
        <v>0</v>
      </c>
      <c r="CT111" s="15">
        <v>-9453</v>
      </c>
      <c r="CU111" s="15">
        <v>-8000</v>
      </c>
      <c r="CV111" s="15">
        <v>0</v>
      </c>
      <c r="CW111" s="15">
        <v>2146</v>
      </c>
      <c r="CX111" s="15">
        <v>330575</v>
      </c>
      <c r="CY111" s="15">
        <v>0</v>
      </c>
      <c r="CZ111" s="15">
        <v>0</v>
      </c>
      <c r="DA111" s="15">
        <v>0</v>
      </c>
      <c r="DB111" s="15">
        <v>0</v>
      </c>
      <c r="DC111" s="15">
        <v>89305</v>
      </c>
      <c r="DD111" s="15">
        <v>0</v>
      </c>
      <c r="DE111" s="15">
        <v>0</v>
      </c>
      <c r="DF111" s="15">
        <v>0</v>
      </c>
      <c r="DG111" s="15">
        <v>0</v>
      </c>
      <c r="DH111" s="15">
        <v>0</v>
      </c>
      <c r="DI111" s="15">
        <v>0</v>
      </c>
      <c r="DJ111" s="15">
        <v>0</v>
      </c>
      <c r="DK111" s="15">
        <v>0</v>
      </c>
      <c r="DL111" s="15">
        <v>0</v>
      </c>
      <c r="DM111" s="15">
        <v>0</v>
      </c>
      <c r="DN111" s="15">
        <v>0</v>
      </c>
      <c r="DO111" s="15">
        <v>0</v>
      </c>
      <c r="DP111" s="15">
        <v>0</v>
      </c>
      <c r="DQ111" s="15">
        <v>0</v>
      </c>
      <c r="DR111" s="15">
        <v>0</v>
      </c>
      <c r="DS111" s="15">
        <v>0</v>
      </c>
      <c r="DT111" s="15">
        <v>0</v>
      </c>
      <c r="DU111" s="15">
        <v>0</v>
      </c>
      <c r="DV111" s="15">
        <v>0</v>
      </c>
      <c r="DW111" s="15">
        <v>0</v>
      </c>
      <c r="DX111" s="15">
        <v>0</v>
      </c>
      <c r="DY111" s="15">
        <v>0</v>
      </c>
      <c r="DZ111" s="15">
        <v>0</v>
      </c>
      <c r="EA111" s="15">
        <v>0</v>
      </c>
      <c r="EB111" s="15">
        <v>0</v>
      </c>
      <c r="EC111" s="15">
        <v>0</v>
      </c>
      <c r="ED111" s="15">
        <v>0</v>
      </c>
      <c r="EE111" s="15">
        <v>0</v>
      </c>
      <c r="EF111" s="15">
        <v>0</v>
      </c>
      <c r="EG111" s="15">
        <v>0</v>
      </c>
      <c r="EH111" s="15">
        <v>0</v>
      </c>
      <c r="EI111" s="15">
        <v>0</v>
      </c>
      <c r="EJ111" s="15">
        <v>0</v>
      </c>
      <c r="EK111" s="15">
        <v>0</v>
      </c>
      <c r="EL111" s="15">
        <v>0</v>
      </c>
      <c r="EM111" s="15">
        <v>0</v>
      </c>
      <c r="EN111" s="15">
        <v>0</v>
      </c>
      <c r="EO111" s="15">
        <v>0</v>
      </c>
      <c r="EP111" s="15">
        <v>0</v>
      </c>
      <c r="EQ111" s="15">
        <v>0</v>
      </c>
      <c r="ER111" s="15">
        <v>0</v>
      </c>
      <c r="ES111" s="15">
        <v>0</v>
      </c>
      <c r="ET111" s="15">
        <v>0</v>
      </c>
      <c r="EU111" s="15">
        <v>0</v>
      </c>
      <c r="EV111" s="15">
        <v>0</v>
      </c>
      <c r="EW111" s="15">
        <v>0</v>
      </c>
      <c r="EX111" s="15">
        <v>0</v>
      </c>
      <c r="EY111" s="15">
        <v>0</v>
      </c>
      <c r="EZ111" s="15">
        <v>0</v>
      </c>
      <c r="FA111" s="15">
        <v>0</v>
      </c>
      <c r="FB111" s="15">
        <v>0</v>
      </c>
      <c r="FC111" s="15">
        <v>0</v>
      </c>
      <c r="FD111" s="15">
        <v>0</v>
      </c>
      <c r="FE111" s="15">
        <v>0</v>
      </c>
      <c r="FF111" s="15">
        <v>0</v>
      </c>
      <c r="FG111" s="15">
        <v>0</v>
      </c>
      <c r="FH111" s="15">
        <v>0</v>
      </c>
      <c r="FI111" s="15">
        <v>0</v>
      </c>
      <c r="FJ111" s="15">
        <v>0</v>
      </c>
      <c r="FK111" s="15">
        <v>0</v>
      </c>
      <c r="FL111" s="15">
        <v>0</v>
      </c>
      <c r="FM111" s="15">
        <v>0</v>
      </c>
      <c r="FN111" s="15">
        <v>0</v>
      </c>
      <c r="FO111" s="15">
        <v>0</v>
      </c>
      <c r="FP111" s="15">
        <v>0</v>
      </c>
      <c r="FQ111" s="15">
        <v>0</v>
      </c>
      <c r="FR111" s="8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</row>
    <row r="112" outlineLevel="2">
      <c r="A112" s="1"/>
      <c r="B112" s="4"/>
      <c r="C112" s="23" t="s">
        <v>499</v>
      </c>
      <c r="D112" s="28">
        <f t="shared" si="1"/>
      </c>
      <c r="E112" s="28">
        <f t="shared" si="3"/>
      </c>
      <c r="F112" s="28">
        <f t="shared" si="5"/>
      </c>
      <c r="G112" s="28">
        <f t="shared" si="7"/>
      </c>
      <c r="H112" s="28">
        <f t="shared" si="9"/>
      </c>
      <c r="I112" s="28">
        <f t="shared" si="11"/>
      </c>
      <c r="J112" s="28">
        <f t="shared" si="13"/>
      </c>
      <c r="K112" s="29">
        <f t="shared" si="15"/>
      </c>
      <c r="M112" s="15">
        <v>364000</v>
      </c>
      <c r="N112" s="15">
        <v>525000</v>
      </c>
      <c r="O112" s="15">
        <v>351000</v>
      </c>
      <c r="P112" s="15">
        <v>346000</v>
      </c>
      <c r="Q112" s="15">
        <v>371000</v>
      </c>
      <c r="R112" s="15">
        <v>374000</v>
      </c>
      <c r="S112" s="15">
        <v>353000</v>
      </c>
      <c r="T112" s="15">
        <v>348000</v>
      </c>
      <c r="U112" s="15">
        <v>309000</v>
      </c>
      <c r="V112" s="15">
        <v>315000</v>
      </c>
      <c r="W112" s="15">
        <v>278000</v>
      </c>
      <c r="X112" s="15">
        <v>302000</v>
      </c>
      <c r="Y112" s="15">
        <v>258000</v>
      </c>
      <c r="Z112" s="15">
        <v>134000</v>
      </c>
      <c r="AA112" s="15">
        <v>40000</v>
      </c>
      <c r="AB112" s="15">
        <v>94000</v>
      </c>
      <c r="AC112" s="15">
        <v>107000</v>
      </c>
      <c r="AD112" s="15">
        <v>137000</v>
      </c>
      <c r="AE112" s="15">
        <v>116000</v>
      </c>
      <c r="AF112" s="15">
        <v>68000</v>
      </c>
      <c r="AG112" s="15">
        <v>77000</v>
      </c>
      <c r="AH112" s="15">
        <v>241000</v>
      </c>
      <c r="AI112" s="15">
        <v>120000</v>
      </c>
      <c r="AJ112" s="15">
        <v>47000</v>
      </c>
      <c r="AK112" s="15">
        <v>55000</v>
      </c>
      <c r="AL112" s="15">
        <v>75000</v>
      </c>
      <c r="AM112" s="15">
        <v>42000</v>
      </c>
      <c r="AN112" s="15">
        <v>33000</v>
      </c>
      <c r="AO112" s="15">
        <v>33000</v>
      </c>
      <c r="AP112" s="15">
        <v>30000</v>
      </c>
      <c r="AQ112" s="15">
        <v>31000</v>
      </c>
      <c r="AR112" s="15">
        <v>27000</v>
      </c>
      <c r="AS112" s="15">
        <v>27000</v>
      </c>
      <c r="AT112" s="15">
        <v>-49000</v>
      </c>
      <c r="AU112" s="15">
        <v>84000</v>
      </c>
      <c r="AV112" s="15">
        <v>11000</v>
      </c>
      <c r="AW112" s="15">
        <v>13000</v>
      </c>
      <c r="AX112" s="15">
        <v>10000</v>
      </c>
      <c r="AY112" s="15">
        <v>61000</v>
      </c>
      <c r="AZ112" s="15">
        <v>17000</v>
      </c>
      <c r="BA112" s="15">
        <v>104000</v>
      </c>
      <c r="BB112" s="15">
        <v>148000</v>
      </c>
      <c r="BC112" s="15">
        <v>21000</v>
      </c>
      <c r="BD112" s="15">
        <v>70000</v>
      </c>
      <c r="BE112" s="15">
        <v>38000</v>
      </c>
      <c r="BF112" s="15">
        <v>-22000</v>
      </c>
      <c r="BG112" s="15">
        <v>-16000</v>
      </c>
      <c r="BH112" s="15">
        <v>24000</v>
      </c>
      <c r="BI112" s="15">
        <v>119000</v>
      </c>
      <c r="BJ112" s="15">
        <v>117000</v>
      </c>
      <c r="BK112" s="15">
        <v>30000</v>
      </c>
      <c r="BL112" s="15">
        <v>26000</v>
      </c>
      <c r="BM112" s="15">
        <v>29000</v>
      </c>
      <c r="BN112" s="15">
        <v>125000</v>
      </c>
      <c r="BO112" s="15">
        <v>29000</v>
      </c>
      <c r="BP112" s="15">
        <v>16000</v>
      </c>
      <c r="BQ112" s="15">
        <v>16000</v>
      </c>
      <c r="BR112" s="15">
        <v>-237000</v>
      </c>
      <c r="BS112" s="15">
        <v>28000</v>
      </c>
      <c r="BT112" s="15">
        <v>23000</v>
      </c>
      <c r="BU112" s="15">
        <v>20000</v>
      </c>
      <c r="BV112" s="15">
        <v>16000</v>
      </c>
      <c r="BW112" s="15">
        <v>-18000</v>
      </c>
      <c r="BX112" s="15">
        <v>14000</v>
      </c>
      <c r="BY112" s="15">
        <v>-13000</v>
      </c>
      <c r="BZ112" s="15">
        <v>787000</v>
      </c>
      <c r="CA112" s="15">
        <v>185000</v>
      </c>
      <c r="CB112" s="15">
        <v>996000</v>
      </c>
      <c r="CC112" s="15">
        <v>22000</v>
      </c>
      <c r="CD112" s="15">
        <v>0</v>
      </c>
      <c r="CE112" s="15">
        <v>0</v>
      </c>
      <c r="CF112" s="15">
        <v>0</v>
      </c>
      <c r="CG112" s="15">
        <v>0</v>
      </c>
      <c r="CH112" s="15">
        <v>0</v>
      </c>
      <c r="CI112" s="15">
        <v>0</v>
      </c>
      <c r="CJ112" s="15">
        <v>0</v>
      </c>
      <c r="CK112" s="15">
        <v>0</v>
      </c>
      <c r="CL112" s="15">
        <v>0</v>
      </c>
      <c r="CM112" s="15">
        <v>0</v>
      </c>
      <c r="CN112" s="15">
        <v>0</v>
      </c>
      <c r="CO112" s="15">
        <v>0</v>
      </c>
      <c r="CP112" s="15">
        <v>2942</v>
      </c>
      <c r="CQ112" s="15">
        <v>0</v>
      </c>
      <c r="CR112" s="15">
        <v>2514</v>
      </c>
      <c r="CS112" s="15">
        <v>0</v>
      </c>
      <c r="CT112" s="15">
        <v>-9453</v>
      </c>
      <c r="CU112" s="15">
        <v>-8000</v>
      </c>
      <c r="CV112" s="15">
        <v>0</v>
      </c>
      <c r="CW112" s="15">
        <v>2146</v>
      </c>
      <c r="CX112" s="15">
        <v>330575</v>
      </c>
      <c r="CY112" s="15">
        <v>0</v>
      </c>
      <c r="CZ112" s="15">
        <v>0</v>
      </c>
      <c r="DA112" s="15">
        <v>0</v>
      </c>
      <c r="DB112" s="15">
        <v>0</v>
      </c>
      <c r="DC112" s="15">
        <v>89305</v>
      </c>
      <c r="DD112" s="15">
        <v>0</v>
      </c>
      <c r="DE112" s="15">
        <v>0</v>
      </c>
      <c r="DF112" s="15">
        <v>0</v>
      </c>
      <c r="DG112" s="15">
        <v>0</v>
      </c>
      <c r="DH112" s="15">
        <v>0</v>
      </c>
      <c r="DI112" s="15">
        <v>0</v>
      </c>
      <c r="DJ112" s="15">
        <v>0</v>
      </c>
      <c r="DK112" s="15">
        <v>0</v>
      </c>
      <c r="DL112" s="15">
        <v>0</v>
      </c>
      <c r="DM112" s="15">
        <v>0</v>
      </c>
      <c r="DN112" s="15">
        <v>0</v>
      </c>
      <c r="DO112" s="15">
        <v>0</v>
      </c>
      <c r="DP112" s="15">
        <v>0</v>
      </c>
      <c r="DQ112" s="15">
        <v>0</v>
      </c>
      <c r="DR112" s="15">
        <v>0</v>
      </c>
      <c r="DS112" s="15">
        <v>0</v>
      </c>
      <c r="DT112" s="15">
        <v>0</v>
      </c>
      <c r="DU112" s="15">
        <v>0</v>
      </c>
      <c r="DV112" s="15">
        <v>0</v>
      </c>
      <c r="DW112" s="15">
        <v>0</v>
      </c>
      <c r="DX112" s="15">
        <v>0</v>
      </c>
      <c r="DY112" s="15">
        <v>0</v>
      </c>
      <c r="DZ112" s="15">
        <v>0</v>
      </c>
      <c r="EA112" s="15">
        <v>0</v>
      </c>
      <c r="EB112" s="15">
        <v>0</v>
      </c>
      <c r="EC112" s="15">
        <v>0</v>
      </c>
      <c r="ED112" s="15">
        <v>0</v>
      </c>
      <c r="EE112" s="15">
        <v>0</v>
      </c>
      <c r="EF112" s="15">
        <v>0</v>
      </c>
      <c r="EG112" s="15">
        <v>0</v>
      </c>
      <c r="EH112" s="15">
        <v>0</v>
      </c>
      <c r="EI112" s="15">
        <v>0</v>
      </c>
      <c r="EJ112" s="15">
        <v>0</v>
      </c>
      <c r="EK112" s="15">
        <v>0</v>
      </c>
      <c r="EL112" s="15">
        <v>0</v>
      </c>
      <c r="EM112" s="15">
        <v>0</v>
      </c>
      <c r="EN112" s="15">
        <v>0</v>
      </c>
      <c r="EO112" s="15">
        <v>0</v>
      </c>
      <c r="EP112" s="15">
        <v>0</v>
      </c>
      <c r="EQ112" s="15">
        <v>0</v>
      </c>
      <c r="ER112" s="15">
        <v>0</v>
      </c>
      <c r="ES112" s="15">
        <v>0</v>
      </c>
      <c r="ET112" s="15">
        <v>0</v>
      </c>
      <c r="EU112" s="15">
        <v>0</v>
      </c>
      <c r="EV112" s="15">
        <v>0</v>
      </c>
      <c r="EW112" s="15">
        <v>0</v>
      </c>
      <c r="EX112" s="15">
        <v>0</v>
      </c>
      <c r="EY112" s="15">
        <v>0</v>
      </c>
      <c r="EZ112" s="15">
        <v>0</v>
      </c>
      <c r="FA112" s="15">
        <v>0</v>
      </c>
      <c r="FB112" s="15">
        <v>0</v>
      </c>
      <c r="FC112" s="15">
        <v>0</v>
      </c>
      <c r="FD112" s="15">
        <v>0</v>
      </c>
      <c r="FE112" s="15">
        <v>0</v>
      </c>
      <c r="FF112" s="15">
        <v>0</v>
      </c>
      <c r="FG112" s="15">
        <v>0</v>
      </c>
      <c r="FH112" s="15">
        <v>0</v>
      </c>
      <c r="FI112" s="15">
        <v>0</v>
      </c>
      <c r="FJ112" s="15">
        <v>0</v>
      </c>
      <c r="FK112" s="15">
        <v>0</v>
      </c>
      <c r="FL112" s="15">
        <v>0</v>
      </c>
      <c r="FM112" s="15">
        <v>0</v>
      </c>
      <c r="FN112" s="15">
        <v>0</v>
      </c>
      <c r="FO112" s="15">
        <v>0</v>
      </c>
      <c r="FP112" s="15">
        <v>0</v>
      </c>
      <c r="FQ112" s="15">
        <v>0</v>
      </c>
      <c r="FR112" s="8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</row>
    <row r="113" outlineLevel="2">
      <c r="A113" s="1"/>
      <c r="B113" s="4"/>
      <c r="C113" s="23" t="s">
        <v>500</v>
      </c>
      <c r="D113" s="28">
        <f t="shared" si="1"/>
      </c>
      <c r="E113" s="28">
        <f t="shared" si="3"/>
      </c>
      <c r="F113" s="28">
        <f t="shared" si="5"/>
      </c>
      <c r="G113" s="28">
        <f t="shared" si="7"/>
      </c>
      <c r="H113" s="28">
        <f t="shared" si="9"/>
      </c>
      <c r="I113" s="28">
        <f t="shared" si="11"/>
      </c>
      <c r="J113" s="28">
        <f t="shared" si="13"/>
      </c>
      <c r="K113" s="29">
        <f t="shared" si="15"/>
      </c>
      <c r="M113" s="15">
        <v>6632000</v>
      </c>
      <c r="N113" s="15">
        <v>6612000</v>
      </c>
      <c r="O113" s="15">
        <v>6109000</v>
      </c>
      <c r="P113" s="15">
        <v>5576000</v>
      </c>
      <c r="Q113" s="15">
        <v>5437000</v>
      </c>
      <c r="R113" s="15">
        <v>5832000</v>
      </c>
      <c r="S113" s="15">
        <v>5586000</v>
      </c>
      <c r="T113" s="15">
        <v>5387000</v>
      </c>
      <c r="U113" s="15">
        <v>5508000</v>
      </c>
      <c r="V113" s="15">
        <v>5753000</v>
      </c>
      <c r="W113" s="15">
        <v>5637000</v>
      </c>
      <c r="X113" s="15">
        <v>6030000</v>
      </c>
      <c r="Y113" s="15">
        <v>5019000</v>
      </c>
      <c r="Z113" s="15">
        <v>3623000</v>
      </c>
      <c r="AA113" s="15">
        <v>3368000</v>
      </c>
      <c r="AB113" s="15">
        <v>3020000</v>
      </c>
      <c r="AC113" s="15">
        <v>2787000</v>
      </c>
      <c r="AD113" s="15">
        <v>2674000</v>
      </c>
      <c r="AE113" s="15">
        <v>2352000</v>
      </c>
      <c r="AF113" s="15">
        <v>1759000</v>
      </c>
      <c r="AG113" s="15">
        <v>1609000</v>
      </c>
      <c r="AH113" s="15">
        <v>1779000</v>
      </c>
      <c r="AI113" s="15">
        <v>1615000</v>
      </c>
      <c r="AJ113" s="15">
        <v>1472000</v>
      </c>
      <c r="AK113" s="15">
        <v>1294000</v>
      </c>
      <c r="AL113" s="15">
        <v>1391000</v>
      </c>
      <c r="AM113" s="15">
        <v>1503000</v>
      </c>
      <c r="AN113" s="15">
        <v>1603000</v>
      </c>
      <c r="AO113" s="15">
        <v>1527000</v>
      </c>
      <c r="AP113" s="15">
        <v>1342000</v>
      </c>
      <c r="AQ113" s="15">
        <v>1465000</v>
      </c>
      <c r="AR113" s="15">
        <v>1177000</v>
      </c>
      <c r="AS113" s="15">
        <v>1194000</v>
      </c>
      <c r="AT113" s="15">
        <v>1188000</v>
      </c>
      <c r="AU113" s="15">
        <v>1624000</v>
      </c>
      <c r="AV113" s="15">
        <v>1068000</v>
      </c>
      <c r="AW113" s="15">
        <v>910000</v>
      </c>
      <c r="AX113" s="15">
        <v>1013000</v>
      </c>
      <c r="AY113" s="15">
        <v>1171000</v>
      </c>
      <c r="AZ113" s="15">
        <v>1079000</v>
      </c>
      <c r="BA113" s="15">
        <v>1080000</v>
      </c>
      <c r="BB113" s="15">
        <v>1265000</v>
      </c>
      <c r="BC113" s="15">
        <v>1366000</v>
      </c>
      <c r="BD113" s="15">
        <v>1378000</v>
      </c>
      <c r="BE113" s="15">
        <v>1348000</v>
      </c>
      <c r="BF113" s="15">
        <v>1502000</v>
      </c>
      <c r="BG113" s="15">
        <v>1388000</v>
      </c>
      <c r="BH113" s="15">
        <v>1185000</v>
      </c>
      <c r="BI113" s="15">
        <v>1139000</v>
      </c>
      <c r="BJ113" s="15">
        <v>1488000</v>
      </c>
      <c r="BK113" s="15">
        <v>1397000</v>
      </c>
      <c r="BL113" s="15">
        <v>1336000</v>
      </c>
      <c r="BM113" s="15">
        <v>2157000</v>
      </c>
      <c r="BN113" s="15">
        <v>1522000</v>
      </c>
      <c r="BO113" s="15">
        <v>1552000</v>
      </c>
      <c r="BP113" s="15">
        <v>1469000</v>
      </c>
      <c r="BQ113" s="15">
        <v>1559000</v>
      </c>
      <c r="BR113" s="15">
        <v>1519000</v>
      </c>
      <c r="BS113" s="15">
        <v>1490000</v>
      </c>
      <c r="BT113" s="15">
        <v>1528000</v>
      </c>
      <c r="BU113" s="15">
        <v>1392000</v>
      </c>
      <c r="BV113" s="15">
        <v>423000</v>
      </c>
      <c r="BW113" s="15">
        <v>1469000</v>
      </c>
      <c r="BX113" s="15">
        <v>1432000</v>
      </c>
      <c r="BY113" s="15">
        <v>1415000</v>
      </c>
      <c r="BZ113" s="15">
        <v>1702000</v>
      </c>
      <c r="CA113" s="15">
        <v>1664000</v>
      </c>
      <c r="CB113" s="15">
        <v>1497000</v>
      </c>
      <c r="CC113" s="15">
        <v>1721000</v>
      </c>
      <c r="CD113" s="15">
        <v>3143000</v>
      </c>
      <c r="CE113" s="15">
        <v>1739000</v>
      </c>
      <c r="CF113" s="15">
        <v>1835000</v>
      </c>
      <c r="CG113" s="15">
        <v>1737000</v>
      </c>
      <c r="CH113" s="15">
        <v>1834000</v>
      </c>
      <c r="CI113" s="15">
        <v>1207000</v>
      </c>
      <c r="CJ113" s="15">
        <v>1114258</v>
      </c>
      <c r="CK113" s="15">
        <v>1073000</v>
      </c>
      <c r="CL113" s="15">
        <v>1632561</v>
      </c>
      <c r="CM113" s="15">
        <v>1444027</v>
      </c>
      <c r="CN113" s="15">
        <v>1267049</v>
      </c>
      <c r="CO113" s="15">
        <v>1272285</v>
      </c>
      <c r="CP113" s="15">
        <v>1242039</v>
      </c>
      <c r="CQ113" s="15">
        <v>1171101</v>
      </c>
      <c r="CR113" s="15">
        <v>1186883</v>
      </c>
      <c r="CS113" s="15">
        <v>1175147</v>
      </c>
      <c r="CT113" s="15">
        <v>1167817</v>
      </c>
      <c r="CU113" s="15">
        <v>991988</v>
      </c>
      <c r="CV113" s="15">
        <v>768759</v>
      </c>
      <c r="CW113" s="15">
        <v>837882</v>
      </c>
      <c r="CX113" s="15">
        <v>945850</v>
      </c>
      <c r="CY113" s="15">
        <v>833411</v>
      </c>
      <c r="CZ113" s="15">
        <v>896963</v>
      </c>
      <c r="DA113" s="15">
        <v>915616</v>
      </c>
      <c r="DB113" s="15">
        <v>969217</v>
      </c>
      <c r="DC113" s="15">
        <v>906159</v>
      </c>
      <c r="DD113" s="15">
        <v>963604</v>
      </c>
      <c r="DE113" s="15">
        <v>1021728</v>
      </c>
      <c r="DF113" s="15">
        <v>980146</v>
      </c>
      <c r="DG113" s="15">
        <v>943705</v>
      </c>
      <c r="DH113" s="15">
        <v>920240</v>
      </c>
      <c r="DI113" s="15">
        <v>911360</v>
      </c>
      <c r="DJ113" s="15">
        <v>891200</v>
      </c>
      <c r="DK113" s="15">
        <v>761100</v>
      </c>
      <c r="DL113" s="15">
        <v>750100</v>
      </c>
      <c r="DM113" s="15">
        <v>737687</v>
      </c>
      <c r="DN113" s="15">
        <v>759000</v>
      </c>
      <c r="DO113" s="15">
        <v>676500</v>
      </c>
      <c r="DP113" s="15">
        <v>630500</v>
      </c>
      <c r="DQ113" s="15">
        <v>639900</v>
      </c>
      <c r="DR113" s="15">
        <v>658183</v>
      </c>
      <c r="DS113" s="15">
        <v>655072</v>
      </c>
      <c r="DT113" s="15">
        <v>585270</v>
      </c>
      <c r="DU113" s="15">
        <v>548503</v>
      </c>
      <c r="DV113" s="15">
        <v>550413</v>
      </c>
      <c r="DW113" s="15">
        <v>533780</v>
      </c>
      <c r="DX113" s="15">
        <v>555610</v>
      </c>
      <c r="DY113" s="15">
        <v>566526</v>
      </c>
      <c r="DZ113" s="15">
        <v>726723</v>
      </c>
      <c r="EA113" s="15">
        <v>539883</v>
      </c>
      <c r="EB113" s="15">
        <v>499355</v>
      </c>
      <c r="EC113" s="15">
        <v>480218</v>
      </c>
      <c r="ED113" s="15">
        <v>427229</v>
      </c>
      <c r="EE113" s="15">
        <v>407537</v>
      </c>
      <c r="EF113" s="15">
        <v>395243</v>
      </c>
      <c r="EG113" s="15">
        <v>391552</v>
      </c>
      <c r="EH113" s="15">
        <v>358500</v>
      </c>
      <c r="EI113" s="15">
        <v>336900</v>
      </c>
      <c r="EJ113" s="15">
        <v>323500</v>
      </c>
      <c r="EK113" s="15">
        <v>324400</v>
      </c>
      <c r="EL113" s="15">
        <v>327100</v>
      </c>
      <c r="EM113" s="15">
        <v>305000</v>
      </c>
      <c r="EN113" s="15">
        <v>306100</v>
      </c>
      <c r="EO113" s="15">
        <v>306400</v>
      </c>
      <c r="EP113" s="15">
        <v>303000</v>
      </c>
      <c r="EQ113" s="15">
        <v>269400</v>
      </c>
      <c r="ER113" s="15">
        <v>276900</v>
      </c>
      <c r="ES113" s="15">
        <v>268200</v>
      </c>
      <c r="ET113" s="15">
        <v>282400</v>
      </c>
      <c r="EU113" s="15">
        <v>273900</v>
      </c>
      <c r="EV113" s="15">
        <v>282900</v>
      </c>
      <c r="EW113" s="15">
        <v>271100</v>
      </c>
      <c r="EX113" s="15">
        <v>276800</v>
      </c>
      <c r="EY113" s="15">
        <v>264300</v>
      </c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8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</row>
    <row r="114" outlineLevel="2">
      <c r="A114" s="1"/>
      <c r="B114" s="4"/>
      <c r="C114" s="23" t="s">
        <v>501</v>
      </c>
      <c r="D114" s="28">
        <f t="shared" si="1"/>
      </c>
      <c r="E114" s="28">
        <f t="shared" si="3"/>
      </c>
      <c r="F114" s="28">
        <f t="shared" si="5"/>
      </c>
      <c r="G114" s="28">
        <f t="shared" si="7"/>
      </c>
      <c r="H114" s="28">
        <f t="shared" si="9"/>
      </c>
      <c r="I114" s="28">
        <f t="shared" si="11"/>
      </c>
      <c r="J114" s="28">
        <f t="shared" si="13"/>
      </c>
      <c r="K114" s="29">
        <f t="shared" si="15"/>
      </c>
      <c r="M114" s="15">
        <v>726040</v>
      </c>
      <c r="N114" s="15">
        <v>353230</v>
      </c>
      <c r="O114" s="15">
        <v>789170</v>
      </c>
      <c r="P114" s="15">
        <v>286650</v>
      </c>
      <c r="Q114" s="15">
        <v>142750</v>
      </c>
      <c r="R114" s="15">
        <v>525590</v>
      </c>
      <c r="S114" s="15">
        <v>319540</v>
      </c>
      <c r="T114" s="15">
        <v>49120</v>
      </c>
      <c r="U114" s="15">
        <v>-119250</v>
      </c>
      <c r="V114" s="15">
        <v>-15340</v>
      </c>
      <c r="W114" s="15">
        <v>90490</v>
      </c>
      <c r="X114" s="15">
        <v>469300</v>
      </c>
      <c r="Y114" s="15">
        <v>797362</v>
      </c>
      <c r="Z114" s="15">
        <v>974000</v>
      </c>
      <c r="AA114" s="15">
        <v>929426</v>
      </c>
      <c r="AB114" s="15">
        <v>718630</v>
      </c>
      <c r="AC114" s="15">
        <v>562758</v>
      </c>
      <c r="AD114" s="15">
        <v>1781730</v>
      </c>
      <c r="AE114" s="15">
        <v>400670</v>
      </c>
      <c r="AF114" s="15">
        <v>170650</v>
      </c>
      <c r="AG114" s="15">
        <v>174535.7142857143</v>
      </c>
      <c r="AH114" s="15">
        <v>172487.80487804877</v>
      </c>
      <c r="AI114" s="15">
        <v>142666.66666666666</v>
      </c>
      <c r="AJ114" s="15">
        <v>58648.64864864865</v>
      </c>
      <c r="AK114" s="15">
        <v>35710</v>
      </c>
      <c r="AL114" s="15">
        <v>46030</v>
      </c>
      <c r="AM114" s="15">
        <v>128842.10526315791</v>
      </c>
      <c r="AN114" s="15">
        <v>145487.80487804877</v>
      </c>
      <c r="AO114" s="15">
        <v>109244.44444444445</v>
      </c>
      <c r="AP114" s="15">
        <v>-3677.41935483871</v>
      </c>
      <c r="AQ114" s="15">
        <v>83976.47058823529</v>
      </c>
      <c r="AR114" s="15">
        <v>-22800</v>
      </c>
      <c r="AS114" s="15">
        <v>-13800</v>
      </c>
      <c r="AT114" s="15">
        <v>-32800</v>
      </c>
      <c r="AU114" s="15">
        <v>-381400</v>
      </c>
      <c r="AV114" s="15">
        <v>98227.72277227722</v>
      </c>
      <c r="AW114" s="15">
        <v>-85000</v>
      </c>
      <c r="AX114" s="15">
        <v>-77400</v>
      </c>
      <c r="AY114" s="15">
        <v>-158000</v>
      </c>
      <c r="AZ114" s="15">
        <v>-157000</v>
      </c>
      <c r="BA114" s="15">
        <v>-156000</v>
      </c>
      <c r="BB114" s="15">
        <v>-323335.1498637602</v>
      </c>
      <c r="BC114" s="15">
        <v>55473.68421052632</v>
      </c>
      <c r="BD114" s="15">
        <v>-6100</v>
      </c>
      <c r="BE114" s="15">
        <v>9900</v>
      </c>
      <c r="BF114" s="15">
        <v>136466.6666666667</v>
      </c>
      <c r="BG114" s="15">
        <v>91294.11764705881</v>
      </c>
      <c r="BH114" s="15">
        <v>-48000</v>
      </c>
      <c r="BI114" s="15">
        <v>-118050</v>
      </c>
      <c r="BJ114" s="15">
        <v>-445050</v>
      </c>
      <c r="BK114" s="15">
        <v>-115000</v>
      </c>
      <c r="BL114" s="15">
        <v>63650</v>
      </c>
      <c r="BM114" s="15">
        <v>-551109.3247588425</v>
      </c>
      <c r="BN114" s="15">
        <v>-132926.5536723164</v>
      </c>
      <c r="BO114" s="15">
        <v>122350</v>
      </c>
      <c r="BP114" s="15">
        <v>103890.625</v>
      </c>
      <c r="BQ114" s="15">
        <v>550500</v>
      </c>
      <c r="BR114" s="15">
        <v>408015.3846153846</v>
      </c>
      <c r="BS114" s="15">
        <v>-65768.11594202899</v>
      </c>
      <c r="BT114" s="15">
        <v>-9200</v>
      </c>
      <c r="BU114" s="15">
        <v>303000</v>
      </c>
      <c r="BV114" s="15">
        <v>1294928.631402183</v>
      </c>
      <c r="BW114" s="15">
        <v>-28928.57142857143</v>
      </c>
      <c r="BX114" s="15">
        <v>-235956.52173913043</v>
      </c>
      <c r="BY114" s="15">
        <v>-352900</v>
      </c>
      <c r="BZ114" s="15">
        <v>-1362800</v>
      </c>
      <c r="CA114" s="15">
        <v>79550</v>
      </c>
      <c r="CB114" s="15">
        <v>-603000</v>
      </c>
      <c r="CC114" s="15">
        <v>-235000</v>
      </c>
      <c r="CD114" s="15">
        <v>-1403000</v>
      </c>
      <c r="CE114" s="15">
        <v>-344000</v>
      </c>
      <c r="CF114" s="15">
        <v>-600000</v>
      </c>
      <c r="CG114" s="15">
        <v>-611000</v>
      </c>
      <c r="CH114" s="15">
        <v>-546000</v>
      </c>
      <c r="CI114" s="15">
        <v>136000</v>
      </c>
      <c r="CJ114" s="15">
        <v>88847</v>
      </c>
      <c r="CK114" s="15">
        <v>185000</v>
      </c>
      <c r="CL114" s="15">
        <v>95587</v>
      </c>
      <c r="CM114" s="15">
        <v>76000</v>
      </c>
      <c r="CN114" s="15">
        <v>11319</v>
      </c>
      <c r="CO114" s="15">
        <v>-17423</v>
      </c>
      <c r="CP114" s="15">
        <v>-29963</v>
      </c>
      <c r="CQ114" s="15">
        <v>43848</v>
      </c>
      <c r="CR114" s="15">
        <v>32180</v>
      </c>
      <c r="CS114" s="15">
        <v>45091</v>
      </c>
      <c r="CT114" s="15">
        <v>43193</v>
      </c>
      <c r="CU114" s="15">
        <v>-31231</v>
      </c>
      <c r="CV114" s="15">
        <v>-140096</v>
      </c>
      <c r="CW114" s="15">
        <v>-146356</v>
      </c>
      <c r="CX114" s="15">
        <v>-854740</v>
      </c>
      <c r="CY114" s="15">
        <v>-254171</v>
      </c>
      <c r="CZ114" s="15">
        <v>-184938</v>
      </c>
      <c r="DA114" s="15">
        <v>-9163</v>
      </c>
      <c r="DB114" s="15">
        <v>-15842</v>
      </c>
      <c r="DC114" s="15">
        <v>-186929</v>
      </c>
      <c r="DD114" s="15">
        <v>17352</v>
      </c>
      <c r="DE114" s="15">
        <v>124837</v>
      </c>
      <c r="DF114" s="15">
        <v>178032</v>
      </c>
      <c r="DG114" s="15">
        <v>431547</v>
      </c>
      <c r="DH114" s="15">
        <v>207142</v>
      </c>
      <c r="DI114" s="15">
        <v>189349</v>
      </c>
      <c r="DJ114" s="15">
        <v>65100</v>
      </c>
      <c r="DK114" s="15">
        <v>-105500</v>
      </c>
      <c r="DL114" s="15">
        <v>79900</v>
      </c>
      <c r="DM114" s="15">
        <v>-128367</v>
      </c>
      <c r="DN114" s="15">
        <v>22300</v>
      </c>
      <c r="DO114" s="15">
        <v>1000</v>
      </c>
      <c r="DP114" s="15">
        <v>-64600</v>
      </c>
      <c r="DQ114" s="15">
        <v>-62700</v>
      </c>
      <c r="DR114" s="15">
        <v>-12334</v>
      </c>
      <c r="DS114" s="15">
        <v>-31675</v>
      </c>
      <c r="DT114" s="15">
        <v>9968</v>
      </c>
      <c r="DU114" s="15">
        <v>12951</v>
      </c>
      <c r="DV114" s="15">
        <v>-21243</v>
      </c>
      <c r="DW114" s="15">
        <v>-38362</v>
      </c>
      <c r="DX114" s="15">
        <v>-34672</v>
      </c>
      <c r="DY114" s="15">
        <v>25327</v>
      </c>
      <c r="DZ114" s="15">
        <v>-28613</v>
      </c>
      <c r="EA114" s="15">
        <v>56163</v>
      </c>
      <c r="EB114" s="15">
        <v>91985</v>
      </c>
      <c r="EC114" s="15">
        <v>96801</v>
      </c>
      <c r="ED114" s="15">
        <v>40759</v>
      </c>
      <c r="EE114" s="15">
        <v>86686</v>
      </c>
      <c r="EF114" s="15">
        <v>93234</v>
      </c>
      <c r="EG114" s="15">
        <v>84587</v>
      </c>
      <c r="EH114" s="15">
        <v>41700</v>
      </c>
      <c r="EI114" s="15">
        <v>61300</v>
      </c>
      <c r="EJ114" s="15">
        <v>64400</v>
      </c>
      <c r="EK114" s="15">
        <v>61500</v>
      </c>
      <c r="EL114" s="15">
        <v>69600</v>
      </c>
      <c r="EM114" s="15">
        <v>49100</v>
      </c>
      <c r="EN114" s="15">
        <v>41400</v>
      </c>
      <c r="EO114" s="15">
        <v>84900</v>
      </c>
      <c r="EP114" s="15">
        <v>106800</v>
      </c>
      <c r="EQ114" s="15">
        <v>17100</v>
      </c>
      <c r="ER114" s="15">
        <v>17300</v>
      </c>
      <c r="ES114" s="15">
        <v>4200</v>
      </c>
      <c r="ET114" s="15">
        <v>-43000</v>
      </c>
      <c r="EU114" s="15">
        <v>-17800</v>
      </c>
      <c r="EV114" s="15">
        <v>-5900</v>
      </c>
      <c r="EW114" s="15">
        <v>13100</v>
      </c>
      <c r="EX114" s="15">
        <v>11900</v>
      </c>
      <c r="EY114" s="15">
        <v>12100</v>
      </c>
      <c r="EZ114" s="15">
        <v>12100</v>
      </c>
      <c r="FA114" s="15">
        <v>10100</v>
      </c>
      <c r="FB114" s="15">
        <v>-34100</v>
      </c>
      <c r="FC114" s="15">
        <v>7200</v>
      </c>
      <c r="FD114" s="15">
        <v>26100</v>
      </c>
      <c r="FE114" s="15">
        <v>20200</v>
      </c>
      <c r="FF114" s="15">
        <v>-2700</v>
      </c>
      <c r="FG114" s="15">
        <v>-53800</v>
      </c>
      <c r="FH114" s="15">
        <v>-46900</v>
      </c>
      <c r="FI114" s="15">
        <v>-28000</v>
      </c>
      <c r="FJ114" s="15">
        <v>-11300</v>
      </c>
      <c r="FK114" s="15">
        <v>-10700</v>
      </c>
      <c r="FL114" s="15">
        <v>-15300</v>
      </c>
      <c r="FM114" s="15">
        <v>700</v>
      </c>
      <c r="FN114" s="15">
        <v>25800</v>
      </c>
      <c r="FO114" s="15">
        <v>29300</v>
      </c>
      <c r="FP114" s="15">
        <v>42100</v>
      </c>
      <c r="FQ114" s="15">
        <v>38200</v>
      </c>
      <c r="FR114" s="8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</row>
    <row r="115" outlineLevel="2">
      <c r="A115" s="1"/>
      <c r="B115" s="4"/>
      <c r="C115" s="23" t="s">
        <v>502</v>
      </c>
      <c r="D115" s="28">
        <f t="shared" si="1"/>
      </c>
      <c r="E115" s="28">
        <f t="shared" si="3"/>
      </c>
      <c r="F115" s="28">
        <f t="shared" si="5"/>
      </c>
      <c r="G115" s="28">
        <f t="shared" si="7"/>
      </c>
      <c r="H115" s="28">
        <f t="shared" si="9"/>
      </c>
      <c r="I115" s="28">
        <f t="shared" si="11"/>
      </c>
      <c r="J115" s="28">
        <f t="shared" si="13"/>
      </c>
      <c r="K115" s="29">
        <f t="shared" si="15"/>
      </c>
      <c r="M115" s="15">
        <v>702000</v>
      </c>
      <c r="N115" s="15">
        <v>470000</v>
      </c>
      <c r="O115" s="15">
        <v>764000</v>
      </c>
      <c r="P115" s="15">
        <v>258000</v>
      </c>
      <c r="Q115" s="15">
        <v>116000</v>
      </c>
      <c r="R115" s="15">
        <v>661000</v>
      </c>
      <c r="S115" s="15">
        <v>296000</v>
      </c>
      <c r="T115" s="15">
        <v>21000</v>
      </c>
      <c r="U115" s="15">
        <v>-140000</v>
      </c>
      <c r="V115" s="15">
        <v>18000</v>
      </c>
      <c r="W115" s="15">
        <v>62000</v>
      </c>
      <c r="X115" s="15">
        <v>443000</v>
      </c>
      <c r="Y115" s="15">
        <v>783000</v>
      </c>
      <c r="Z115" s="15">
        <v>974000</v>
      </c>
      <c r="AA115" s="15">
        <v>921000</v>
      </c>
      <c r="AB115" s="15">
        <v>708000</v>
      </c>
      <c r="AC115" s="15">
        <v>553000</v>
      </c>
      <c r="AD115" s="15">
        <v>1778000</v>
      </c>
      <c r="AE115" s="15">
        <v>389000</v>
      </c>
      <c r="AF115" s="15">
        <v>156000</v>
      </c>
      <c r="AG115" s="15">
        <v>162000</v>
      </c>
      <c r="AH115" s="15">
        <v>170000</v>
      </c>
      <c r="AI115" s="15">
        <v>119000</v>
      </c>
      <c r="AJ115" s="15">
        <v>35000</v>
      </c>
      <c r="AK115" s="15">
        <v>17000</v>
      </c>
      <c r="AL115" s="15">
        <v>38000</v>
      </c>
      <c r="AM115" s="15">
        <v>102000</v>
      </c>
      <c r="AN115" s="15">
        <v>117000</v>
      </c>
      <c r="AO115" s="15">
        <v>82000</v>
      </c>
      <c r="AP115" s="15">
        <v>-19000</v>
      </c>
      <c r="AQ115" s="15">
        <v>63000</v>
      </c>
      <c r="AR115" s="15">
        <v>-39000</v>
      </c>
      <c r="AS115" s="15">
        <v>-31000</v>
      </c>
      <c r="AT115" s="15">
        <v>-50000</v>
      </c>
      <c r="AU115" s="15">
        <v>-401000</v>
      </c>
      <c r="AV115" s="15">
        <v>72000</v>
      </c>
      <c r="AW115" s="15">
        <v>-109000</v>
      </c>
      <c r="AX115" s="15">
        <v>-102000</v>
      </c>
      <c r="AY115" s="15">
        <v>-197000</v>
      </c>
      <c r="AZ115" s="15">
        <v>-181000</v>
      </c>
      <c r="BA115" s="15">
        <v>-180000</v>
      </c>
      <c r="BB115" s="15">
        <v>-364000</v>
      </c>
      <c r="BC115" s="15">
        <v>17000</v>
      </c>
      <c r="BD115" s="15">
        <v>-36000</v>
      </c>
      <c r="BE115" s="15">
        <v>-20000</v>
      </c>
      <c r="BF115" s="15">
        <v>89000</v>
      </c>
      <c r="BG115" s="15">
        <v>48000</v>
      </c>
      <c r="BH115" s="15">
        <v>-74000</v>
      </c>
      <c r="BI115" s="15">
        <v>-146000</v>
      </c>
      <c r="BJ115" s="15">
        <v>-473000</v>
      </c>
      <c r="BK115" s="15">
        <v>-157000</v>
      </c>
      <c r="BL115" s="15">
        <v>37000</v>
      </c>
      <c r="BM115" s="15">
        <v>-590000</v>
      </c>
      <c r="BN115" s="15">
        <v>-173000</v>
      </c>
      <c r="BO115" s="15">
        <v>97000</v>
      </c>
      <c r="BP115" s="15">
        <v>61000</v>
      </c>
      <c r="BQ115" s="15">
        <v>18000</v>
      </c>
      <c r="BR115" s="15">
        <v>348000</v>
      </c>
      <c r="BS115" s="15">
        <v>68000</v>
      </c>
      <c r="BT115" s="15">
        <v>77000</v>
      </c>
      <c r="BU115" s="15">
        <v>440000</v>
      </c>
      <c r="BV115" s="15">
        <v>1180000</v>
      </c>
      <c r="BW115" s="15">
        <v>-135000</v>
      </c>
      <c r="BX115" s="15">
        <v>-335000</v>
      </c>
      <c r="BY115" s="15">
        <v>-414000</v>
      </c>
      <c r="BZ115" s="15">
        <v>-1420000</v>
      </c>
      <c r="CA115" s="15">
        <v>23000</v>
      </c>
      <c r="CB115" s="15">
        <v>-694000</v>
      </c>
      <c r="CC115" s="15">
        <v>-321000</v>
      </c>
      <c r="CD115" s="15">
        <v>-1213000</v>
      </c>
      <c r="CE115" s="15">
        <v>-344000</v>
      </c>
      <c r="CF115" s="15">
        <v>-600000</v>
      </c>
      <c r="CG115" s="15">
        <v>-611000</v>
      </c>
      <c r="CH115" s="15">
        <v>-473000</v>
      </c>
      <c r="CI115" s="15">
        <v>136000</v>
      </c>
      <c r="CJ115" s="15">
        <v>108497</v>
      </c>
      <c r="CK115" s="15">
        <v>185000</v>
      </c>
      <c r="CL115" s="15">
        <v>182997</v>
      </c>
      <c r="CM115" s="15">
        <v>54773</v>
      </c>
      <c r="CN115" s="15">
        <v>-26586</v>
      </c>
      <c r="CO115" s="15">
        <v>-64276</v>
      </c>
      <c r="CP115" s="15">
        <v>-46794</v>
      </c>
      <c r="CQ115" s="15">
        <v>40840</v>
      </c>
      <c r="CR115" s="15">
        <v>38707</v>
      </c>
      <c r="CS115" s="15">
        <v>45091</v>
      </c>
      <c r="CT115" s="15">
        <v>68546</v>
      </c>
      <c r="CU115" s="15">
        <v>-56584</v>
      </c>
      <c r="CV115" s="15">
        <v>-140096</v>
      </c>
      <c r="CW115" s="15">
        <v>-147474</v>
      </c>
      <c r="CX115" s="15">
        <v>-854769</v>
      </c>
      <c r="CY115" s="15">
        <v>-260059</v>
      </c>
      <c r="CZ115" s="15">
        <v>-182239</v>
      </c>
      <c r="DA115" s="15">
        <v>-12122</v>
      </c>
      <c r="DB115" s="15">
        <v>-15425</v>
      </c>
      <c r="DC115" s="15">
        <v>-185742</v>
      </c>
      <c r="DD115" s="15">
        <v>10052</v>
      </c>
      <c r="DE115" s="15">
        <v>111654</v>
      </c>
      <c r="DF115" s="15">
        <v>170462</v>
      </c>
      <c r="DG115" s="15">
        <v>427141</v>
      </c>
      <c r="DH115" s="15">
        <v>207142</v>
      </c>
      <c r="DI115" s="15"/>
      <c r="DJ115" s="15">
        <v>65100</v>
      </c>
      <c r="DK115" s="15"/>
      <c r="DL115" s="15">
        <v>79900</v>
      </c>
      <c r="DM115" s="15">
        <v>-128367</v>
      </c>
      <c r="DN115" s="15">
        <v>22300</v>
      </c>
      <c r="DO115" s="15">
        <v>1000</v>
      </c>
      <c r="DP115" s="15">
        <v>-64600</v>
      </c>
      <c r="DQ115" s="15">
        <v>-62700</v>
      </c>
      <c r="DR115" s="15">
        <v>-20383</v>
      </c>
      <c r="DS115" s="15">
        <v>-36975</v>
      </c>
      <c r="DT115" s="15">
        <v>6421</v>
      </c>
      <c r="DU115" s="15">
        <v>5260</v>
      </c>
      <c r="DV115" s="15">
        <v>-34241</v>
      </c>
      <c r="DW115" s="15">
        <v>-45688</v>
      </c>
      <c r="DX115" s="15">
        <v>-47583</v>
      </c>
      <c r="DY115" s="15">
        <v>3764</v>
      </c>
      <c r="DZ115" s="15">
        <v>-50123</v>
      </c>
      <c r="EA115" s="15">
        <v>43852</v>
      </c>
      <c r="EB115" s="15">
        <v>89456</v>
      </c>
      <c r="EC115" s="15">
        <v>98215</v>
      </c>
      <c r="ED115" s="15">
        <v>43748</v>
      </c>
      <c r="EE115" s="15">
        <v>90963</v>
      </c>
      <c r="EF115" s="15">
        <v>96159</v>
      </c>
      <c r="EG115" s="15">
        <v>84587</v>
      </c>
      <c r="EH115" s="15">
        <v>41700</v>
      </c>
      <c r="EI115" s="15">
        <v>61300</v>
      </c>
      <c r="EJ115" s="15">
        <v>64400</v>
      </c>
      <c r="EK115" s="15">
        <v>61500</v>
      </c>
      <c r="EL115" s="15">
        <v>69600</v>
      </c>
      <c r="EM115" s="15">
        <v>49100</v>
      </c>
      <c r="EN115" s="15">
        <v>41400</v>
      </c>
      <c r="EO115" s="15">
        <v>84900</v>
      </c>
      <c r="EP115" s="15"/>
      <c r="EQ115" s="15"/>
      <c r="ER115" s="15"/>
      <c r="ES115" s="15"/>
      <c r="ET115" s="15"/>
      <c r="EU115" s="15"/>
      <c r="EV115" s="15">
        <v>-5900</v>
      </c>
      <c r="EW115" s="15">
        <v>13100</v>
      </c>
      <c r="EX115" s="15">
        <v>11900</v>
      </c>
      <c r="EY115" s="15">
        <v>12100</v>
      </c>
      <c r="EZ115" s="15"/>
      <c r="FA115" s="15"/>
      <c r="FB115" s="15"/>
      <c r="FC115" s="15"/>
      <c r="FD115" s="15"/>
      <c r="FE115" s="15"/>
      <c r="FF115" s="15">
        <v>-48100</v>
      </c>
      <c r="FG115" s="15"/>
      <c r="FH115" s="15"/>
      <c r="FI115" s="15"/>
      <c r="FJ115" s="15">
        <v>-36600</v>
      </c>
      <c r="FK115" s="15"/>
      <c r="FL115" s="15"/>
      <c r="FM115" s="15"/>
      <c r="FN115" s="15">
        <v>135400</v>
      </c>
      <c r="FO115" s="15"/>
      <c r="FP115" s="15"/>
      <c r="FQ115" s="15"/>
      <c r="FR115" s="8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</row>
    <row r="116" outlineLevel="1">
      <c r="A116" s="1"/>
      <c r="B116" s="4"/>
      <c r="C116" s="23" t="s">
        <v>503</v>
      </c>
      <c r="D116" s="32">
        <f t="shared" si="1"/>
      </c>
      <c r="E116" s="32">
        <f t="shared" si="3"/>
      </c>
      <c r="F116" s="32">
        <f t="shared" si="5"/>
      </c>
      <c r="G116" s="32">
        <f t="shared" si="7"/>
      </c>
      <c r="H116" s="32">
        <f t="shared" si="9"/>
      </c>
      <c r="I116" s="32">
        <f t="shared" si="11"/>
      </c>
      <c r="J116" s="32">
        <f t="shared" si="13"/>
      </c>
      <c r="K116" s="29">
        <f t="shared" si="15"/>
      </c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8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</row>
    <row r="117" outlineLevel="2">
      <c r="A117" s="1"/>
      <c r="B117" s="4"/>
      <c r="C117" s="23" t="s">
        <v>504</v>
      </c>
      <c r="D117" s="28">
        <f t="shared" si="1"/>
      </c>
      <c r="E117" s="28">
        <f t="shared" si="3"/>
      </c>
      <c r="F117" s="28">
        <f t="shared" si="5"/>
      </c>
      <c r="G117" s="28">
        <f t="shared" si="7"/>
      </c>
      <c r="H117" s="28">
        <f t="shared" si="9"/>
      </c>
      <c r="I117" s="28">
        <f t="shared" si="11"/>
      </c>
      <c r="J117" s="28">
        <f t="shared" si="13"/>
      </c>
      <c r="K117" s="29">
        <f t="shared" si="15"/>
      </c>
      <c r="M117" s="15">
        <v>1954000</v>
      </c>
      <c r="N117" s="15">
        <v>2212000</v>
      </c>
      <c r="O117" s="15">
        <v>1887000</v>
      </c>
      <c r="P117" s="15">
        <v>1430000</v>
      </c>
      <c r="Q117" s="15">
        <v>1295000</v>
      </c>
      <c r="R117" s="15">
        <v>1576000</v>
      </c>
      <c r="S117" s="15">
        <v>1439000</v>
      </c>
      <c r="T117" s="15">
        <v>1224000</v>
      </c>
      <c r="U117" s="15">
        <v>1257000</v>
      </c>
      <c r="V117" s="15">
        <v>1438000</v>
      </c>
      <c r="W117" s="15">
        <v>1427000</v>
      </c>
      <c r="X117" s="15">
        <v>2139000</v>
      </c>
      <c r="Y117" s="15">
        <v>1967000</v>
      </c>
      <c r="Z117" s="15">
        <v>1446000</v>
      </c>
      <c r="AA117" s="15">
        <v>1152000</v>
      </c>
      <c r="AB117" s="15">
        <v>1021000</v>
      </c>
      <c r="AC117" s="15">
        <v>857000</v>
      </c>
      <c r="AD117" s="15">
        <v>753000</v>
      </c>
      <c r="AE117" s="15">
        <v>607000</v>
      </c>
      <c r="AF117" s="15">
        <v>305000</v>
      </c>
      <c r="AG117" s="15">
        <v>304000</v>
      </c>
      <c r="AH117" s="15">
        <v>469000</v>
      </c>
      <c r="AI117" s="15">
        <v>300000</v>
      </c>
      <c r="AJ117" s="15">
        <v>163000</v>
      </c>
      <c r="AK117" s="15">
        <v>130000</v>
      </c>
      <c r="AL117" s="15">
        <v>152000</v>
      </c>
      <c r="AM117" s="15">
        <v>227000</v>
      </c>
      <c r="AN117" s="15">
        <v>228000</v>
      </c>
      <c r="AO117" s="15">
        <v>196000</v>
      </c>
      <c r="AP117" s="15">
        <v>58000</v>
      </c>
      <c r="AQ117" s="15">
        <v>191000</v>
      </c>
      <c r="AR117" s="15">
        <v>84000</v>
      </c>
      <c r="AS117" s="15">
        <v>28000</v>
      </c>
      <c r="AT117" s="15">
        <v>60000</v>
      </c>
      <c r="AU117" s="15">
        <v>103000</v>
      </c>
      <c r="AV117" s="15">
        <v>36000</v>
      </c>
      <c r="AW117" s="15">
        <v>-22000</v>
      </c>
      <c r="AX117" s="15">
        <v>-5000</v>
      </c>
      <c r="AY117" s="15">
        <v>-55000</v>
      </c>
      <c r="AZ117" s="15">
        <v>-42000</v>
      </c>
      <c r="BA117" s="15">
        <v>13000</v>
      </c>
      <c r="BB117" s="15">
        <v>96000</v>
      </c>
      <c r="BC117" s="15">
        <v>133000</v>
      </c>
      <c r="BD117" s="15">
        <v>137000</v>
      </c>
      <c r="BE117" s="15">
        <v>139000</v>
      </c>
      <c r="BF117" s="15">
        <v>165000</v>
      </c>
      <c r="BG117" s="15">
        <v>153000</v>
      </c>
      <c r="BH117" s="15">
        <v>54000</v>
      </c>
      <c r="BI117" s="15">
        <v>40000</v>
      </c>
      <c r="BJ117" s="15">
        <v>30000</v>
      </c>
      <c r="BK117" s="15">
        <v>-35000</v>
      </c>
      <c r="BL117" s="15">
        <v>173000</v>
      </c>
      <c r="BM117" s="15">
        <v>-489000</v>
      </c>
      <c r="BN117" s="15">
        <v>260000</v>
      </c>
      <c r="BO117" s="15">
        <v>239000</v>
      </c>
      <c r="BP117" s="15">
        <v>205000</v>
      </c>
      <c r="BQ117" s="15">
        <v>169000</v>
      </c>
      <c r="BR117" s="15">
        <v>279000</v>
      </c>
      <c r="BS117" s="15">
        <v>244000</v>
      </c>
      <c r="BT117" s="15">
        <v>247000</v>
      </c>
      <c r="BU117" s="15">
        <v>606000</v>
      </c>
      <c r="BV117" s="15">
        <v>1607000</v>
      </c>
      <c r="BW117" s="15">
        <v>234000</v>
      </c>
      <c r="BX117" s="15">
        <v>53000</v>
      </c>
      <c r="BY117" s="15">
        <v>63000</v>
      </c>
      <c r="BZ117" s="15">
        <v>-173000</v>
      </c>
      <c r="CA117" s="15">
        <v>587000</v>
      </c>
      <c r="CB117" s="15">
        <v>703000</v>
      </c>
      <c r="CC117" s="15">
        <v>104000</v>
      </c>
      <c r="CD117" s="15">
        <v>-1081000</v>
      </c>
      <c r="CE117" s="15">
        <v>10000</v>
      </c>
      <c r="CF117" s="15">
        <v>-242000</v>
      </c>
      <c r="CG117" s="15">
        <v>-274000</v>
      </c>
      <c r="CH117" s="15">
        <v>-252000</v>
      </c>
      <c r="CI117" s="15">
        <v>204538</v>
      </c>
      <c r="CJ117" s="15">
        <v>319260</v>
      </c>
      <c r="CK117" s="15">
        <v>394000</v>
      </c>
      <c r="CL117" s="15">
        <v>458971</v>
      </c>
      <c r="CM117" s="15">
        <v>344917</v>
      </c>
      <c r="CN117" s="15">
        <v>288769</v>
      </c>
      <c r="CO117" s="15">
        <v>266953</v>
      </c>
      <c r="CP117" s="15">
        <v>280315</v>
      </c>
      <c r="CQ117" s="15">
        <v>350443</v>
      </c>
      <c r="CR117" s="15">
        <v>337188</v>
      </c>
      <c r="CS117" s="15">
        <v>345444</v>
      </c>
      <c r="CT117" s="15">
        <v>346404</v>
      </c>
      <c r="CU117" s="15">
        <v>220446</v>
      </c>
      <c r="CV117" s="15">
        <v>73472</v>
      </c>
      <c r="CW117" s="15">
        <v>67362</v>
      </c>
      <c r="CX117" s="15">
        <v>-80857</v>
      </c>
      <c r="CY117" s="15">
        <v>-134322</v>
      </c>
      <c r="CZ117" s="15">
        <v>-120624</v>
      </c>
      <c r="DA117" s="15">
        <v>157944</v>
      </c>
      <c r="DB117" s="15">
        <v>129348</v>
      </c>
      <c r="DC117" s="15">
        <v>-1442</v>
      </c>
      <c r="DD117" s="15">
        <v>173212</v>
      </c>
      <c r="DE117" s="15">
        <v>317130</v>
      </c>
      <c r="DF117" s="15">
        <v>350152</v>
      </c>
      <c r="DG117" s="15">
        <v>755908</v>
      </c>
      <c r="DH117" s="15">
        <v>406731</v>
      </c>
      <c r="DI117" s="15"/>
      <c r="DJ117" s="15">
        <v>195000</v>
      </c>
      <c r="DK117" s="15"/>
      <c r="DL117" s="15">
        <v>380613</v>
      </c>
      <c r="DM117" s="15">
        <v>-6353</v>
      </c>
      <c r="DN117" s="15">
        <v>147200</v>
      </c>
      <c r="DO117" s="15">
        <v>117500</v>
      </c>
      <c r="DP117" s="15">
        <v>4400</v>
      </c>
      <c r="DQ117" s="15">
        <v>2500</v>
      </c>
      <c r="DR117" s="15">
        <v>57431</v>
      </c>
      <c r="DS117" s="15">
        <v>36918</v>
      </c>
      <c r="DT117" s="15">
        <v>103076</v>
      </c>
      <c r="DU117" s="15">
        <v>96208</v>
      </c>
      <c r="DV117" s="15">
        <v>27116</v>
      </c>
      <c r="DW117" s="15">
        <v>1554</v>
      </c>
      <c r="DX117" s="15">
        <v>15643</v>
      </c>
      <c r="DY117" s="15">
        <v>79571</v>
      </c>
      <c r="DZ117" s="15">
        <v>-3306</v>
      </c>
      <c r="EA117" s="15">
        <v>126268</v>
      </c>
      <c r="EB117" s="15">
        <v>189246</v>
      </c>
      <c r="EC117" s="15">
        <v>204073</v>
      </c>
      <c r="ED117" s="15">
        <v>122252</v>
      </c>
      <c r="EE117" s="15">
        <v>190206</v>
      </c>
      <c r="EF117" s="15">
        <v>197137</v>
      </c>
      <c r="EG117" s="15">
        <v>175364</v>
      </c>
      <c r="EH117" s="15">
        <v>99300</v>
      </c>
      <c r="EI117" s="15">
        <v>127500</v>
      </c>
      <c r="EJ117" s="15">
        <v>140000</v>
      </c>
      <c r="EK117" s="15">
        <v>126200</v>
      </c>
      <c r="EL117" s="15">
        <v>119400</v>
      </c>
      <c r="EM117" s="15">
        <v>89700</v>
      </c>
      <c r="EN117" s="15">
        <v>78100</v>
      </c>
      <c r="EO117" s="15">
        <v>136600</v>
      </c>
      <c r="EP117" s="15"/>
      <c r="EQ117" s="15"/>
      <c r="ER117" s="15"/>
      <c r="ES117" s="15"/>
      <c r="ET117" s="15"/>
      <c r="EU117" s="15"/>
      <c r="EV117" s="15">
        <v>33200</v>
      </c>
      <c r="EW117" s="15">
        <v>44500</v>
      </c>
      <c r="EX117" s="15">
        <v>43400</v>
      </c>
      <c r="EY117" s="15">
        <v>47300</v>
      </c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8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</row>
    <row r="118" outlineLevel="2">
      <c r="A118" s="1"/>
      <c r="B118" s="4"/>
      <c r="C118" s="23" t="s">
        <v>505</v>
      </c>
      <c r="D118" s="28">
        <f t="shared" si="1"/>
      </c>
      <c r="E118" s="28">
        <f t="shared" si="3"/>
      </c>
      <c r="F118" s="28">
        <f t="shared" si="5"/>
      </c>
      <c r="G118" s="28">
        <f t="shared" si="7"/>
      </c>
      <c r="H118" s="28">
        <f t="shared" si="9"/>
      </c>
      <c r="I118" s="28">
        <f t="shared" si="11"/>
      </c>
      <c r="J118" s="28">
        <f t="shared" si="13"/>
      </c>
      <c r="K118" s="29">
        <f t="shared" si="15"/>
      </c>
      <c r="M118" s="15">
        <v>1209000</v>
      </c>
      <c r="N118" s="15">
        <v>1251000</v>
      </c>
      <c r="O118" s="15">
        <v>1111000</v>
      </c>
      <c r="P118" s="15">
        <v>670000</v>
      </c>
      <c r="Q118" s="15">
        <v>460000</v>
      </c>
      <c r="R118" s="15">
        <v>559000</v>
      </c>
      <c r="S118" s="15">
        <v>636000</v>
      </c>
      <c r="T118" s="15">
        <v>374000</v>
      </c>
      <c r="U118" s="15">
        <v>207000</v>
      </c>
      <c r="V118" s="15">
        <v>133000</v>
      </c>
      <c r="W118" s="15">
        <v>236000</v>
      </c>
      <c r="X118" s="15">
        <v>824000</v>
      </c>
      <c r="Y118" s="15">
        <v>1167000</v>
      </c>
      <c r="Z118" s="15">
        <v>1337000</v>
      </c>
      <c r="AA118" s="15">
        <v>1050000</v>
      </c>
      <c r="AB118" s="15">
        <v>925000</v>
      </c>
      <c r="AC118" s="15">
        <v>758000</v>
      </c>
      <c r="AD118" s="15">
        <v>684000</v>
      </c>
      <c r="AE118" s="15">
        <v>528000</v>
      </c>
      <c r="AF118" s="15">
        <v>242000</v>
      </c>
      <c r="AG118" s="15">
        <v>258000</v>
      </c>
      <c r="AH118" s="15">
        <v>449000</v>
      </c>
      <c r="AI118" s="15">
        <v>270000</v>
      </c>
      <c r="AJ118" s="15">
        <v>109000</v>
      </c>
      <c r="AK118" s="15">
        <v>86000</v>
      </c>
      <c r="AL118" s="15">
        <v>89000</v>
      </c>
      <c r="AM118" s="15">
        <v>186000</v>
      </c>
      <c r="AN118" s="15">
        <v>187000</v>
      </c>
      <c r="AO118" s="15">
        <v>154000</v>
      </c>
      <c r="AP118" s="15">
        <v>24000</v>
      </c>
      <c r="AQ118" s="15">
        <v>147000</v>
      </c>
      <c r="AR118" s="15">
        <v>23000</v>
      </c>
      <c r="AS118" s="15">
        <v>33000</v>
      </c>
      <c r="AT118" s="15">
        <v>-62000</v>
      </c>
      <c r="AU118" s="15">
        <v>-272000</v>
      </c>
      <c r="AV118" s="15">
        <v>153000</v>
      </c>
      <c r="AW118" s="15">
        <v>-55000</v>
      </c>
      <c r="AX118" s="15">
        <v>-41000</v>
      </c>
      <c r="AY118" s="15">
        <v>-97000</v>
      </c>
      <c r="AZ118" s="15">
        <v>-123000</v>
      </c>
      <c r="BA118" s="15">
        <v>-33000</v>
      </c>
      <c r="BB118" s="15">
        <v>55000</v>
      </c>
      <c r="BC118" s="15">
        <v>83000</v>
      </c>
      <c r="BD118" s="15">
        <v>84000</v>
      </c>
      <c r="BE118" s="15">
        <v>66000</v>
      </c>
      <c r="BF118" s="15">
        <v>116000</v>
      </c>
      <c r="BG118" s="15">
        <v>81000</v>
      </c>
      <c r="BH118" s="15">
        <v>-7000</v>
      </c>
      <c r="BI118" s="15">
        <v>18000</v>
      </c>
      <c r="BJ118" s="15">
        <v>-309000</v>
      </c>
      <c r="BK118" s="15">
        <v>-85000</v>
      </c>
      <c r="BL118" s="15">
        <v>98000</v>
      </c>
      <c r="BM118" s="15">
        <v>-552000</v>
      </c>
      <c r="BN118" s="15">
        <v>-11000</v>
      </c>
      <c r="BO118" s="15">
        <v>160000</v>
      </c>
      <c r="BP118" s="15">
        <v>125000</v>
      </c>
      <c r="BQ118" s="15">
        <v>81000</v>
      </c>
      <c r="BR118" s="15">
        <v>190000</v>
      </c>
      <c r="BS118" s="15">
        <v>150000</v>
      </c>
      <c r="BT118" s="15">
        <v>147000</v>
      </c>
      <c r="BU118" s="15">
        <v>506000</v>
      </c>
      <c r="BV118" s="15">
        <v>1323000</v>
      </c>
      <c r="BW118" s="15">
        <v>-48000</v>
      </c>
      <c r="BX118" s="15">
        <v>-229000</v>
      </c>
      <c r="BY118" s="15">
        <v>-217000</v>
      </c>
      <c r="BZ118" s="15">
        <v>-476000</v>
      </c>
      <c r="CA118" s="15">
        <v>294000</v>
      </c>
      <c r="CB118" s="15">
        <v>393000</v>
      </c>
      <c r="CC118" s="15">
        <v>-213000</v>
      </c>
      <c r="CD118" s="15">
        <v>-1245000</v>
      </c>
      <c r="CE118" s="15">
        <v>-324000</v>
      </c>
      <c r="CF118" s="15">
        <v>-568000</v>
      </c>
      <c r="CG118" s="15">
        <v>-588000</v>
      </c>
      <c r="CH118" s="15">
        <v>-482000</v>
      </c>
      <c r="CI118" s="15">
        <v>115000</v>
      </c>
      <c r="CJ118" s="15">
        <v>126798</v>
      </c>
      <c r="CK118" s="15">
        <v>220000</v>
      </c>
      <c r="CL118" s="15">
        <v>181713</v>
      </c>
      <c r="CM118" s="15">
        <v>54167</v>
      </c>
      <c r="CN118" s="15">
        <v>-29686</v>
      </c>
      <c r="CO118" s="15">
        <v>-65928</v>
      </c>
      <c r="CP118" s="15">
        <v>-48833</v>
      </c>
      <c r="CQ118" s="15">
        <v>45712</v>
      </c>
      <c r="CR118" s="15">
        <v>44795</v>
      </c>
      <c r="CS118" s="15">
        <v>47464</v>
      </c>
      <c r="CT118" s="15">
        <v>59093</v>
      </c>
      <c r="CU118" s="15">
        <v>-64584</v>
      </c>
      <c r="CV118" s="15">
        <v>-140096</v>
      </c>
      <c r="CW118" s="15">
        <v>-142392</v>
      </c>
      <c r="CX118" s="15">
        <v>-280724</v>
      </c>
      <c r="CY118" s="15">
        <v>-333409</v>
      </c>
      <c r="CZ118" s="15">
        <v>-303732</v>
      </c>
      <c r="DA118" s="15">
        <v>-16163</v>
      </c>
      <c r="DB118" s="15">
        <v>-21130</v>
      </c>
      <c r="DC118" s="15">
        <v>-161455</v>
      </c>
      <c r="DD118" s="15">
        <v>13769</v>
      </c>
      <c r="DE118" s="15">
        <v>164197</v>
      </c>
      <c r="DF118" s="15">
        <v>200543</v>
      </c>
      <c r="DG118" s="15">
        <v>602150</v>
      </c>
      <c r="DH118" s="15">
        <v>258920</v>
      </c>
      <c r="DI118" s="15"/>
      <c r="DJ118" s="15">
        <v>65100</v>
      </c>
      <c r="DK118" s="15"/>
      <c r="DL118" s="15">
        <v>252700</v>
      </c>
      <c r="DM118" s="15">
        <v>-133840</v>
      </c>
      <c r="DN118" s="15">
        <v>22100</v>
      </c>
      <c r="DO118" s="15">
        <v>400</v>
      </c>
      <c r="DP118" s="15">
        <v>-108700</v>
      </c>
      <c r="DQ118" s="15">
        <v>-109700</v>
      </c>
      <c r="DR118" s="15">
        <v>-50244</v>
      </c>
      <c r="DS118" s="15">
        <v>-67047</v>
      </c>
      <c r="DT118" s="15">
        <v>9051</v>
      </c>
      <c r="DU118" s="15">
        <v>7408</v>
      </c>
      <c r="DV118" s="15">
        <v>-57067</v>
      </c>
      <c r="DW118" s="15">
        <v>-76147</v>
      </c>
      <c r="DX118" s="15">
        <v>-79306</v>
      </c>
      <c r="DY118" s="15">
        <v>3764</v>
      </c>
      <c r="DZ118" s="15">
        <v>-88869</v>
      </c>
      <c r="EA118" s="15">
        <v>60369</v>
      </c>
      <c r="EB118" s="15">
        <v>133516</v>
      </c>
      <c r="EC118" s="15">
        <v>146590</v>
      </c>
      <c r="ED118" s="15">
        <v>65296</v>
      </c>
      <c r="EE118" s="15">
        <v>135766</v>
      </c>
      <c r="EF118" s="15">
        <v>143521</v>
      </c>
      <c r="EG118" s="15">
        <v>124392</v>
      </c>
      <c r="EH118" s="15">
        <v>57900</v>
      </c>
      <c r="EI118" s="15">
        <v>85200</v>
      </c>
      <c r="EJ118" s="15">
        <v>89400</v>
      </c>
      <c r="EK118" s="15">
        <v>85400</v>
      </c>
      <c r="EL118" s="15">
        <v>75800</v>
      </c>
      <c r="EM118" s="15">
        <v>52200</v>
      </c>
      <c r="EN118" s="15">
        <v>43600</v>
      </c>
      <c r="EO118" s="15">
        <v>99900</v>
      </c>
      <c r="EP118" s="15"/>
      <c r="EQ118" s="15"/>
      <c r="ER118" s="15"/>
      <c r="ES118" s="15"/>
      <c r="ET118" s="15"/>
      <c r="EU118" s="15"/>
      <c r="EV118" s="15">
        <v>-6600</v>
      </c>
      <c r="EW118" s="15">
        <v>13800</v>
      </c>
      <c r="EX118" s="15">
        <v>11900</v>
      </c>
      <c r="EY118" s="15">
        <v>13400</v>
      </c>
      <c r="EZ118" s="15"/>
      <c r="FA118" s="15"/>
      <c r="FB118" s="15"/>
      <c r="FC118" s="15"/>
      <c r="FD118" s="15"/>
      <c r="FE118" s="15"/>
      <c r="FF118" s="15">
        <v>-45600</v>
      </c>
      <c r="FG118" s="15"/>
      <c r="FH118" s="15"/>
      <c r="FI118" s="15"/>
      <c r="FJ118" s="15">
        <v>-84700</v>
      </c>
      <c r="FK118" s="15"/>
      <c r="FL118" s="15"/>
      <c r="FM118" s="15"/>
      <c r="FN118" s="15">
        <v>181900</v>
      </c>
      <c r="FO118" s="15"/>
      <c r="FP118" s="15"/>
      <c r="FQ118" s="15"/>
      <c r="FR118" s="8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</row>
    <row r="119" outlineLevel="2">
      <c r="A119" s="1"/>
      <c r="B119" s="4"/>
      <c r="C119" s="23" t="s">
        <v>506</v>
      </c>
      <c r="D119" s="28">
        <f t="shared" si="1"/>
      </c>
      <c r="E119" s="28">
        <f t="shared" si="3"/>
      </c>
      <c r="F119" s="28">
        <f t="shared" si="5"/>
      </c>
      <c r="G119" s="28">
        <f t="shared" si="7"/>
      </c>
      <c r="H119" s="28">
        <f t="shared" si="9"/>
      </c>
      <c r="I119" s="28">
        <f t="shared" si="11"/>
      </c>
      <c r="J119" s="28">
        <f t="shared" si="13"/>
      </c>
      <c r="K119" s="29">
        <f t="shared" si="15"/>
      </c>
      <c r="M119" s="15">
        <v>1951000</v>
      </c>
      <c r="N119" s="15">
        <v>2037000</v>
      </c>
      <c r="O119" s="15">
        <v>1897000</v>
      </c>
      <c r="P119" s="15">
        <v>1491000</v>
      </c>
      <c r="Q119" s="15">
        <v>1244000</v>
      </c>
      <c r="R119" s="15">
        <v>1383000</v>
      </c>
      <c r="S119" s="15">
        <v>1484000</v>
      </c>
      <c r="T119" s="15">
        <v>1247000</v>
      </c>
      <c r="U119" s="15">
        <v>1213000</v>
      </c>
      <c r="V119" s="15">
        <v>1378000</v>
      </c>
      <c r="W119" s="15">
        <v>1424000</v>
      </c>
      <c r="X119" s="15">
        <v>2025000</v>
      </c>
      <c r="Y119" s="15">
        <v>1795000</v>
      </c>
      <c r="Z119" s="15">
        <v>1471000</v>
      </c>
      <c r="AA119" s="15">
        <v>1162000</v>
      </c>
      <c r="AB119" s="15">
        <v>1035000</v>
      </c>
      <c r="AC119" s="15">
        <v>865000</v>
      </c>
      <c r="AD119" s="15">
        <v>785000</v>
      </c>
      <c r="AE119" s="15">
        <v>621000</v>
      </c>
      <c r="AF119" s="15">
        <v>324000</v>
      </c>
      <c r="AG119" s="15">
        <v>336000</v>
      </c>
      <c r="AH119" s="15">
        <v>522000</v>
      </c>
      <c r="AI119" s="15">
        <v>339000</v>
      </c>
      <c r="AJ119" s="15">
        <v>170000</v>
      </c>
      <c r="AK119" s="15">
        <v>141000</v>
      </c>
      <c r="AL119" s="15">
        <v>132000</v>
      </c>
      <c r="AM119" s="15">
        <v>227000</v>
      </c>
      <c r="AN119" s="15">
        <v>229000</v>
      </c>
      <c r="AO119" s="15">
        <v>198000</v>
      </c>
      <c r="AP119" s="15">
        <v>63000</v>
      </c>
      <c r="AQ119" s="15">
        <v>183000</v>
      </c>
      <c r="AR119" s="15">
        <v>58000</v>
      </c>
      <c r="AS119" s="15">
        <v>67000</v>
      </c>
      <c r="AT119" s="15">
        <v>-28000</v>
      </c>
      <c r="AU119" s="15">
        <v>-239000</v>
      </c>
      <c r="AV119" s="15">
        <v>186000</v>
      </c>
      <c r="AW119" s="15">
        <v>-22000</v>
      </c>
      <c r="AX119" s="15">
        <v>-7000</v>
      </c>
      <c r="AY119" s="15">
        <v>-55000</v>
      </c>
      <c r="AZ119" s="15">
        <v>-78000</v>
      </c>
      <c r="BA119" s="15">
        <v>13000</v>
      </c>
      <c r="BB119" s="15">
        <v>103000</v>
      </c>
      <c r="BC119" s="15">
        <v>132000</v>
      </c>
      <c r="BD119" s="15">
        <v>137000</v>
      </c>
      <c r="BE119" s="15">
        <v>119000</v>
      </c>
      <c r="BF119" s="15">
        <v>170000</v>
      </c>
      <c r="BG119" s="15">
        <v>138000</v>
      </c>
      <c r="BH119" s="15">
        <v>52000</v>
      </c>
      <c r="BI119" s="15">
        <v>84000</v>
      </c>
      <c r="BJ119" s="15">
        <v>-243000</v>
      </c>
      <c r="BK119" s="15">
        <v>-19000</v>
      </c>
      <c r="BL119" s="15">
        <v>163000</v>
      </c>
      <c r="BM119" s="15">
        <v>-489000</v>
      </c>
      <c r="BN119" s="15">
        <v>59000</v>
      </c>
      <c r="BO119" s="15">
        <v>239000</v>
      </c>
      <c r="BP119" s="15">
        <v>205000</v>
      </c>
      <c r="BQ119" s="15">
        <v>169000</v>
      </c>
      <c r="BR119" s="15">
        <v>279000</v>
      </c>
      <c r="BS119" s="15">
        <v>244000</v>
      </c>
      <c r="BT119" s="15">
        <v>247000</v>
      </c>
      <c r="BU119" s="15">
        <v>606000</v>
      </c>
      <c r="BV119" s="15">
        <v>1607000</v>
      </c>
      <c r="BW119" s="15">
        <v>234000</v>
      </c>
      <c r="BX119" s="15">
        <v>53000</v>
      </c>
      <c r="BY119" s="15">
        <v>63000</v>
      </c>
      <c r="BZ119" s="15">
        <v>-173000</v>
      </c>
      <c r="CA119" s="15">
        <v>587000</v>
      </c>
      <c r="CB119" s="15">
        <v>703000</v>
      </c>
      <c r="CC119" s="15">
        <v>104000</v>
      </c>
      <c r="CD119" s="15">
        <v>-1081000</v>
      </c>
      <c r="CE119" s="15">
        <v>10000</v>
      </c>
      <c r="CF119" s="15">
        <v>-242000</v>
      </c>
      <c r="CG119" s="15">
        <v>-274000</v>
      </c>
      <c r="CH119" s="15">
        <v>-252000</v>
      </c>
      <c r="CI119" s="15">
        <v>204538</v>
      </c>
      <c r="CJ119" s="15">
        <v>319260</v>
      </c>
      <c r="CK119" s="15">
        <v>394000</v>
      </c>
      <c r="CL119" s="15">
        <v>458971</v>
      </c>
      <c r="CM119" s="15">
        <v>344917</v>
      </c>
      <c r="CN119" s="15">
        <v>288769</v>
      </c>
      <c r="CO119" s="15">
        <v>266953</v>
      </c>
      <c r="CP119" s="15">
        <v>280315</v>
      </c>
      <c r="CQ119" s="15">
        <v>350443</v>
      </c>
      <c r="CR119" s="15">
        <v>337188</v>
      </c>
      <c r="CS119" s="15">
        <v>345444</v>
      </c>
      <c r="CT119" s="15">
        <v>346404</v>
      </c>
      <c r="CU119" s="15">
        <v>220446</v>
      </c>
      <c r="CV119" s="15">
        <v>73472</v>
      </c>
      <c r="CW119" s="15">
        <v>67362</v>
      </c>
      <c r="CX119" s="15">
        <v>-80857</v>
      </c>
      <c r="CY119" s="15">
        <v>-134322</v>
      </c>
      <c r="CZ119" s="15">
        <v>-120624</v>
      </c>
      <c r="DA119" s="15">
        <v>157944</v>
      </c>
      <c r="DB119" s="15">
        <v>129348</v>
      </c>
      <c r="DC119" s="15">
        <v>-1442</v>
      </c>
      <c r="DD119" s="15">
        <v>173212</v>
      </c>
      <c r="DE119" s="15">
        <v>317130</v>
      </c>
      <c r="DF119" s="15">
        <v>350152</v>
      </c>
      <c r="DG119" s="15">
        <v>755908</v>
      </c>
      <c r="DH119" s="15">
        <v>406731</v>
      </c>
      <c r="DI119" s="15"/>
      <c r="DJ119" s="15">
        <v>195000</v>
      </c>
      <c r="DK119" s="15"/>
      <c r="DL119" s="15">
        <v>380613</v>
      </c>
      <c r="DM119" s="15">
        <v>-6353</v>
      </c>
      <c r="DN119" s="15">
        <v>147200</v>
      </c>
      <c r="DO119" s="15">
        <v>117500</v>
      </c>
      <c r="DP119" s="15">
        <v>4400</v>
      </c>
      <c r="DQ119" s="15">
        <v>2500</v>
      </c>
      <c r="DR119" s="15">
        <v>57431</v>
      </c>
      <c r="DS119" s="15">
        <v>36918</v>
      </c>
      <c r="DT119" s="15">
        <v>103076</v>
      </c>
      <c r="DU119" s="15">
        <v>96208</v>
      </c>
      <c r="DV119" s="15">
        <v>27116</v>
      </c>
      <c r="DW119" s="15">
        <v>1554</v>
      </c>
      <c r="DX119" s="15">
        <v>15643</v>
      </c>
      <c r="DY119" s="15">
        <v>79571</v>
      </c>
      <c r="DZ119" s="15">
        <v>-3306</v>
      </c>
      <c r="EA119" s="15">
        <v>126268</v>
      </c>
      <c r="EB119" s="15">
        <v>189246</v>
      </c>
      <c r="EC119" s="15">
        <v>204073</v>
      </c>
      <c r="ED119" s="15">
        <v>122252</v>
      </c>
      <c r="EE119" s="15">
        <v>190206</v>
      </c>
      <c r="EF119" s="15">
        <v>197137</v>
      </c>
      <c r="EG119" s="15">
        <v>175364</v>
      </c>
      <c r="EH119" s="15">
        <v>99300</v>
      </c>
      <c r="EI119" s="15">
        <v>127500</v>
      </c>
      <c r="EJ119" s="15">
        <v>140000</v>
      </c>
      <c r="EK119" s="15">
        <v>126200</v>
      </c>
      <c r="EL119" s="15">
        <v>119400</v>
      </c>
      <c r="EM119" s="15">
        <v>89700</v>
      </c>
      <c r="EN119" s="15">
        <v>78100</v>
      </c>
      <c r="EO119" s="15">
        <v>136600</v>
      </c>
      <c r="EP119" s="15"/>
      <c r="EQ119" s="15"/>
      <c r="ER119" s="15"/>
      <c r="ES119" s="15"/>
      <c r="ET119" s="15"/>
      <c r="EU119" s="15"/>
      <c r="EV119" s="15">
        <v>33200</v>
      </c>
      <c r="EW119" s="15">
        <v>44500</v>
      </c>
      <c r="EX119" s="15">
        <v>43400</v>
      </c>
      <c r="EY119" s="15">
        <v>47300</v>
      </c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8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</row>
    <row r="120" outlineLevel="2">
      <c r="A120" s="1"/>
      <c r="B120" s="4"/>
      <c r="C120" s="23" t="s">
        <v>507</v>
      </c>
      <c r="D120" s="28">
        <f t="shared" si="1"/>
      </c>
      <c r="E120" s="28">
        <f t="shared" si="3"/>
      </c>
      <c r="F120" s="28">
        <f t="shared" si="5"/>
      </c>
      <c r="G120" s="28">
        <f t="shared" si="7"/>
      </c>
      <c r="H120" s="28">
        <f t="shared" si="9"/>
      </c>
      <c r="I120" s="28">
        <f t="shared" si="11"/>
      </c>
      <c r="J120" s="28">
        <f t="shared" si="13"/>
      </c>
      <c r="K120" s="29">
        <f t="shared" si="15"/>
      </c>
      <c r="M120" s="15">
        <v>1566000</v>
      </c>
      <c r="N120" s="15">
        <v>1777000</v>
      </c>
      <c r="O120" s="15">
        <v>1504000</v>
      </c>
      <c r="P120" s="15">
        <v>1126000</v>
      </c>
      <c r="Q120" s="15">
        <v>1013000</v>
      </c>
      <c r="R120" s="15">
        <v>1249000</v>
      </c>
      <c r="S120" s="15">
        <v>1135000</v>
      </c>
      <c r="T120" s="15">
        <v>948000</v>
      </c>
      <c r="U120" s="15">
        <v>970000</v>
      </c>
      <c r="V120" s="15">
        <v>1113000</v>
      </c>
      <c r="W120" s="15">
        <v>1095000</v>
      </c>
      <c r="X120" s="15">
        <v>1707000</v>
      </c>
      <c r="Y120" s="15">
        <v>1589000</v>
      </c>
      <c r="Z120" s="15">
        <v>1122000</v>
      </c>
      <c r="AA120" s="15">
        <v>893000</v>
      </c>
      <c r="AB120" s="15">
        <v>778000</v>
      </c>
      <c r="AC120" s="15">
        <v>642000</v>
      </c>
      <c r="AD120" s="15">
        <v>636000</v>
      </c>
      <c r="AE120" s="15">
        <v>501000</v>
      </c>
      <c r="AF120" s="15">
        <v>216000</v>
      </c>
      <c r="AG120" s="15">
        <v>222000</v>
      </c>
      <c r="AH120" s="15">
        <v>383000</v>
      </c>
      <c r="AI120" s="15">
        <v>219000</v>
      </c>
      <c r="AJ120" s="15">
        <v>92000</v>
      </c>
      <c r="AK120" s="15">
        <v>62000</v>
      </c>
      <c r="AL120" s="15">
        <v>87000</v>
      </c>
      <c r="AM120" s="15">
        <v>150000</v>
      </c>
      <c r="AN120" s="15">
        <v>156000</v>
      </c>
      <c r="AO120" s="15">
        <v>121000</v>
      </c>
      <c r="AP120" s="15">
        <v>8000</v>
      </c>
      <c r="AQ120" s="15">
        <v>110000</v>
      </c>
      <c r="AR120" s="15">
        <v>19000</v>
      </c>
      <c r="AS120" s="15">
        <v>-38000</v>
      </c>
      <c r="AT120" s="15">
        <v>-8000</v>
      </c>
      <c r="AU120" s="15">
        <v>27000</v>
      </c>
      <c r="AV120" s="15">
        <v>-40000</v>
      </c>
      <c r="AW120" s="15">
        <v>-96000</v>
      </c>
      <c r="AX120" s="15">
        <v>-79000</v>
      </c>
      <c r="AY120" s="15">
        <v>-136000</v>
      </c>
      <c r="AZ120" s="15">
        <v>-131000</v>
      </c>
      <c r="BA120" s="15">
        <v>-73000</v>
      </c>
      <c r="BB120" s="15">
        <v>18000</v>
      </c>
      <c r="BC120" s="15">
        <v>20000</v>
      </c>
      <c r="BD120" s="15">
        <v>17000</v>
      </c>
      <c r="BE120" s="15">
        <v>12000</v>
      </c>
      <c r="BF120" s="15">
        <v>45000</v>
      </c>
      <c r="BG120" s="15">
        <v>31000</v>
      </c>
      <c r="BH120" s="15">
        <v>-65000</v>
      </c>
      <c r="BI120" s="15">
        <v>-94000</v>
      </c>
      <c r="BJ120" s="15">
        <v>-102000</v>
      </c>
      <c r="BK120" s="15">
        <v>-150000</v>
      </c>
      <c r="BL120" s="15">
        <v>46000</v>
      </c>
      <c r="BM120" s="15">
        <v>-562491.961414791</v>
      </c>
      <c r="BN120" s="15">
        <v>138000</v>
      </c>
      <c r="BO120" s="15">
        <v>115850</v>
      </c>
      <c r="BP120" s="15">
        <v>76250</v>
      </c>
      <c r="BQ120" s="15">
        <v>524400</v>
      </c>
      <c r="BR120" s="15">
        <v>163523.07692307694</v>
      </c>
      <c r="BS120" s="15">
        <v>-90405.79710144928</v>
      </c>
      <c r="BT120" s="15">
        <v>-28050</v>
      </c>
      <c r="BU120" s="15">
        <v>277000</v>
      </c>
      <c r="BV120" s="15">
        <v>1195852.225020991</v>
      </c>
      <c r="BW120" s="15">
        <v>-152357.14285714287</v>
      </c>
      <c r="BX120" s="15">
        <v>-321405.7971014493</v>
      </c>
      <c r="BY120" s="15">
        <v>-422450</v>
      </c>
      <c r="BZ120" s="15">
        <v>-908450</v>
      </c>
      <c r="CA120" s="15">
        <v>143250</v>
      </c>
      <c r="CB120" s="15">
        <v>302000</v>
      </c>
      <c r="CC120" s="15">
        <v>-299000</v>
      </c>
      <c r="CD120" s="15">
        <v>-1403000</v>
      </c>
      <c r="CE120" s="15">
        <v>-344000</v>
      </c>
      <c r="CF120" s="15">
        <v>-600000</v>
      </c>
      <c r="CG120" s="15">
        <v>-611000</v>
      </c>
      <c r="CH120" s="15">
        <v>-546000</v>
      </c>
      <c r="CI120" s="15">
        <v>136000</v>
      </c>
      <c r="CJ120" s="15">
        <v>88847</v>
      </c>
      <c r="CK120" s="15">
        <v>185000</v>
      </c>
      <c r="CL120" s="15">
        <v>95587</v>
      </c>
      <c r="CM120" s="15">
        <v>76000</v>
      </c>
      <c r="CN120" s="15">
        <v>11319</v>
      </c>
      <c r="CO120" s="15">
        <v>-17423</v>
      </c>
      <c r="CP120" s="15">
        <v>-27304.03432158378</v>
      </c>
      <c r="CQ120" s="15">
        <v>43848</v>
      </c>
      <c r="CR120" s="15">
        <v>34481.49234880916</v>
      </c>
      <c r="CS120" s="15">
        <v>45091</v>
      </c>
      <c r="CT120" s="15">
        <v>33740</v>
      </c>
      <c r="CU120" s="15">
        <v>-39231</v>
      </c>
      <c r="CV120" s="15">
        <v>-140096</v>
      </c>
      <c r="CW120" s="15">
        <v>-144961.1</v>
      </c>
      <c r="CX120" s="15">
        <v>-639866.25</v>
      </c>
      <c r="CY120" s="15">
        <v>-254171</v>
      </c>
      <c r="CZ120" s="15">
        <v>-184938</v>
      </c>
      <c r="DA120" s="15">
        <v>-9163</v>
      </c>
      <c r="DB120" s="15">
        <v>-15842</v>
      </c>
      <c r="DC120" s="15">
        <v>-120779.3377332908</v>
      </c>
      <c r="DD120" s="15">
        <v>17352</v>
      </c>
      <c r="DE120" s="15">
        <v>124837</v>
      </c>
      <c r="DF120" s="15">
        <v>178032</v>
      </c>
      <c r="DG120" s="15">
        <v>431547</v>
      </c>
      <c r="DH120" s="15">
        <v>207142</v>
      </c>
      <c r="DI120" s="15">
        <v>189349</v>
      </c>
      <c r="DJ120" s="15">
        <v>65100</v>
      </c>
      <c r="DK120" s="15">
        <v>-105500</v>
      </c>
      <c r="DL120" s="15">
        <v>79900</v>
      </c>
      <c r="DM120" s="15">
        <v>-128367</v>
      </c>
      <c r="DN120" s="15">
        <v>22300</v>
      </c>
      <c r="DO120" s="15">
        <v>1000</v>
      </c>
      <c r="DP120" s="15">
        <v>-64600</v>
      </c>
      <c r="DQ120" s="15">
        <v>-62700</v>
      </c>
      <c r="DR120" s="15">
        <v>-12334</v>
      </c>
      <c r="DS120" s="15">
        <v>-31675</v>
      </c>
      <c r="DT120" s="15">
        <v>9968</v>
      </c>
      <c r="DU120" s="15">
        <v>12951</v>
      </c>
      <c r="DV120" s="15">
        <v>-21243</v>
      </c>
      <c r="DW120" s="15">
        <v>-38362</v>
      </c>
      <c r="DX120" s="15">
        <v>-34672</v>
      </c>
      <c r="DY120" s="15">
        <v>25327</v>
      </c>
      <c r="DZ120" s="15">
        <v>-28613</v>
      </c>
      <c r="EA120" s="15">
        <v>56163</v>
      </c>
      <c r="EB120" s="15">
        <v>91985</v>
      </c>
      <c r="EC120" s="15">
        <v>96801</v>
      </c>
      <c r="ED120" s="15">
        <v>40759</v>
      </c>
      <c r="EE120" s="15">
        <v>86686</v>
      </c>
      <c r="EF120" s="15">
        <v>93234</v>
      </c>
      <c r="EG120" s="15">
        <v>84587</v>
      </c>
      <c r="EH120" s="15">
        <v>41700</v>
      </c>
      <c r="EI120" s="15">
        <v>61300</v>
      </c>
      <c r="EJ120" s="15">
        <v>64400</v>
      </c>
      <c r="EK120" s="15">
        <v>61500</v>
      </c>
      <c r="EL120" s="15">
        <v>69600</v>
      </c>
      <c r="EM120" s="15">
        <v>49100</v>
      </c>
      <c r="EN120" s="15">
        <v>41400</v>
      </c>
      <c r="EO120" s="15">
        <v>84900</v>
      </c>
      <c r="EP120" s="15">
        <v>106800</v>
      </c>
      <c r="EQ120" s="15">
        <v>17100</v>
      </c>
      <c r="ER120" s="15">
        <v>17300</v>
      </c>
      <c r="ES120" s="15">
        <v>4200</v>
      </c>
      <c r="ET120" s="15">
        <v>-43000</v>
      </c>
      <c r="EU120" s="15">
        <v>-17800</v>
      </c>
      <c r="EV120" s="15">
        <v>-5900</v>
      </c>
      <c r="EW120" s="15">
        <v>13100</v>
      </c>
      <c r="EX120" s="15">
        <v>11900</v>
      </c>
      <c r="EY120" s="15">
        <v>12100</v>
      </c>
      <c r="EZ120" s="15">
        <v>12100</v>
      </c>
      <c r="FA120" s="15">
        <v>10100</v>
      </c>
      <c r="FB120" s="15">
        <v>-34100</v>
      </c>
      <c r="FC120" s="15">
        <v>7200</v>
      </c>
      <c r="FD120" s="15">
        <v>26100</v>
      </c>
      <c r="FE120" s="15">
        <v>20200</v>
      </c>
      <c r="FF120" s="15">
        <v>-2700</v>
      </c>
      <c r="FG120" s="15">
        <v>-53800</v>
      </c>
      <c r="FH120" s="15">
        <v>-46900</v>
      </c>
      <c r="FI120" s="15">
        <v>-28000</v>
      </c>
      <c r="FJ120" s="15">
        <v>-11300</v>
      </c>
      <c r="FK120" s="15">
        <v>-10700</v>
      </c>
      <c r="FL120" s="15">
        <v>-15300</v>
      </c>
      <c r="FM120" s="15">
        <v>700</v>
      </c>
      <c r="FN120" s="15">
        <v>25800</v>
      </c>
      <c r="FO120" s="15">
        <v>29300</v>
      </c>
      <c r="FP120" s="15">
        <v>42100</v>
      </c>
      <c r="FQ120" s="15">
        <v>38200</v>
      </c>
      <c r="FR120" s="8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</row>
    <row r="121" outlineLevel="1">
      <c r="A121" s="1"/>
      <c r="B121" s="4"/>
      <c r="C121" s="23" t="s">
        <v>508</v>
      </c>
      <c r="D121" s="32">
        <f t="shared" si="1"/>
      </c>
      <c r="E121" s="32">
        <f t="shared" si="3"/>
      </c>
      <c r="F121" s="32">
        <f t="shared" si="5"/>
      </c>
      <c r="G121" s="32">
        <f t="shared" si="7"/>
      </c>
      <c r="H121" s="32">
        <f t="shared" si="9"/>
      </c>
      <c r="I121" s="32">
        <f t="shared" si="11"/>
      </c>
      <c r="J121" s="32">
        <f t="shared" si="13"/>
      </c>
      <c r="K121" s="29">
        <f t="shared" si="15"/>
      </c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8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</row>
    <row r="122" outlineLevel="2">
      <c r="A122" s="1"/>
      <c r="B122" s="4"/>
      <c r="C122" s="23" t="s">
        <v>509</v>
      </c>
      <c r="D122" s="28">
        <f t="shared" si="1"/>
      </c>
      <c r="E122" s="28">
        <f t="shared" si="3"/>
      </c>
      <c r="F122" s="28">
        <f t="shared" si="5"/>
      </c>
      <c r="G122" s="28">
        <f t="shared" si="7"/>
      </c>
      <c r="H122" s="28">
        <f t="shared" si="9"/>
      </c>
      <c r="I122" s="28">
        <f t="shared" si="11"/>
      </c>
      <c r="J122" s="28">
        <f t="shared" si="13"/>
      </c>
      <c r="K122" s="29">
        <f t="shared" si="15"/>
      </c>
      <c r="M122" s="15">
        <v>1986000</v>
      </c>
      <c r="N122" s="15">
        <v>2071000</v>
      </c>
      <c r="O122" s="15">
        <v>1945000</v>
      </c>
      <c r="P122" s="15">
        <v>1530000</v>
      </c>
      <c r="Q122" s="15">
        <v>1344000</v>
      </c>
      <c r="R122" s="15">
        <v>1439000</v>
      </c>
      <c r="S122" s="15">
        <v>1516000</v>
      </c>
      <c r="T122" s="15">
        <v>1291000</v>
      </c>
      <c r="U122" s="15">
        <v>1322000</v>
      </c>
      <c r="V122" s="15">
        <v>1432000</v>
      </c>
      <c r="W122" s="15">
        <v>1471000</v>
      </c>
      <c r="X122" s="15">
        <v>2162000</v>
      </c>
      <c r="Y122" s="15">
        <v>1985000</v>
      </c>
      <c r="Z122" s="15">
        <v>1454000</v>
      </c>
      <c r="AA122" s="15">
        <v>1167000</v>
      </c>
      <c r="AB122" s="15">
        <v>1033000</v>
      </c>
      <c r="AC122" s="15">
        <v>870000</v>
      </c>
      <c r="AD122" s="15">
        <v>754000</v>
      </c>
      <c r="AE122" s="15">
        <v>620000</v>
      </c>
      <c r="AF122" s="15">
        <v>317000</v>
      </c>
      <c r="AG122" s="15">
        <v>320000</v>
      </c>
      <c r="AH122" s="15">
        <v>470000</v>
      </c>
      <c r="AI122" s="15">
        <v>318000</v>
      </c>
      <c r="AJ122" s="15">
        <v>181000</v>
      </c>
      <c r="AK122" s="15">
        <v>147000</v>
      </c>
      <c r="AL122" s="15">
        <v>149000</v>
      </c>
      <c r="AM122" s="15">
        <v>233000</v>
      </c>
      <c r="AN122" s="15">
        <v>236000</v>
      </c>
      <c r="AO122" s="15">
        <v>205000</v>
      </c>
      <c r="AP122" s="15">
        <v>33000</v>
      </c>
      <c r="AQ122" s="15">
        <v>154000</v>
      </c>
      <c r="AR122" s="15">
        <v>34000</v>
      </c>
      <c r="AS122" s="15">
        <v>44000</v>
      </c>
      <c r="AT122" s="15">
        <v>28000</v>
      </c>
      <c r="AU122" s="15">
        <v>74000</v>
      </c>
      <c r="AV122" s="15">
        <v>32000</v>
      </c>
      <c r="AW122" s="15">
        <v>-45000</v>
      </c>
      <c r="AX122" s="15">
        <v>-23000</v>
      </c>
      <c r="AY122" s="15">
        <v>-68000</v>
      </c>
      <c r="AZ122" s="15">
        <v>-62000</v>
      </c>
      <c r="BA122" s="15">
        <v>-4000</v>
      </c>
      <c r="BB122" s="15">
        <v>81000</v>
      </c>
      <c r="BC122" s="15">
        <v>111000</v>
      </c>
      <c r="BD122" s="15">
        <v>116000</v>
      </c>
      <c r="BE122" s="15">
        <v>110000</v>
      </c>
      <c r="BF122" s="15">
        <v>145000</v>
      </c>
      <c r="BG122" s="15">
        <v>115000</v>
      </c>
      <c r="BH122" s="15">
        <v>33000</v>
      </c>
      <c r="BI122" s="15">
        <v>12000</v>
      </c>
      <c r="BJ122" s="15">
        <v>7000</v>
      </c>
      <c r="BK122" s="15">
        <v>-42000</v>
      </c>
      <c r="BL122" s="15">
        <v>146000</v>
      </c>
      <c r="BM122" s="15">
        <v>200000</v>
      </c>
      <c r="BN122" s="15">
        <v>245000</v>
      </c>
      <c r="BO122" s="15">
        <v>223000</v>
      </c>
      <c r="BP122" s="15">
        <v>198000</v>
      </c>
      <c r="BQ122" s="15">
        <v>683000</v>
      </c>
      <c r="BR122" s="15">
        <v>200000</v>
      </c>
      <c r="BS122" s="15">
        <v>442000</v>
      </c>
      <c r="BT122" s="15">
        <v>350000</v>
      </c>
      <c r="BU122" s="15">
        <v>392000</v>
      </c>
      <c r="BV122" s="15">
        <v>371000</v>
      </c>
      <c r="BW122" s="15">
        <v>168923</v>
      </c>
      <c r="BX122" s="15">
        <v>-93307</v>
      </c>
      <c r="BY122" s="15">
        <v>-16000</v>
      </c>
      <c r="BZ122" s="15">
        <v>36000</v>
      </c>
      <c r="CA122" s="15">
        <v>250000</v>
      </c>
      <c r="CB122" s="15">
        <v>-420000</v>
      </c>
      <c r="CC122" s="15">
        <v>132000</v>
      </c>
      <c r="CD122" s="15">
        <v>657000</v>
      </c>
      <c r="CE122" s="15">
        <v>130000</v>
      </c>
      <c r="CF122" s="15">
        <v>-242000</v>
      </c>
      <c r="CG122" s="15">
        <v>-274000</v>
      </c>
      <c r="CH122" s="15">
        <v>-252000</v>
      </c>
      <c r="CI122" s="15"/>
      <c r="CJ122" s="15">
        <v>319260</v>
      </c>
      <c r="CK122" s="15">
        <v>394000</v>
      </c>
      <c r="CL122" s="15">
        <v>458971</v>
      </c>
      <c r="CM122" s="15"/>
      <c r="CN122" s="15"/>
      <c r="CO122" s="15"/>
      <c r="CP122" s="15">
        <v>277373</v>
      </c>
      <c r="CQ122" s="15"/>
      <c r="CR122" s="15"/>
      <c r="CS122" s="15"/>
      <c r="CT122" s="15">
        <v>355857</v>
      </c>
      <c r="CU122" s="15">
        <v>228446</v>
      </c>
      <c r="CV122" s="15">
        <v>73472</v>
      </c>
      <c r="CW122" s="15">
        <v>65216</v>
      </c>
      <c r="CX122" s="15">
        <v>-411432</v>
      </c>
      <c r="CY122" s="15">
        <v>-134322</v>
      </c>
      <c r="CZ122" s="15"/>
      <c r="DA122" s="15"/>
      <c r="DB122" s="15"/>
      <c r="DC122" s="15"/>
      <c r="DD122" s="15">
        <v>173212</v>
      </c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8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</row>
    <row r="123" outlineLevel="2">
      <c r="A123" s="1"/>
      <c r="B123" s="4"/>
      <c r="C123" s="23" t="s">
        <v>510</v>
      </c>
      <c r="D123" s="28">
        <f t="shared" si="1"/>
      </c>
      <c r="E123" s="28">
        <f t="shared" si="3"/>
      </c>
      <c r="F123" s="28">
        <f t="shared" si="5"/>
      </c>
      <c r="G123" s="28">
        <f t="shared" si="7"/>
      </c>
      <c r="H123" s="28">
        <f t="shared" si="9"/>
      </c>
      <c r="I123" s="28">
        <f t="shared" si="11"/>
      </c>
      <c r="J123" s="28">
        <f t="shared" si="13"/>
      </c>
      <c r="K123" s="29">
        <f t="shared" si="15"/>
      </c>
      <c r="M123" s="15">
        <v>1811000</v>
      </c>
      <c r="N123" s="15">
        <v>1869000</v>
      </c>
      <c r="O123" s="15">
        <v>1744000</v>
      </c>
      <c r="P123" s="15">
        <v>1312000</v>
      </c>
      <c r="Q123" s="15">
        <v>1182000</v>
      </c>
      <c r="R123" s="15">
        <v>1250000</v>
      </c>
      <c r="S123" s="15">
        <v>1328000</v>
      </c>
      <c r="T123" s="15">
        <v>1111000</v>
      </c>
      <c r="U123" s="15">
        <v>1139000</v>
      </c>
      <c r="V123" s="15">
        <v>1231000</v>
      </c>
      <c r="W123" s="15">
        <v>1285000</v>
      </c>
      <c r="X123" s="15">
        <v>1984000</v>
      </c>
      <c r="Y123" s="15">
        <v>1836000</v>
      </c>
      <c r="Z123" s="15">
        <v>1320000</v>
      </c>
      <c r="AA123" s="15">
        <v>1055000</v>
      </c>
      <c r="AB123" s="15">
        <v>923000</v>
      </c>
      <c r="AC123" s="15">
        <v>763000</v>
      </c>
      <c r="AD123" s="15">
        <v>653000</v>
      </c>
      <c r="AE123" s="15">
        <v>527000</v>
      </c>
      <c r="AF123" s="15">
        <v>235000</v>
      </c>
      <c r="AG123" s="15">
        <v>242000</v>
      </c>
      <c r="AH123" s="15">
        <v>397000</v>
      </c>
      <c r="AI123" s="15">
        <v>249000</v>
      </c>
      <c r="AJ123" s="15">
        <v>120000</v>
      </c>
      <c r="AK123" s="15">
        <v>92000</v>
      </c>
      <c r="AL123" s="15">
        <v>106000</v>
      </c>
      <c r="AM123" s="15">
        <v>192000</v>
      </c>
      <c r="AN123" s="15">
        <v>194000</v>
      </c>
      <c r="AO123" s="15">
        <v>161000</v>
      </c>
      <c r="AP123" s="15">
        <v>-6000</v>
      </c>
      <c r="AQ123" s="15">
        <v>118000</v>
      </c>
      <c r="AR123" s="15">
        <v>-1000</v>
      </c>
      <c r="AS123" s="15">
        <v>10000</v>
      </c>
      <c r="AT123" s="15">
        <v>-6000</v>
      </c>
      <c r="AU123" s="15">
        <v>41000</v>
      </c>
      <c r="AV123" s="15">
        <v>-1000</v>
      </c>
      <c r="AW123" s="15">
        <v>-78000</v>
      </c>
      <c r="AX123" s="15">
        <v>-57000</v>
      </c>
      <c r="AY123" s="15">
        <v>-110000</v>
      </c>
      <c r="AZ123" s="15">
        <v>-107000</v>
      </c>
      <c r="BA123" s="15">
        <v>-47000</v>
      </c>
      <c r="BB123" s="15">
        <v>37000</v>
      </c>
      <c r="BC123" s="15">
        <v>65000</v>
      </c>
      <c r="BD123" s="15">
        <v>67000</v>
      </c>
      <c r="BE123" s="15">
        <v>60000</v>
      </c>
      <c r="BF123" s="15">
        <v>95000</v>
      </c>
      <c r="BG123" s="15">
        <v>63000</v>
      </c>
      <c r="BH123" s="15">
        <v>-22000</v>
      </c>
      <c r="BI123" s="15">
        <v>-49000</v>
      </c>
      <c r="BJ123" s="15">
        <v>-59000</v>
      </c>
      <c r="BK123" s="15">
        <v>-108000</v>
      </c>
      <c r="BL123" s="15">
        <v>81000</v>
      </c>
      <c r="BM123" s="15">
        <v>137000</v>
      </c>
      <c r="BN123" s="15">
        <v>175000</v>
      </c>
      <c r="BO123" s="15">
        <v>144000</v>
      </c>
      <c r="BP123" s="15">
        <v>118000</v>
      </c>
      <c r="BQ123" s="15">
        <v>595000</v>
      </c>
      <c r="BR123" s="15">
        <v>111000</v>
      </c>
      <c r="BS123" s="15">
        <v>348000</v>
      </c>
      <c r="BT123" s="15">
        <v>250000</v>
      </c>
      <c r="BU123" s="15">
        <v>292000</v>
      </c>
      <c r="BV123" s="15">
        <v>87000</v>
      </c>
      <c r="BW123" s="15">
        <v>-113077</v>
      </c>
      <c r="BX123" s="15">
        <v>-375307</v>
      </c>
      <c r="BY123" s="15">
        <v>-296000</v>
      </c>
      <c r="BZ123" s="15">
        <v>-267000</v>
      </c>
      <c r="CA123" s="15">
        <v>-43000</v>
      </c>
      <c r="CB123" s="15">
        <v>-730000</v>
      </c>
      <c r="CC123" s="15">
        <v>-185000</v>
      </c>
      <c r="CD123" s="15">
        <v>493000</v>
      </c>
      <c r="CE123" s="15">
        <v>-204000</v>
      </c>
      <c r="CF123" s="15">
        <v>-568000</v>
      </c>
      <c r="CG123" s="15">
        <v>-588000</v>
      </c>
      <c r="CH123" s="15">
        <v>-482000</v>
      </c>
      <c r="CI123" s="15"/>
      <c r="CJ123" s="15">
        <v>126798</v>
      </c>
      <c r="CK123" s="15">
        <v>220000</v>
      </c>
      <c r="CL123" s="15">
        <v>181713</v>
      </c>
      <c r="CM123" s="15"/>
      <c r="CN123" s="15"/>
      <c r="CO123" s="15"/>
      <c r="CP123" s="15">
        <v>-51775</v>
      </c>
      <c r="CQ123" s="15"/>
      <c r="CR123" s="15"/>
      <c r="CS123" s="15"/>
      <c r="CT123" s="15">
        <v>68546</v>
      </c>
      <c r="CU123" s="15">
        <v>-56584</v>
      </c>
      <c r="CV123" s="15">
        <v>-140096</v>
      </c>
      <c r="CW123" s="15">
        <v>-144538</v>
      </c>
      <c r="CX123" s="15">
        <v>-611299</v>
      </c>
      <c r="CY123" s="15">
        <v>-333409</v>
      </c>
      <c r="CZ123" s="15"/>
      <c r="DA123" s="15"/>
      <c r="DB123" s="15"/>
      <c r="DC123" s="15"/>
      <c r="DD123" s="15">
        <v>13769</v>
      </c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8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</row>
    <row r="124" outlineLevel="2">
      <c r="A124" s="1"/>
      <c r="B124" s="4"/>
      <c r="C124" s="23" t="s">
        <v>511</v>
      </c>
      <c r="D124" s="28">
        <f t="shared" si="1"/>
      </c>
      <c r="E124" s="28">
        <f t="shared" si="3"/>
      </c>
      <c r="F124" s="28">
        <f t="shared" si="5"/>
      </c>
      <c r="G124" s="28">
        <f t="shared" si="7"/>
      </c>
      <c r="H124" s="28">
        <f t="shared" si="9"/>
      </c>
      <c r="I124" s="28">
        <f t="shared" si="11"/>
      </c>
      <c r="J124" s="28">
        <f t="shared" si="13"/>
      </c>
      <c r="K124" s="29">
        <f t="shared" si="15"/>
      </c>
      <c r="M124" s="15">
        <v>1564000</v>
      </c>
      <c r="N124" s="15">
        <v>1777000</v>
      </c>
      <c r="O124" s="15">
        <v>1504000</v>
      </c>
      <c r="P124" s="15">
        <v>1126000</v>
      </c>
      <c r="Q124" s="15">
        <v>1013000</v>
      </c>
      <c r="R124" s="15">
        <v>1249000</v>
      </c>
      <c r="S124" s="15">
        <v>1135000</v>
      </c>
      <c r="T124" s="15">
        <v>948000</v>
      </c>
      <c r="U124" s="15">
        <v>970000</v>
      </c>
      <c r="V124" s="15">
        <v>1113000</v>
      </c>
      <c r="W124" s="15">
        <v>1095000</v>
      </c>
      <c r="X124" s="15">
        <v>1707000</v>
      </c>
      <c r="Y124" s="15">
        <v>1589000</v>
      </c>
      <c r="Z124" s="15">
        <v>1122000</v>
      </c>
      <c r="AA124" s="15">
        <v>893419.999986887</v>
      </c>
      <c r="AB124" s="15">
        <v>778000</v>
      </c>
      <c r="AC124" s="15">
        <v>642000</v>
      </c>
      <c r="AD124" s="15">
        <v>636000</v>
      </c>
      <c r="AE124" s="15">
        <v>501000</v>
      </c>
      <c r="AF124" s="15">
        <v>216000</v>
      </c>
      <c r="AG124" s="15">
        <v>222000</v>
      </c>
      <c r="AH124" s="15">
        <v>383000</v>
      </c>
      <c r="AI124" s="15">
        <v>219000</v>
      </c>
      <c r="AJ124" s="15">
        <v>92000</v>
      </c>
      <c r="AK124" s="15">
        <v>62000</v>
      </c>
      <c r="AL124" s="15">
        <v>87000</v>
      </c>
      <c r="AM124" s="15">
        <v>150000</v>
      </c>
      <c r="AN124" s="15">
        <v>156000</v>
      </c>
      <c r="AO124" s="15">
        <v>121000</v>
      </c>
      <c r="AP124" s="15">
        <v>-36000</v>
      </c>
      <c r="AQ124" s="15">
        <v>63000</v>
      </c>
      <c r="AR124" s="15">
        <v>-40049.999982119</v>
      </c>
      <c r="AS124" s="15">
        <v>-30399.999976158</v>
      </c>
      <c r="AT124" s="15">
        <v>-44000</v>
      </c>
      <c r="AU124" s="15">
        <v>-8000</v>
      </c>
      <c r="AV124" s="15">
        <v>-47000</v>
      </c>
      <c r="AW124" s="15">
        <v>-119000</v>
      </c>
      <c r="AX124" s="15">
        <v>-95000</v>
      </c>
      <c r="AY124" s="15">
        <v>-149000</v>
      </c>
      <c r="AZ124" s="15">
        <v>-148000</v>
      </c>
      <c r="BA124" s="15">
        <v>-90000</v>
      </c>
      <c r="BB124" s="15">
        <v>-1000</v>
      </c>
      <c r="BC124" s="15">
        <v>20000</v>
      </c>
      <c r="BD124" s="15">
        <v>17000</v>
      </c>
      <c r="BE124" s="15">
        <v>12000</v>
      </c>
      <c r="BF124" s="15">
        <v>46000</v>
      </c>
      <c r="BG124" s="15">
        <v>14000</v>
      </c>
      <c r="BH124" s="15">
        <v>-65000</v>
      </c>
      <c r="BI124" s="15">
        <v>-94000</v>
      </c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8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</row>
    <row r="125" outlineLevel="2">
      <c r="A125" s="1"/>
      <c r="B125" s="4"/>
      <c r="C125" s="23" t="s">
        <v>512</v>
      </c>
      <c r="D125" s="29">
        <f t="shared" si="1"/>
      </c>
      <c r="E125" s="29">
        <f t="shared" si="3"/>
      </c>
      <c r="F125" s="29">
        <f t="shared" si="5"/>
      </c>
      <c r="G125" s="29">
        <f t="shared" si="7"/>
      </c>
      <c r="H125" s="29">
        <f t="shared" si="9"/>
      </c>
      <c r="I125" s="29">
        <f t="shared" si="11"/>
      </c>
      <c r="J125" s="29">
        <f t="shared" si="13"/>
      </c>
      <c r="K125" s="29">
        <f t="shared" si="15"/>
      </c>
      <c r="M125" s="16">
        <v>0.96</v>
      </c>
      <c r="N125" s="16">
        <v>1.0899999999999999</v>
      </c>
      <c r="O125" s="16">
        <v>0.9199999999999999</v>
      </c>
      <c r="P125" s="16">
        <v>0.6900000000000001</v>
      </c>
      <c r="Q125" s="16">
        <v>0.6200000000000001</v>
      </c>
      <c r="R125" s="16">
        <v>0.77</v>
      </c>
      <c r="S125" s="16">
        <v>0.7</v>
      </c>
      <c r="T125" s="16">
        <v>0.58</v>
      </c>
      <c r="U125" s="16">
        <v>0.6000000000000001</v>
      </c>
      <c r="V125" s="16">
        <v>0.69</v>
      </c>
      <c r="W125" s="16">
        <v>0.6700000000000002</v>
      </c>
      <c r="X125" s="16">
        <v>1.05</v>
      </c>
      <c r="Y125" s="16">
        <v>1.1300000000000003</v>
      </c>
      <c r="Z125" s="16">
        <v>0.92</v>
      </c>
      <c r="AA125" s="16">
        <v>0.73</v>
      </c>
      <c r="AB125" s="16">
        <v>0.6299999999999999</v>
      </c>
      <c r="AC125" s="16">
        <v>0.52</v>
      </c>
      <c r="AD125" s="16">
        <v>0.5199999999999999</v>
      </c>
      <c r="AE125" s="16">
        <v>0.41000000000000003</v>
      </c>
      <c r="AF125" s="16">
        <v>0.18</v>
      </c>
      <c r="AG125" s="16">
        <v>0.18000000000000002</v>
      </c>
      <c r="AH125" s="16">
        <v>0.32</v>
      </c>
      <c r="AI125" s="16">
        <v>0.18</v>
      </c>
      <c r="AJ125" s="16">
        <v>0.08</v>
      </c>
      <c r="AK125" s="16">
        <v>0.060000000000000005</v>
      </c>
      <c r="AL125" s="16">
        <v>0.08000000000000002</v>
      </c>
      <c r="AM125" s="16">
        <v>0.13</v>
      </c>
      <c r="AN125" s="16">
        <v>0.14</v>
      </c>
      <c r="AO125" s="16">
        <v>0.11</v>
      </c>
      <c r="AP125" s="16">
        <v>-0.036393999999999996</v>
      </c>
      <c r="AQ125" s="16">
        <v>0.061918999999999995</v>
      </c>
      <c r="AR125" s="16">
        <v>-0.037937</v>
      </c>
      <c r="AS125" s="16">
        <v>-0.037231</v>
      </c>
      <c r="AT125" s="16">
        <v>-0.049999999999999996</v>
      </c>
      <c r="AU125" s="16">
        <v>-0.03999999999999998</v>
      </c>
      <c r="AV125" s="16">
        <v>-0.06999999999999999</v>
      </c>
      <c r="AW125" s="16">
        <v>-0.15261000000000002</v>
      </c>
      <c r="AX125" s="16">
        <v>-0.12000000000000001</v>
      </c>
      <c r="AY125" s="16">
        <v>-0.19</v>
      </c>
      <c r="AZ125" s="16">
        <v>-0.19</v>
      </c>
      <c r="BA125" s="16">
        <v>-0.116139</v>
      </c>
      <c r="BB125" s="16">
        <v>-0.01</v>
      </c>
      <c r="BC125" s="16">
        <v>0.03</v>
      </c>
      <c r="BD125" s="16">
        <v>0.01999999999999999</v>
      </c>
      <c r="BE125" s="16">
        <v>0.019711</v>
      </c>
      <c r="BF125" s="16">
        <v>0.061305</v>
      </c>
      <c r="BG125" s="16">
        <v>0.015498000000000005</v>
      </c>
      <c r="BH125" s="16">
        <v>-0.09000000000000001</v>
      </c>
      <c r="BI125" s="16">
        <v>-0.13</v>
      </c>
      <c r="BJ125" s="16">
        <v>-0.13870100000000002</v>
      </c>
      <c r="BK125" s="16">
        <v>-0.203893</v>
      </c>
      <c r="BL125" s="16">
        <v>0.067748</v>
      </c>
      <c r="BM125" s="16">
        <v>0.12</v>
      </c>
      <c r="BN125" s="16">
        <v>0.19486299999999998</v>
      </c>
      <c r="BO125" s="16">
        <v>0.147018</v>
      </c>
      <c r="BP125" s="16">
        <v>0.087873</v>
      </c>
      <c r="BQ125" s="16">
        <v>-0.5302619999999999</v>
      </c>
      <c r="BR125" s="16">
        <v>0.14</v>
      </c>
      <c r="BS125" s="16">
        <v>0.12999999999999998</v>
      </c>
      <c r="BT125" s="16">
        <v>0.099168</v>
      </c>
      <c r="BU125" s="16">
        <v>0.09015899999999999</v>
      </c>
      <c r="BV125" s="16">
        <v>-0.035209000000000046</v>
      </c>
      <c r="BW125" s="16">
        <v>-0.25781</v>
      </c>
      <c r="BX125" s="16">
        <v>-0.62</v>
      </c>
      <c r="BY125" s="16">
        <v>-0.62</v>
      </c>
      <c r="BZ125" s="16">
        <v>-0.69</v>
      </c>
      <c r="CA125" s="16">
        <v>-0.18</v>
      </c>
      <c r="CB125" s="16">
        <v>-0.65</v>
      </c>
      <c r="CC125" s="16">
        <v>-0.51</v>
      </c>
      <c r="CD125" s="16">
        <v>-0.16000000000000014</v>
      </c>
      <c r="CE125" s="16">
        <v>-0.49</v>
      </c>
      <c r="CF125" s="16">
        <v>-0.92</v>
      </c>
      <c r="CG125" s="16">
        <v>-0.9000000000000001</v>
      </c>
      <c r="CH125" s="16">
        <v>-0.040000000000000036</v>
      </c>
      <c r="CI125" s="16"/>
      <c r="CJ125" s="16">
        <v>0.16999999999999998</v>
      </c>
      <c r="CK125" s="16">
        <v>0.41000000000000003</v>
      </c>
      <c r="CL125" s="16">
        <v>0.44999999999999996</v>
      </c>
      <c r="CM125" s="16"/>
      <c r="CN125" s="16"/>
      <c r="CO125" s="16"/>
      <c r="CP125" s="16">
        <v>0.05</v>
      </c>
      <c r="CQ125" s="16"/>
      <c r="CR125" s="16"/>
      <c r="CS125" s="16"/>
      <c r="CT125" s="16">
        <v>0.1</v>
      </c>
      <c r="CU125" s="16">
        <v>-0.11</v>
      </c>
      <c r="CV125" s="16">
        <v>-0.39999999999999997</v>
      </c>
      <c r="CW125" s="16">
        <v>-0.40679000000000004</v>
      </c>
      <c r="CX125" s="16">
        <v>-0.671103</v>
      </c>
      <c r="CY125" s="16">
        <v>-0.74</v>
      </c>
      <c r="CZ125" s="16"/>
      <c r="DA125" s="16"/>
      <c r="DB125" s="16"/>
      <c r="DC125" s="16"/>
      <c r="DD125" s="16">
        <v>0.05</v>
      </c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8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</row>
    <row r="126">
      <c r="A126" s="1"/>
      <c r="B126" s="4"/>
      <c r="C126" s="34" t="s">
        <v>85</v>
      </c>
      <c r="D126" s="25">
        <f t="shared" si="1"/>
      </c>
      <c r="E126" s="25">
        <f t="shared" si="3"/>
      </c>
      <c r="F126" s="25">
        <f t="shared" si="5"/>
      </c>
      <c r="G126" s="25">
        <f t="shared" si="7"/>
      </c>
      <c r="H126" s="25">
        <f t="shared" si="9"/>
      </c>
      <c r="I126" s="25">
        <f t="shared" si="11"/>
      </c>
      <c r="J126" s="25">
        <f t="shared" si="13"/>
      </c>
      <c r="K126" s="33">
        <f t="shared" si="15"/>
      </c>
      <c r="L126" s="12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8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</row>
    <row r="127" outlineLevel="1">
      <c r="A127" s="1"/>
      <c r="B127" s="4"/>
      <c r="C127" s="23" t="s">
        <v>86</v>
      </c>
      <c r="D127" s="32">
        <f t="shared" si="1"/>
      </c>
      <c r="E127" s="32">
        <f t="shared" si="3"/>
      </c>
      <c r="F127" s="32">
        <f t="shared" si="5"/>
      </c>
      <c r="G127" s="32">
        <f t="shared" si="7"/>
      </c>
      <c r="H127" s="32">
        <f t="shared" si="9"/>
      </c>
      <c r="I127" s="32">
        <f t="shared" si="11"/>
      </c>
      <c r="J127" s="32">
        <f t="shared" si="13"/>
      </c>
      <c r="K127" s="29">
        <f t="shared" si="15"/>
      </c>
      <c r="M127" s="27" t="s">
        <v>90</v>
      </c>
      <c r="N127" s="27" t="s">
        <v>90</v>
      </c>
      <c r="O127" s="27" t="s">
        <v>90</v>
      </c>
      <c r="P127" s="27" t="s">
        <v>90</v>
      </c>
      <c r="Q127" s="27" t="s">
        <v>90</v>
      </c>
      <c r="R127" s="27" t="s">
        <v>90</v>
      </c>
      <c r="S127" s="27" t="s">
        <v>90</v>
      </c>
      <c r="T127" s="27" t="s">
        <v>90</v>
      </c>
      <c r="U127" s="27" t="s">
        <v>90</v>
      </c>
      <c r="V127" s="27" t="s">
        <v>90</v>
      </c>
      <c r="W127" s="27" t="s">
        <v>90</v>
      </c>
      <c r="X127" s="27" t="s">
        <v>90</v>
      </c>
      <c r="Y127" s="27" t="s">
        <v>90</v>
      </c>
      <c r="Z127" s="27" t="s">
        <v>90</v>
      </c>
      <c r="AA127" s="27" t="s">
        <v>90</v>
      </c>
      <c r="AB127" s="27" t="s">
        <v>90</v>
      </c>
      <c r="AC127" s="27" t="s">
        <v>90</v>
      </c>
      <c r="AD127" s="27" t="s">
        <v>90</v>
      </c>
      <c r="AE127" s="27" t="s">
        <v>90</v>
      </c>
      <c r="AF127" s="27" t="s">
        <v>90</v>
      </c>
      <c r="AG127" s="27" t="s">
        <v>90</v>
      </c>
      <c r="AH127" s="27" t="s">
        <v>90</v>
      </c>
      <c r="AI127" s="27" t="s">
        <v>90</v>
      </c>
      <c r="AJ127" s="27" t="s">
        <v>90</v>
      </c>
      <c r="AK127" s="27" t="s">
        <v>90</v>
      </c>
      <c r="AL127" s="27" t="s">
        <v>90</v>
      </c>
      <c r="AM127" s="27" t="s">
        <v>90</v>
      </c>
      <c r="AN127" s="27" t="s">
        <v>90</v>
      </c>
      <c r="AO127" s="27" t="s">
        <v>90</v>
      </c>
      <c r="AP127" s="27" t="s">
        <v>90</v>
      </c>
      <c r="AQ127" s="27" t="s">
        <v>90</v>
      </c>
      <c r="AR127" s="27" t="s">
        <v>90</v>
      </c>
      <c r="AS127" s="27" t="s">
        <v>90</v>
      </c>
      <c r="AT127" s="27" t="s">
        <v>90</v>
      </c>
      <c r="AU127" s="27" t="s">
        <v>90</v>
      </c>
      <c r="AV127" s="27" t="s">
        <v>90</v>
      </c>
      <c r="AW127" s="27" t="s">
        <v>90</v>
      </c>
      <c r="AX127" s="27" t="s">
        <v>90</v>
      </c>
      <c r="AY127" s="27" t="s">
        <v>90</v>
      </c>
      <c r="AZ127" s="27" t="s">
        <v>90</v>
      </c>
      <c r="BA127" s="27" t="s">
        <v>90</v>
      </c>
      <c r="BB127" s="27" t="s">
        <v>90</v>
      </c>
      <c r="BC127" s="27" t="s">
        <v>90</v>
      </c>
      <c r="BD127" s="27" t="s">
        <v>90</v>
      </c>
      <c r="BE127" s="27" t="s">
        <v>90</v>
      </c>
      <c r="BF127" s="27" t="s">
        <v>90</v>
      </c>
      <c r="BG127" s="27" t="s">
        <v>90</v>
      </c>
      <c r="BH127" s="27" t="s">
        <v>90</v>
      </c>
      <c r="BI127" s="27" t="s">
        <v>90</v>
      </c>
      <c r="BJ127" s="27" t="s">
        <v>90</v>
      </c>
      <c r="BK127" s="27" t="s">
        <v>90</v>
      </c>
      <c r="BL127" s="27" t="s">
        <v>90</v>
      </c>
      <c r="BM127" s="27" t="s">
        <v>90</v>
      </c>
      <c r="BN127" s="27" t="s">
        <v>90</v>
      </c>
      <c r="BO127" s="27" t="s">
        <v>90</v>
      </c>
      <c r="BP127" s="27" t="s">
        <v>90</v>
      </c>
      <c r="BQ127" s="27" t="s">
        <v>90</v>
      </c>
      <c r="BR127" s="27" t="s">
        <v>90</v>
      </c>
      <c r="BS127" s="27" t="s">
        <v>90</v>
      </c>
      <c r="BT127" s="27" t="s">
        <v>90</v>
      </c>
      <c r="BU127" s="27" t="s">
        <v>90</v>
      </c>
      <c r="BV127" s="27" t="s">
        <v>90</v>
      </c>
      <c r="BW127" s="27" t="s">
        <v>90</v>
      </c>
      <c r="BX127" s="27" t="s">
        <v>90</v>
      </c>
      <c r="BY127" s="27" t="s">
        <v>90</v>
      </c>
      <c r="BZ127" s="27" t="s">
        <v>90</v>
      </c>
      <c r="CA127" s="27" t="s">
        <v>90</v>
      </c>
      <c r="CB127" s="27" t="s">
        <v>90</v>
      </c>
      <c r="CC127" s="27" t="s">
        <v>90</v>
      </c>
      <c r="CD127" s="27" t="s">
        <v>90</v>
      </c>
      <c r="CE127" s="27" t="s">
        <v>90</v>
      </c>
      <c r="CF127" s="27" t="s">
        <v>90</v>
      </c>
      <c r="CG127" s="27" t="s">
        <v>90</v>
      </c>
      <c r="CH127" s="27" t="s">
        <v>90</v>
      </c>
      <c r="CI127" s="27" t="s">
        <v>90</v>
      </c>
      <c r="CJ127" s="27" t="s">
        <v>90</v>
      </c>
      <c r="CK127" s="27" t="s">
        <v>90</v>
      </c>
      <c r="CL127" s="27" t="s">
        <v>90</v>
      </c>
      <c r="CM127" s="27" t="s">
        <v>90</v>
      </c>
      <c r="CN127" s="27" t="s">
        <v>90</v>
      </c>
      <c r="CO127" s="27" t="s">
        <v>90</v>
      </c>
      <c r="CP127" s="27" t="s">
        <v>90</v>
      </c>
      <c r="CQ127" s="27" t="s">
        <v>90</v>
      </c>
      <c r="CR127" s="27" t="s">
        <v>90</v>
      </c>
      <c r="CS127" s="27" t="s">
        <v>90</v>
      </c>
      <c r="CT127" s="27" t="s">
        <v>90</v>
      </c>
      <c r="CU127" s="27" t="s">
        <v>90</v>
      </c>
      <c r="CV127" s="27" t="s">
        <v>90</v>
      </c>
      <c r="CW127" s="27" t="s">
        <v>90</v>
      </c>
      <c r="CX127" s="27" t="s">
        <v>90</v>
      </c>
      <c r="CY127" s="27" t="s">
        <v>90</v>
      </c>
      <c r="CZ127" s="27" t="s">
        <v>90</v>
      </c>
      <c r="DA127" s="27" t="s">
        <v>90</v>
      </c>
      <c r="DB127" s="27" t="s">
        <v>90</v>
      </c>
      <c r="DC127" s="27" t="s">
        <v>90</v>
      </c>
      <c r="DD127" s="27" t="s">
        <v>90</v>
      </c>
      <c r="DE127" s="27" t="s">
        <v>90</v>
      </c>
      <c r="DF127" s="27" t="s">
        <v>90</v>
      </c>
      <c r="DG127" s="27" t="s">
        <v>90</v>
      </c>
      <c r="DH127" s="27" t="s">
        <v>90</v>
      </c>
      <c r="DI127" s="27" t="s">
        <v>90</v>
      </c>
      <c r="DJ127" s="27" t="s">
        <v>90</v>
      </c>
      <c r="DK127" s="27" t="s">
        <v>90</v>
      </c>
      <c r="DL127" s="27" t="s">
        <v>90</v>
      </c>
      <c r="DM127" s="27" t="s">
        <v>90</v>
      </c>
      <c r="DN127" s="27" t="s">
        <v>90</v>
      </c>
      <c r="DO127" s="27" t="s">
        <v>90</v>
      </c>
      <c r="DP127" s="27" t="s">
        <v>90</v>
      </c>
      <c r="DQ127" s="27" t="s">
        <v>90</v>
      </c>
      <c r="DR127" s="27" t="s">
        <v>90</v>
      </c>
      <c r="DS127" s="27" t="s">
        <v>90</v>
      </c>
      <c r="DT127" s="27" t="s">
        <v>90</v>
      </c>
      <c r="DU127" s="27" t="s">
        <v>90</v>
      </c>
      <c r="DV127" s="27" t="s">
        <v>90</v>
      </c>
      <c r="DW127" s="27" t="s">
        <v>90</v>
      </c>
      <c r="DX127" s="27" t="s">
        <v>90</v>
      </c>
      <c r="DY127" s="27" t="s">
        <v>90</v>
      </c>
      <c r="DZ127" s="27" t="s">
        <v>90</v>
      </c>
      <c r="EA127" s="27" t="s">
        <v>90</v>
      </c>
      <c r="EB127" s="27" t="s">
        <v>90</v>
      </c>
      <c r="EC127" s="27" t="s">
        <v>90</v>
      </c>
      <c r="ED127" s="27" t="s">
        <v>90</v>
      </c>
      <c r="EE127" s="27" t="s">
        <v>90</v>
      </c>
      <c r="EF127" s="27" t="s">
        <v>90</v>
      </c>
      <c r="EG127" s="27" t="s">
        <v>90</v>
      </c>
      <c r="EH127" s="27" t="s">
        <v>90</v>
      </c>
      <c r="EI127" s="27" t="s">
        <v>90</v>
      </c>
      <c r="EJ127" s="27" t="s">
        <v>90</v>
      </c>
      <c r="EK127" s="27" t="s">
        <v>90</v>
      </c>
      <c r="EL127" s="27" t="s">
        <v>90</v>
      </c>
      <c r="EM127" s="27" t="s">
        <v>90</v>
      </c>
      <c r="EN127" s="27" t="s">
        <v>90</v>
      </c>
      <c r="EO127" s="27" t="s">
        <v>90</v>
      </c>
      <c r="EP127" s="27" t="s">
        <v>90</v>
      </c>
      <c r="EQ127" s="27" t="s">
        <v>90</v>
      </c>
      <c r="ER127" s="27" t="s">
        <v>90</v>
      </c>
      <c r="ES127" s="27" t="s">
        <v>90</v>
      </c>
      <c r="ET127" s="27" t="s">
        <v>90</v>
      </c>
      <c r="EU127" s="27" t="s">
        <v>90</v>
      </c>
      <c r="EV127" s="27" t="s">
        <v>90</v>
      </c>
      <c r="EW127" s="27" t="s">
        <v>90</v>
      </c>
      <c r="EX127" s="27" t="s">
        <v>90</v>
      </c>
      <c r="EY127" s="27" t="s">
        <v>90</v>
      </c>
      <c r="EZ127" s="27" t="s">
        <v>90</v>
      </c>
      <c r="FA127" s="27" t="s">
        <v>90</v>
      </c>
      <c r="FB127" s="27" t="s">
        <v>90</v>
      </c>
      <c r="FC127" s="27" t="s">
        <v>90</v>
      </c>
      <c r="FD127" s="27" t="s">
        <v>90</v>
      </c>
      <c r="FE127" s="27" t="s">
        <v>90</v>
      </c>
      <c r="FF127" s="27" t="s">
        <v>90</v>
      </c>
      <c r="FG127" s="27" t="s">
        <v>90</v>
      </c>
      <c r="FH127" s="27" t="s">
        <v>90</v>
      </c>
      <c r="FI127" s="27" t="s">
        <v>90</v>
      </c>
      <c r="FJ127" s="27" t="s">
        <v>90</v>
      </c>
      <c r="FK127" s="27" t="s">
        <v>90</v>
      </c>
      <c r="FL127" s="27" t="s">
        <v>90</v>
      </c>
      <c r="FM127" s="27" t="s">
        <v>90</v>
      </c>
      <c r="FN127" s="27" t="s">
        <v>90</v>
      </c>
      <c r="FO127" s="27" t="s">
        <v>90</v>
      </c>
      <c r="FP127" s="27" t="s">
        <v>90</v>
      </c>
      <c r="FQ127" s="27" t="s">
        <v>90</v>
      </c>
      <c r="FR127" s="8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</row>
    <row r="128" outlineLevel="1">
      <c r="A128" s="1"/>
      <c r="B128" s="4"/>
      <c r="C128" s="23" t="s">
        <v>87</v>
      </c>
      <c r="D128" s="32">
        <f t="shared" si="1"/>
      </c>
      <c r="E128" s="32">
        <f t="shared" si="3"/>
      </c>
      <c r="F128" s="32">
        <f t="shared" si="5"/>
      </c>
      <c r="G128" s="32">
        <f t="shared" si="7"/>
      </c>
      <c r="H128" s="32">
        <f t="shared" si="9"/>
      </c>
      <c r="I128" s="32">
        <f t="shared" si="11"/>
      </c>
      <c r="J128" s="32">
        <f t="shared" si="13"/>
      </c>
      <c r="K128" s="29">
        <f t="shared" si="15"/>
      </c>
      <c r="M128" s="27" t="s">
        <v>90</v>
      </c>
      <c r="N128" s="27" t="s">
        <v>90</v>
      </c>
      <c r="O128" s="27" t="s">
        <v>90</v>
      </c>
      <c r="P128" s="27" t="s">
        <v>90</v>
      </c>
      <c r="Q128" s="27" t="s">
        <v>90</v>
      </c>
      <c r="R128" s="27" t="s">
        <v>90</v>
      </c>
      <c r="S128" s="27" t="s">
        <v>90</v>
      </c>
      <c r="T128" s="27" t="s">
        <v>90</v>
      </c>
      <c r="U128" s="27" t="s">
        <v>90</v>
      </c>
      <c r="V128" s="27" t="s">
        <v>90</v>
      </c>
      <c r="W128" s="27" t="s">
        <v>90</v>
      </c>
      <c r="X128" s="27" t="s">
        <v>90</v>
      </c>
      <c r="Y128" s="27" t="s">
        <v>90</v>
      </c>
      <c r="Z128" s="27" t="s">
        <v>90</v>
      </c>
      <c r="AA128" s="27" t="s">
        <v>90</v>
      </c>
      <c r="AB128" s="27" t="s">
        <v>90</v>
      </c>
      <c r="AC128" s="27" t="s">
        <v>90</v>
      </c>
      <c r="AD128" s="27" t="s">
        <v>90</v>
      </c>
      <c r="AE128" s="27" t="s">
        <v>90</v>
      </c>
      <c r="AF128" s="27" t="s">
        <v>90</v>
      </c>
      <c r="AG128" s="27" t="s">
        <v>90</v>
      </c>
      <c r="AH128" s="27" t="s">
        <v>90</v>
      </c>
      <c r="AI128" s="27" t="s">
        <v>90</v>
      </c>
      <c r="AJ128" s="27" t="s">
        <v>90</v>
      </c>
      <c r="AK128" s="27" t="s">
        <v>90</v>
      </c>
      <c r="AL128" s="27" t="s">
        <v>90</v>
      </c>
      <c r="AM128" s="27" t="s">
        <v>90</v>
      </c>
      <c r="AN128" s="27" t="s">
        <v>90</v>
      </c>
      <c r="AO128" s="27" t="s">
        <v>90</v>
      </c>
      <c r="AP128" s="27" t="s">
        <v>90</v>
      </c>
      <c r="AQ128" s="27" t="s">
        <v>90</v>
      </c>
      <c r="AR128" s="27" t="s">
        <v>90</v>
      </c>
      <c r="AS128" s="27" t="s">
        <v>90</v>
      </c>
      <c r="AT128" s="27" t="s">
        <v>90</v>
      </c>
      <c r="AU128" s="27" t="s">
        <v>90</v>
      </c>
      <c r="AV128" s="27" t="s">
        <v>90</v>
      </c>
      <c r="AW128" s="27" t="s">
        <v>90</v>
      </c>
      <c r="AX128" s="27" t="s">
        <v>90</v>
      </c>
      <c r="AY128" s="27" t="s">
        <v>90</v>
      </c>
      <c r="AZ128" s="27" t="s">
        <v>90</v>
      </c>
      <c r="BA128" s="27" t="s">
        <v>90</v>
      </c>
      <c r="BB128" s="27" t="s">
        <v>90</v>
      </c>
      <c r="BC128" s="27" t="s">
        <v>90</v>
      </c>
      <c r="BD128" s="27" t="s">
        <v>90</v>
      </c>
      <c r="BE128" s="27" t="s">
        <v>90</v>
      </c>
      <c r="BF128" s="27" t="s">
        <v>90</v>
      </c>
      <c r="BG128" s="27" t="s">
        <v>90</v>
      </c>
      <c r="BH128" s="27" t="s">
        <v>90</v>
      </c>
      <c r="BI128" s="27" t="s">
        <v>90</v>
      </c>
      <c r="BJ128" s="27" t="s">
        <v>90</v>
      </c>
      <c r="BK128" s="27" t="s">
        <v>90</v>
      </c>
      <c r="BL128" s="27" t="s">
        <v>90</v>
      </c>
      <c r="BM128" s="27" t="s">
        <v>90</v>
      </c>
      <c r="BN128" s="27" t="s">
        <v>90</v>
      </c>
      <c r="BO128" s="27" t="s">
        <v>90</v>
      </c>
      <c r="BP128" s="27" t="s">
        <v>90</v>
      </c>
      <c r="BQ128" s="27" t="s">
        <v>90</v>
      </c>
      <c r="BR128" s="27" t="s">
        <v>90</v>
      </c>
      <c r="BS128" s="27" t="s">
        <v>90</v>
      </c>
      <c r="BT128" s="27" t="s">
        <v>90</v>
      </c>
      <c r="BU128" s="27" t="s">
        <v>90</v>
      </c>
      <c r="BV128" s="27" t="s">
        <v>90</v>
      </c>
      <c r="BW128" s="27" t="s">
        <v>90</v>
      </c>
      <c r="BX128" s="27" t="s">
        <v>90</v>
      </c>
      <c r="BY128" s="27" t="s">
        <v>90</v>
      </c>
      <c r="BZ128" s="27" t="s">
        <v>90</v>
      </c>
      <c r="CA128" s="27" t="s">
        <v>90</v>
      </c>
      <c r="CB128" s="27" t="s">
        <v>90</v>
      </c>
      <c r="CC128" s="27" t="s">
        <v>90</v>
      </c>
      <c r="CD128" s="27" t="s">
        <v>90</v>
      </c>
      <c r="CE128" s="27" t="s">
        <v>90</v>
      </c>
      <c r="CF128" s="27" t="s">
        <v>90</v>
      </c>
      <c r="CG128" s="27" t="s">
        <v>90</v>
      </c>
      <c r="CH128" s="27" t="s">
        <v>90</v>
      </c>
      <c r="CI128" s="27" t="s">
        <v>90</v>
      </c>
      <c r="CJ128" s="27" t="s">
        <v>90</v>
      </c>
      <c r="CK128" s="27" t="s">
        <v>90</v>
      </c>
      <c r="CL128" s="27" t="s">
        <v>90</v>
      </c>
      <c r="CM128" s="27" t="s">
        <v>90</v>
      </c>
      <c r="CN128" s="27" t="s">
        <v>90</v>
      </c>
      <c r="CO128" s="27" t="s">
        <v>90</v>
      </c>
      <c r="CP128" s="27" t="s">
        <v>90</v>
      </c>
      <c r="CQ128" s="27" t="s">
        <v>90</v>
      </c>
      <c r="CR128" s="27" t="s">
        <v>90</v>
      </c>
      <c r="CS128" s="27" t="s">
        <v>90</v>
      </c>
      <c r="CT128" s="27" t="s">
        <v>90</v>
      </c>
      <c r="CU128" s="27" t="s">
        <v>90</v>
      </c>
      <c r="CV128" s="27" t="s">
        <v>90</v>
      </c>
      <c r="CW128" s="27" t="s">
        <v>90</v>
      </c>
      <c r="CX128" s="27" t="s">
        <v>90</v>
      </c>
      <c r="CY128" s="27" t="s">
        <v>90</v>
      </c>
      <c r="CZ128" s="27" t="s">
        <v>90</v>
      </c>
      <c r="DA128" s="27" t="s">
        <v>90</v>
      </c>
      <c r="DB128" s="27" t="s">
        <v>90</v>
      </c>
      <c r="DC128" s="27" t="s">
        <v>90</v>
      </c>
      <c r="DD128" s="27" t="s">
        <v>90</v>
      </c>
      <c r="DE128" s="27" t="s">
        <v>90</v>
      </c>
      <c r="DF128" s="27" t="s">
        <v>90</v>
      </c>
      <c r="DG128" s="27" t="s">
        <v>90</v>
      </c>
      <c r="DH128" s="27" t="s">
        <v>90</v>
      </c>
      <c r="DI128" s="27" t="s">
        <v>90</v>
      </c>
      <c r="DJ128" s="27" t="s">
        <v>90</v>
      </c>
      <c r="DK128" s="27" t="s">
        <v>90</v>
      </c>
      <c r="DL128" s="27" t="s">
        <v>90</v>
      </c>
      <c r="DM128" s="27" t="s">
        <v>90</v>
      </c>
      <c r="DN128" s="27" t="s">
        <v>90</v>
      </c>
      <c r="DO128" s="27" t="s">
        <v>90</v>
      </c>
      <c r="DP128" s="27" t="s">
        <v>90</v>
      </c>
      <c r="DQ128" s="27" t="s">
        <v>90</v>
      </c>
      <c r="DR128" s="27" t="s">
        <v>90</v>
      </c>
      <c r="DS128" s="27" t="s">
        <v>90</v>
      </c>
      <c r="DT128" s="27" t="s">
        <v>90</v>
      </c>
      <c r="DU128" s="27" t="s">
        <v>90</v>
      </c>
      <c r="DV128" s="27" t="s">
        <v>90</v>
      </c>
      <c r="DW128" s="27" t="s">
        <v>90</v>
      </c>
      <c r="DX128" s="27" t="s">
        <v>90</v>
      </c>
      <c r="DY128" s="27" t="s">
        <v>90</v>
      </c>
      <c r="DZ128" s="27" t="s">
        <v>90</v>
      </c>
      <c r="EA128" s="27" t="s">
        <v>90</v>
      </c>
      <c r="EB128" s="27" t="s">
        <v>90</v>
      </c>
      <c r="EC128" s="27" t="s">
        <v>90</v>
      </c>
      <c r="ED128" s="27" t="s">
        <v>90</v>
      </c>
      <c r="EE128" s="27" t="s">
        <v>90</v>
      </c>
      <c r="EF128" s="27" t="s">
        <v>90</v>
      </c>
      <c r="EG128" s="27" t="s">
        <v>90</v>
      </c>
      <c r="EH128" s="27" t="s">
        <v>90</v>
      </c>
      <c r="EI128" s="27" t="s">
        <v>90</v>
      </c>
      <c r="EJ128" s="27" t="s">
        <v>90</v>
      </c>
      <c r="EK128" s="27" t="s">
        <v>90</v>
      </c>
      <c r="EL128" s="27" t="s">
        <v>90</v>
      </c>
      <c r="EM128" s="27" t="s">
        <v>90</v>
      </c>
      <c r="EN128" s="27" t="s">
        <v>90</v>
      </c>
      <c r="EO128" s="27" t="s">
        <v>90</v>
      </c>
      <c r="EP128" s="27" t="s">
        <v>90</v>
      </c>
      <c r="EQ128" s="27" t="s">
        <v>90</v>
      </c>
      <c r="ER128" s="27" t="s">
        <v>90</v>
      </c>
      <c r="ES128" s="27" t="s">
        <v>90</v>
      </c>
      <c r="ET128" s="27" t="s">
        <v>90</v>
      </c>
      <c r="EU128" s="27" t="s">
        <v>90</v>
      </c>
      <c r="EV128" s="27" t="s">
        <v>90</v>
      </c>
      <c r="EW128" s="27" t="s">
        <v>90</v>
      </c>
      <c r="EX128" s="27" t="s">
        <v>90</v>
      </c>
      <c r="EY128" s="27" t="s">
        <v>90</v>
      </c>
      <c r="EZ128" s="27" t="s">
        <v>90</v>
      </c>
      <c r="FA128" s="27" t="s">
        <v>90</v>
      </c>
      <c r="FB128" s="27" t="s">
        <v>90</v>
      </c>
      <c r="FC128" s="27" t="s">
        <v>90</v>
      </c>
      <c r="FD128" s="27" t="s">
        <v>90</v>
      </c>
      <c r="FE128" s="27" t="s">
        <v>90</v>
      </c>
      <c r="FF128" s="27" t="s">
        <v>90</v>
      </c>
      <c r="FG128" s="27" t="s">
        <v>90</v>
      </c>
      <c r="FH128" s="27" t="s">
        <v>90</v>
      </c>
      <c r="FI128" s="27" t="s">
        <v>90</v>
      </c>
      <c r="FJ128" s="27" t="s">
        <v>90</v>
      </c>
      <c r="FK128" s="27" t="s">
        <v>90</v>
      </c>
      <c r="FL128" s="27" t="s">
        <v>90</v>
      </c>
      <c r="FM128" s="27" t="s">
        <v>90</v>
      </c>
      <c r="FN128" s="27" t="s">
        <v>90</v>
      </c>
      <c r="FO128" s="27" t="s">
        <v>90</v>
      </c>
      <c r="FP128" s="27" t="s">
        <v>90</v>
      </c>
      <c r="FQ128" s="27" t="s">
        <v>90</v>
      </c>
      <c r="FR128" s="8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</row>
    <row r="129" outlineLevel="1">
      <c r="A129" s="1"/>
      <c r="B129" s="4"/>
      <c r="C129" s="23" t="s">
        <v>88</v>
      </c>
      <c r="D129" s="32">
        <f t="shared" si="1"/>
      </c>
      <c r="E129" s="32">
        <f t="shared" si="3"/>
      </c>
      <c r="F129" s="32">
        <f t="shared" si="5"/>
      </c>
      <c r="G129" s="32">
        <f t="shared" si="7"/>
      </c>
      <c r="H129" s="32">
        <f t="shared" si="9"/>
      </c>
      <c r="I129" s="32">
        <f t="shared" si="11"/>
      </c>
      <c r="J129" s="32">
        <f t="shared" si="13"/>
      </c>
      <c r="K129" s="29">
        <f t="shared" si="15"/>
      </c>
      <c r="M129" s="27" t="s">
        <v>91</v>
      </c>
      <c r="N129" s="27" t="s">
        <v>91</v>
      </c>
      <c r="O129" s="27" t="s">
        <v>91</v>
      </c>
      <c r="P129" s="27" t="s">
        <v>91</v>
      </c>
      <c r="Q129" s="27" t="s">
        <v>91</v>
      </c>
      <c r="R129" s="27" t="s">
        <v>91</v>
      </c>
      <c r="S129" s="27" t="s">
        <v>91</v>
      </c>
      <c r="T129" s="27" t="s">
        <v>91</v>
      </c>
      <c r="U129" s="27" t="s">
        <v>91</v>
      </c>
      <c r="V129" s="27" t="s">
        <v>91</v>
      </c>
      <c r="W129" s="27" t="s">
        <v>91</v>
      </c>
      <c r="X129" s="27" t="s">
        <v>91</v>
      </c>
      <c r="Y129" s="27" t="s">
        <v>91</v>
      </c>
      <c r="Z129" s="27" t="s">
        <v>91</v>
      </c>
      <c r="AA129" s="27" t="s">
        <v>91</v>
      </c>
      <c r="AB129" s="27" t="s">
        <v>91</v>
      </c>
      <c r="AC129" s="27" t="s">
        <v>91</v>
      </c>
      <c r="AD129" s="27" t="s">
        <v>91</v>
      </c>
      <c r="AE129" s="27" t="s">
        <v>91</v>
      </c>
      <c r="AF129" s="27" t="s">
        <v>91</v>
      </c>
      <c r="AG129" s="27" t="s">
        <v>91</v>
      </c>
      <c r="AH129" s="27" t="s">
        <v>91</v>
      </c>
      <c r="AI129" s="27" t="s">
        <v>91</v>
      </c>
      <c r="AJ129" s="27" t="s">
        <v>91</v>
      </c>
      <c r="AK129" s="27" t="s">
        <v>91</v>
      </c>
      <c r="AL129" s="27" t="s">
        <v>91</v>
      </c>
      <c r="AM129" s="27" t="s">
        <v>91</v>
      </c>
      <c r="AN129" s="27" t="s">
        <v>91</v>
      </c>
      <c r="AO129" s="27" t="s">
        <v>91</v>
      </c>
      <c r="AP129" s="27" t="s">
        <v>91</v>
      </c>
      <c r="AQ129" s="27" t="s">
        <v>91</v>
      </c>
      <c r="AR129" s="27" t="s">
        <v>91</v>
      </c>
      <c r="AS129" s="27" t="s">
        <v>91</v>
      </c>
      <c r="AT129" s="27" t="s">
        <v>91</v>
      </c>
      <c r="AU129" s="27" t="s">
        <v>91</v>
      </c>
      <c r="AV129" s="27" t="s">
        <v>91</v>
      </c>
      <c r="AW129" s="27" t="s">
        <v>91</v>
      </c>
      <c r="AX129" s="27" t="s">
        <v>91</v>
      </c>
      <c r="AY129" s="27" t="s">
        <v>91</v>
      </c>
      <c r="AZ129" s="27" t="s">
        <v>91</v>
      </c>
      <c r="BA129" s="27" t="s">
        <v>91</v>
      </c>
      <c r="BB129" s="27" t="s">
        <v>91</v>
      </c>
      <c r="BC129" s="27" t="s">
        <v>91</v>
      </c>
      <c r="BD129" s="27" t="s">
        <v>91</v>
      </c>
      <c r="BE129" s="27" t="s">
        <v>91</v>
      </c>
      <c r="BF129" s="27" t="s">
        <v>91</v>
      </c>
      <c r="BG129" s="27" t="s">
        <v>91</v>
      </c>
      <c r="BH129" s="27" t="s">
        <v>91</v>
      </c>
      <c r="BI129" s="27" t="s">
        <v>91</v>
      </c>
      <c r="BJ129" s="27" t="s">
        <v>91</v>
      </c>
      <c r="BK129" s="27" t="s">
        <v>91</v>
      </c>
      <c r="BL129" s="27" t="s">
        <v>91</v>
      </c>
      <c r="BM129" s="27" t="s">
        <v>91</v>
      </c>
      <c r="BN129" s="27" t="s">
        <v>91</v>
      </c>
      <c r="BO129" s="27" t="s">
        <v>91</v>
      </c>
      <c r="BP129" s="27" t="s">
        <v>91</v>
      </c>
      <c r="BQ129" s="27" t="s">
        <v>91</v>
      </c>
      <c r="BR129" s="27" t="s">
        <v>91</v>
      </c>
      <c r="BS129" s="27" t="s">
        <v>91</v>
      </c>
      <c r="BT129" s="27" t="s">
        <v>91</v>
      </c>
      <c r="BU129" s="27" t="s">
        <v>91</v>
      </c>
      <c r="BV129" s="27" t="s">
        <v>91</v>
      </c>
      <c r="BW129" s="27" t="s">
        <v>91</v>
      </c>
      <c r="BX129" s="27" t="s">
        <v>91</v>
      </c>
      <c r="BY129" s="27" t="s">
        <v>91</v>
      </c>
      <c r="BZ129" s="27" t="s">
        <v>91</v>
      </c>
      <c r="CA129" s="27" t="s">
        <v>91</v>
      </c>
      <c r="CB129" s="27" t="s">
        <v>91</v>
      </c>
      <c r="CC129" s="27" t="s">
        <v>91</v>
      </c>
      <c r="CD129" s="27" t="s">
        <v>91</v>
      </c>
      <c r="CE129" s="27" t="s">
        <v>91</v>
      </c>
      <c r="CF129" s="27" t="s">
        <v>91</v>
      </c>
      <c r="CG129" s="27" t="s">
        <v>91</v>
      </c>
      <c r="CH129" s="27" t="s">
        <v>91</v>
      </c>
      <c r="CI129" s="27" t="s">
        <v>91</v>
      </c>
      <c r="CJ129" s="27" t="s">
        <v>91</v>
      </c>
      <c r="CK129" s="27" t="s">
        <v>91</v>
      </c>
      <c r="CL129" s="27" t="s">
        <v>91</v>
      </c>
      <c r="CM129" s="27" t="s">
        <v>91</v>
      </c>
      <c r="CN129" s="27" t="s">
        <v>91</v>
      </c>
      <c r="CO129" s="27" t="s">
        <v>91</v>
      </c>
      <c r="CP129" s="27" t="s">
        <v>91</v>
      </c>
      <c r="CQ129" s="27" t="s">
        <v>91</v>
      </c>
      <c r="CR129" s="27" t="s">
        <v>91</v>
      </c>
      <c r="CS129" s="27" t="s">
        <v>91</v>
      </c>
      <c r="CT129" s="27" t="s">
        <v>91</v>
      </c>
      <c r="CU129" s="27" t="s">
        <v>91</v>
      </c>
      <c r="CV129" s="27" t="s">
        <v>91</v>
      </c>
      <c r="CW129" s="27" t="s">
        <v>91</v>
      </c>
      <c r="CX129" s="27" t="s">
        <v>91</v>
      </c>
      <c r="CY129" s="27" t="s">
        <v>91</v>
      </c>
      <c r="CZ129" s="27" t="s">
        <v>91</v>
      </c>
      <c r="DA129" s="27" t="s">
        <v>91</v>
      </c>
      <c r="DB129" s="27" t="s">
        <v>91</v>
      </c>
      <c r="DC129" s="27" t="s">
        <v>91</v>
      </c>
      <c r="DD129" s="27" t="s">
        <v>91</v>
      </c>
      <c r="DE129" s="27" t="s">
        <v>91</v>
      </c>
      <c r="DF129" s="27" t="s">
        <v>91</v>
      </c>
      <c r="DG129" s="27" t="s">
        <v>91</v>
      </c>
      <c r="DH129" s="27" t="s">
        <v>91</v>
      </c>
      <c r="DI129" s="27" t="s">
        <v>91</v>
      </c>
      <c r="DJ129" s="27" t="s">
        <v>91</v>
      </c>
      <c r="DK129" s="27" t="s">
        <v>91</v>
      </c>
      <c r="DL129" s="27" t="s">
        <v>91</v>
      </c>
      <c r="DM129" s="27" t="s">
        <v>91</v>
      </c>
      <c r="DN129" s="27" t="s">
        <v>91</v>
      </c>
      <c r="DO129" s="27" t="s">
        <v>91</v>
      </c>
      <c r="DP129" s="27" t="s">
        <v>91</v>
      </c>
      <c r="DQ129" s="27" t="s">
        <v>91</v>
      </c>
      <c r="DR129" s="27" t="s">
        <v>91</v>
      </c>
      <c r="DS129" s="27" t="s">
        <v>91</v>
      </c>
      <c r="DT129" s="27" t="s">
        <v>91</v>
      </c>
      <c r="DU129" s="27" t="s">
        <v>91</v>
      </c>
      <c r="DV129" s="27" t="s">
        <v>91</v>
      </c>
      <c r="DW129" s="27" t="s">
        <v>91</v>
      </c>
      <c r="DX129" s="27" t="s">
        <v>91</v>
      </c>
      <c r="DY129" s="27" t="s">
        <v>91</v>
      </c>
      <c r="DZ129" s="27" t="s">
        <v>91</v>
      </c>
      <c r="EA129" s="27" t="s">
        <v>91</v>
      </c>
      <c r="EB129" s="27" t="s">
        <v>91</v>
      </c>
      <c r="EC129" s="27" t="s">
        <v>91</v>
      </c>
      <c r="ED129" s="27" t="s">
        <v>91</v>
      </c>
      <c r="EE129" s="27" t="s">
        <v>91</v>
      </c>
      <c r="EF129" s="27" t="s">
        <v>91</v>
      </c>
      <c r="EG129" s="27" t="s">
        <v>91</v>
      </c>
      <c r="EH129" s="27" t="s">
        <v>91</v>
      </c>
      <c r="EI129" s="27" t="s">
        <v>91</v>
      </c>
      <c r="EJ129" s="27" t="s">
        <v>91</v>
      </c>
      <c r="EK129" s="27" t="s">
        <v>91</v>
      </c>
      <c r="EL129" s="27" t="s">
        <v>91</v>
      </c>
      <c r="EM129" s="27" t="s">
        <v>91</v>
      </c>
      <c r="EN129" s="27" t="s">
        <v>91</v>
      </c>
      <c r="EO129" s="27" t="s">
        <v>91</v>
      </c>
      <c r="EP129" s="27" t="s">
        <v>91</v>
      </c>
      <c r="EQ129" s="27" t="s">
        <v>91</v>
      </c>
      <c r="ER129" s="27" t="s">
        <v>91</v>
      </c>
      <c r="ES129" s="27" t="s">
        <v>91</v>
      </c>
      <c r="ET129" s="27" t="s">
        <v>91</v>
      </c>
      <c r="EU129" s="27" t="s">
        <v>91</v>
      </c>
      <c r="EV129" s="27" t="s">
        <v>91</v>
      </c>
      <c r="EW129" s="27" t="s">
        <v>91</v>
      </c>
      <c r="EX129" s="27" t="s">
        <v>91</v>
      </c>
      <c r="EY129" s="27" t="s">
        <v>91</v>
      </c>
      <c r="EZ129" s="27" t="s">
        <v>91</v>
      </c>
      <c r="FA129" s="27" t="s">
        <v>91</v>
      </c>
      <c r="FB129" s="27" t="s">
        <v>91</v>
      </c>
      <c r="FC129" s="27" t="s">
        <v>91</v>
      </c>
      <c r="FD129" s="27" t="s">
        <v>91</v>
      </c>
      <c r="FE129" s="27" t="s">
        <v>91</v>
      </c>
      <c r="FF129" s="27" t="s">
        <v>91</v>
      </c>
      <c r="FG129" s="27" t="s">
        <v>91</v>
      </c>
      <c r="FH129" s="27" t="s">
        <v>91</v>
      </c>
      <c r="FI129" s="27" t="s">
        <v>91</v>
      </c>
      <c r="FJ129" s="27" t="s">
        <v>91</v>
      </c>
      <c r="FK129" s="27" t="s">
        <v>91</v>
      </c>
      <c r="FL129" s="27" t="s">
        <v>91</v>
      </c>
      <c r="FM129" s="27" t="s">
        <v>91</v>
      </c>
      <c r="FN129" s="27" t="s">
        <v>91</v>
      </c>
      <c r="FO129" s="27" t="s">
        <v>91</v>
      </c>
      <c r="FP129" s="27" t="s">
        <v>91</v>
      </c>
      <c r="FQ129" s="27" t="s">
        <v>91</v>
      </c>
      <c r="FR129" s="8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</row>
    <row r="130" outlineLevel="1">
      <c r="A130" s="1"/>
      <c r="B130" s="4"/>
      <c r="C130" s="23" t="s">
        <v>89</v>
      </c>
      <c r="D130" s="32">
        <f t="shared" si="1"/>
      </c>
      <c r="E130" s="32">
        <f t="shared" si="3"/>
      </c>
      <c r="F130" s="32">
        <f t="shared" si="5"/>
      </c>
      <c r="G130" s="32">
        <f t="shared" si="7"/>
      </c>
      <c r="H130" s="32">
        <f t="shared" si="9"/>
      </c>
      <c r="I130" s="32">
        <f t="shared" si="11"/>
      </c>
      <c r="J130" s="32">
        <f t="shared" si="13"/>
      </c>
      <c r="K130" s="29">
        <f t="shared" si="15"/>
      </c>
      <c r="M130" s="27" t="s">
        <v>90</v>
      </c>
      <c r="N130" s="27" t="s">
        <v>91</v>
      </c>
      <c r="O130" s="27" t="s">
        <v>90</v>
      </c>
      <c r="P130" s="27" t="s">
        <v>90</v>
      </c>
      <c r="Q130" s="27" t="s">
        <v>90</v>
      </c>
      <c r="R130" s="27" t="s">
        <v>91</v>
      </c>
      <c r="S130" s="27" t="s">
        <v>90</v>
      </c>
      <c r="T130" s="27" t="s">
        <v>90</v>
      </c>
      <c r="U130" s="27" t="s">
        <v>90</v>
      </c>
      <c r="V130" s="27" t="s">
        <v>91</v>
      </c>
      <c r="W130" s="27" t="s">
        <v>90</v>
      </c>
      <c r="X130" s="27" t="s">
        <v>90</v>
      </c>
      <c r="Y130" s="27" t="s">
        <v>90</v>
      </c>
      <c r="Z130" s="27" t="s">
        <v>91</v>
      </c>
      <c r="AA130" s="27" t="s">
        <v>90</v>
      </c>
      <c r="AB130" s="27" t="s">
        <v>90</v>
      </c>
      <c r="AC130" s="27" t="s">
        <v>90</v>
      </c>
      <c r="AD130" s="27" t="s">
        <v>91</v>
      </c>
      <c r="AE130" s="27" t="s">
        <v>90</v>
      </c>
      <c r="AF130" s="27" t="s">
        <v>90</v>
      </c>
      <c r="AG130" s="27" t="s">
        <v>90</v>
      </c>
      <c r="AH130" s="27" t="s">
        <v>91</v>
      </c>
      <c r="AI130" s="27" t="s">
        <v>90</v>
      </c>
      <c r="AJ130" s="27" t="s">
        <v>90</v>
      </c>
      <c r="AK130" s="27" t="s">
        <v>90</v>
      </c>
      <c r="AL130" s="27" t="s">
        <v>91</v>
      </c>
      <c r="AM130" s="27" t="s">
        <v>90</v>
      </c>
      <c r="AN130" s="27" t="s">
        <v>90</v>
      </c>
      <c r="AO130" s="27" t="s">
        <v>90</v>
      </c>
      <c r="AP130" s="27" t="s">
        <v>91</v>
      </c>
      <c r="AQ130" s="27" t="s">
        <v>90</v>
      </c>
      <c r="AR130" s="27" t="s">
        <v>90</v>
      </c>
      <c r="AS130" s="27" t="s">
        <v>90</v>
      </c>
      <c r="AT130" s="27" t="s">
        <v>91</v>
      </c>
      <c r="AU130" s="27" t="s">
        <v>90</v>
      </c>
      <c r="AV130" s="27" t="s">
        <v>90</v>
      </c>
      <c r="AW130" s="27" t="s">
        <v>90</v>
      </c>
      <c r="AX130" s="27" t="s">
        <v>91</v>
      </c>
      <c r="AY130" s="27" t="s">
        <v>90</v>
      </c>
      <c r="AZ130" s="27" t="s">
        <v>90</v>
      </c>
      <c r="BA130" s="27" t="s">
        <v>90</v>
      </c>
      <c r="BB130" s="27" t="s">
        <v>91</v>
      </c>
      <c r="BC130" s="27" t="s">
        <v>90</v>
      </c>
      <c r="BD130" s="27" t="s">
        <v>90</v>
      </c>
      <c r="BE130" s="27" t="s">
        <v>90</v>
      </c>
      <c r="BF130" s="27" t="s">
        <v>91</v>
      </c>
      <c r="BG130" s="27" t="s">
        <v>90</v>
      </c>
      <c r="BH130" s="27" t="s">
        <v>90</v>
      </c>
      <c r="BI130" s="27" t="s">
        <v>90</v>
      </c>
      <c r="BJ130" s="27" t="s">
        <v>91</v>
      </c>
      <c r="BK130" s="27" t="s">
        <v>90</v>
      </c>
      <c r="BL130" s="27" t="s">
        <v>90</v>
      </c>
      <c r="BM130" s="27" t="s">
        <v>90</v>
      </c>
      <c r="BN130" s="27" t="s">
        <v>91</v>
      </c>
      <c r="BO130" s="27" t="s">
        <v>90</v>
      </c>
      <c r="BP130" s="27" t="s">
        <v>90</v>
      </c>
      <c r="BQ130" s="27" t="s">
        <v>90</v>
      </c>
      <c r="BR130" s="27" t="s">
        <v>91</v>
      </c>
      <c r="BS130" s="27" t="s">
        <v>90</v>
      </c>
      <c r="BT130" s="27" t="s">
        <v>90</v>
      </c>
      <c r="BU130" s="27" t="s">
        <v>90</v>
      </c>
      <c r="BV130" s="27" t="s">
        <v>91</v>
      </c>
      <c r="BW130" s="27" t="s">
        <v>90</v>
      </c>
      <c r="BX130" s="27" t="s">
        <v>90</v>
      </c>
      <c r="BY130" s="27" t="s">
        <v>90</v>
      </c>
      <c r="BZ130" s="27" t="s">
        <v>91</v>
      </c>
      <c r="CA130" s="27" t="s">
        <v>90</v>
      </c>
      <c r="CB130" s="27" t="s">
        <v>90</v>
      </c>
      <c r="CC130" s="27" t="s">
        <v>90</v>
      </c>
      <c r="CD130" s="27" t="s">
        <v>91</v>
      </c>
      <c r="CE130" s="27" t="s">
        <v>90</v>
      </c>
      <c r="CF130" s="27" t="s">
        <v>90</v>
      </c>
      <c r="CG130" s="27" t="s">
        <v>90</v>
      </c>
      <c r="CH130" s="27" t="s">
        <v>91</v>
      </c>
      <c r="CI130" s="27" t="s">
        <v>90</v>
      </c>
      <c r="CJ130" s="27" t="s">
        <v>90</v>
      </c>
      <c r="CK130" s="27" t="s">
        <v>90</v>
      </c>
      <c r="CL130" s="27" t="s">
        <v>91</v>
      </c>
      <c r="CM130" s="27" t="s">
        <v>90</v>
      </c>
      <c r="CN130" s="27" t="s">
        <v>90</v>
      </c>
      <c r="CO130" s="27" t="s">
        <v>90</v>
      </c>
      <c r="CP130" s="27" t="s">
        <v>91</v>
      </c>
      <c r="CQ130" s="27" t="s">
        <v>90</v>
      </c>
      <c r="CR130" s="27" t="s">
        <v>90</v>
      </c>
      <c r="CS130" s="27" t="s">
        <v>90</v>
      </c>
      <c r="CT130" s="27" t="s">
        <v>91</v>
      </c>
      <c r="CU130" s="27" t="s">
        <v>90</v>
      </c>
      <c r="CV130" s="27" t="s">
        <v>90</v>
      </c>
      <c r="CW130" s="27" t="s">
        <v>90</v>
      </c>
      <c r="CX130" s="27" t="s">
        <v>91</v>
      </c>
      <c r="CY130" s="27" t="s">
        <v>90</v>
      </c>
      <c r="CZ130" s="27" t="s">
        <v>90</v>
      </c>
      <c r="DA130" s="27" t="s">
        <v>90</v>
      </c>
      <c r="DB130" s="27" t="s">
        <v>91</v>
      </c>
      <c r="DC130" s="27" t="s">
        <v>90</v>
      </c>
      <c r="DD130" s="27" t="s">
        <v>90</v>
      </c>
      <c r="DE130" s="27" t="s">
        <v>90</v>
      </c>
      <c r="DF130" s="27" t="s">
        <v>91</v>
      </c>
      <c r="DG130" s="27" t="s">
        <v>90</v>
      </c>
      <c r="DH130" s="27" t="s">
        <v>90</v>
      </c>
      <c r="DI130" s="27" t="s">
        <v>90</v>
      </c>
      <c r="DJ130" s="27" t="s">
        <v>91</v>
      </c>
      <c r="DK130" s="27" t="s">
        <v>90</v>
      </c>
      <c r="DL130" s="27" t="s">
        <v>90</v>
      </c>
      <c r="DM130" s="27" t="s">
        <v>90</v>
      </c>
      <c r="DN130" s="27" t="s">
        <v>91</v>
      </c>
      <c r="DO130" s="27" t="s">
        <v>90</v>
      </c>
      <c r="DP130" s="27" t="s">
        <v>90</v>
      </c>
      <c r="DQ130" s="27" t="s">
        <v>90</v>
      </c>
      <c r="DR130" s="27" t="s">
        <v>91</v>
      </c>
      <c r="DS130" s="27" t="s">
        <v>90</v>
      </c>
      <c r="DT130" s="27" t="s">
        <v>90</v>
      </c>
      <c r="DU130" s="27" t="s">
        <v>90</v>
      </c>
      <c r="DV130" s="27" t="s">
        <v>91</v>
      </c>
      <c r="DW130" s="27" t="s">
        <v>90</v>
      </c>
      <c r="DX130" s="27" t="s">
        <v>90</v>
      </c>
      <c r="DY130" s="27" t="s">
        <v>90</v>
      </c>
      <c r="DZ130" s="27" t="s">
        <v>91</v>
      </c>
      <c r="EA130" s="27" t="s">
        <v>90</v>
      </c>
      <c r="EB130" s="27" t="s">
        <v>90</v>
      </c>
      <c r="EC130" s="27" t="s">
        <v>90</v>
      </c>
      <c r="ED130" s="27" t="s">
        <v>91</v>
      </c>
      <c r="EE130" s="27" t="s">
        <v>90</v>
      </c>
      <c r="EF130" s="27" t="s">
        <v>90</v>
      </c>
      <c r="EG130" s="27" t="s">
        <v>90</v>
      </c>
      <c r="EH130" s="27" t="s">
        <v>91</v>
      </c>
      <c r="EI130" s="27" t="s">
        <v>90</v>
      </c>
      <c r="EJ130" s="27" t="s">
        <v>90</v>
      </c>
      <c r="EK130" s="27" t="s">
        <v>90</v>
      </c>
      <c r="EL130" s="27" t="s">
        <v>91</v>
      </c>
      <c r="EM130" s="27" t="s">
        <v>90</v>
      </c>
      <c r="EN130" s="27" t="s">
        <v>90</v>
      </c>
      <c r="EO130" s="27" t="s">
        <v>90</v>
      </c>
      <c r="EP130" s="27" t="s">
        <v>91</v>
      </c>
      <c r="EQ130" s="27" t="s">
        <v>90</v>
      </c>
      <c r="ER130" s="27" t="s">
        <v>90</v>
      </c>
      <c r="ES130" s="27" t="s">
        <v>90</v>
      </c>
      <c r="ET130" s="27" t="s">
        <v>91</v>
      </c>
      <c r="EU130" s="27" t="s">
        <v>90</v>
      </c>
      <c r="EV130" s="27" t="s">
        <v>90</v>
      </c>
      <c r="EW130" s="27" t="s">
        <v>90</v>
      </c>
      <c r="EX130" s="27" t="s">
        <v>91</v>
      </c>
      <c r="EY130" s="27" t="s">
        <v>90</v>
      </c>
      <c r="EZ130" s="27" t="s">
        <v>90</v>
      </c>
      <c r="FA130" s="27" t="s">
        <v>90</v>
      </c>
      <c r="FB130" s="27" t="s">
        <v>91</v>
      </c>
      <c r="FC130" s="27" t="s">
        <v>90</v>
      </c>
      <c r="FD130" s="27" t="s">
        <v>90</v>
      </c>
      <c r="FE130" s="27" t="s">
        <v>90</v>
      </c>
      <c r="FF130" s="27" t="s">
        <v>91</v>
      </c>
      <c r="FG130" s="27" t="s">
        <v>90</v>
      </c>
      <c r="FH130" s="27" t="s">
        <v>90</v>
      </c>
      <c r="FI130" s="27" t="s">
        <v>90</v>
      </c>
      <c r="FJ130" s="27" t="s">
        <v>91</v>
      </c>
      <c r="FK130" s="27" t="s">
        <v>90</v>
      </c>
      <c r="FL130" s="27" t="s">
        <v>90</v>
      </c>
      <c r="FM130" s="27" t="s">
        <v>90</v>
      </c>
      <c r="FN130" s="27" t="s">
        <v>91</v>
      </c>
      <c r="FO130" s="27" t="s">
        <v>90</v>
      </c>
      <c r="FP130" s="27" t="s">
        <v>90</v>
      </c>
      <c r="FQ130" s="27" t="s">
        <v>90</v>
      </c>
      <c r="FR130" s="8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</row>
    <row r="131">
      <c r="A131" s="1"/>
      <c r="B131" s="4"/>
      <c r="FR131" s="8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</row>
    <row r="132">
      <c r="A132" s="1"/>
      <c r="B132" s="4"/>
      <c r="C132" s="11" t="s">
        <v>92</v>
      </c>
      <c r="FR132" s="8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</row>
    <row r="133">
      <c r="A133" s="1"/>
      <c r="B133" s="4"/>
      <c r="FR133" s="8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</row>
    <row r="134">
      <c r="A134" s="1"/>
      <c r="B134" s="4"/>
      <c r="FR134" s="8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</row>
    <row r="135">
      <c r="A135" s="1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9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FD5" r:id="rId148"/>
    <hyperlink ref="FE5" r:id="rId149"/>
    <hyperlink ref="FF5" r:id="rId150"/>
    <hyperlink ref="FG5" r:id="rId151"/>
    <hyperlink ref="FH5" r:id="rId152"/>
    <hyperlink ref="FI5" r:id="rId153"/>
    <hyperlink ref="FJ5" r:id="rId154"/>
    <hyperlink ref="FK5" r:id="rId155"/>
    <hyperlink ref="FL5" r:id="rId156"/>
    <hyperlink ref="FM5" r:id="rId157"/>
    <hyperlink ref="FN5" r:id="rId158"/>
    <hyperlink ref="FO5" r:id="rId159"/>
    <hyperlink ref="FP5" r:id="rId160"/>
    <hyperlink ref="FQ5" r:id="rId161"/>
    <hyperlink ref="M10" r:id="rId162" display="View 10-Q"/>
    <hyperlink ref="O10" r:id="rId163" display="View 10-Q"/>
    <hyperlink ref="P10" r:id="rId164" display="View 10-Q"/>
    <hyperlink ref="Q10" r:id="rId165" display="View 10-Q"/>
    <hyperlink ref="S10" r:id="rId166" display="View 10-Q"/>
    <hyperlink ref="T10" r:id="rId167" display="View 10-Q"/>
    <hyperlink ref="U10" r:id="rId168" display="View 10-Q"/>
    <hyperlink ref="W10" r:id="rId169" display="View 10-Q"/>
    <hyperlink ref="X10" r:id="rId170" display="View 10-Q"/>
    <hyperlink ref="Y10" r:id="rId171" display="View 10-Q"/>
    <hyperlink ref="AA10" r:id="rId172" display="View 10-Q"/>
    <hyperlink ref="AB10" r:id="rId173" display="View 10-Q"/>
    <hyperlink ref="AC10" r:id="rId174" display="View 10-Q"/>
    <hyperlink ref="AE10" r:id="rId175" display="View 10-Q"/>
    <hyperlink ref="AF10" r:id="rId176" display="View 10-Q"/>
    <hyperlink ref="AG10" r:id="rId177" display="View 10-Q"/>
    <hyperlink ref="AI10" r:id="rId178" display="View 10-Q"/>
    <hyperlink ref="AJ10" r:id="rId179" display="View 10-Q"/>
    <hyperlink ref="AK10" r:id="rId180" display="View 10-Q"/>
    <hyperlink ref="AM10" r:id="rId181" display="View 10-Q"/>
    <hyperlink ref="AN10" r:id="rId182" display="View 10-Q"/>
    <hyperlink ref="AO10" r:id="rId183" display="View 10-Q"/>
    <hyperlink ref="AQ10" r:id="rId184" display="View 10-Q"/>
    <hyperlink ref="AR10" r:id="rId185" display="View 10-Q"/>
    <hyperlink ref="AS10" r:id="rId186" display="View 10-Q"/>
    <hyperlink ref="AU10" r:id="rId187" display="View 10-Q"/>
    <hyperlink ref="AV10" r:id="rId188" display="View 10-Q"/>
    <hyperlink ref="AW10" r:id="rId189" display="View 10-Q"/>
    <hyperlink ref="AY10" r:id="rId190" display="View 10-Q"/>
    <hyperlink ref="AZ10" r:id="rId191" display="View 10-Q"/>
    <hyperlink ref="BA10" r:id="rId192" display="View 10-Q"/>
    <hyperlink ref="BC10" r:id="rId193" display="View 10-Q"/>
    <hyperlink ref="BD10" r:id="rId194" display="View 10-Q"/>
    <hyperlink ref="BE10" r:id="rId195" display="View 10-Q"/>
    <hyperlink ref="BG10" r:id="rId196" display="View 10-Q"/>
    <hyperlink ref="BH10" r:id="rId197" display="View 10-Q"/>
    <hyperlink ref="BI10" r:id="rId198" display="View 10-Q"/>
    <hyperlink ref="BK10" r:id="rId199" display="View 10-Q"/>
    <hyperlink ref="BL10" r:id="rId200" display="View 10-Q"/>
    <hyperlink ref="BM10" r:id="rId201" display="View 10-Q"/>
    <hyperlink ref="BO10" r:id="rId202" display="View 10-Q"/>
    <hyperlink ref="BP10" r:id="rId203" display="View 10-Q"/>
    <hyperlink ref="BQ10" r:id="rId204" display="View 10-Q"/>
    <hyperlink ref="BS10" r:id="rId205" display="View 10-Q"/>
    <hyperlink ref="BT10" r:id="rId206" display="View 10-Q"/>
    <hyperlink ref="BU10" r:id="rId207" display="View 10-Q"/>
    <hyperlink ref="BW10" r:id="rId208" display="View 10-Q"/>
    <hyperlink ref="BX10" r:id="rId209" display="View 10-Q"/>
    <hyperlink ref="BY10" r:id="rId210" display="View 10-Q"/>
    <hyperlink ref="CA10" r:id="rId211" display="View 10-Q"/>
    <hyperlink ref="CB10" r:id="rId212" display="View 10-Q"/>
    <hyperlink ref="CC10" r:id="rId213" display="View 10-Q"/>
  </hyperlinks>
  <pageMargins left="0.7" right="0.7" top="0.75" bottom="0.75" header="0.3" footer="0.3"/>
  <drawing r:id="rId2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B266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59" width="12.7109375" customWidth="1"/>
    <col min="160" max="160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7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</row>
    <row r="3">
      <c r="A3" s="1"/>
      <c r="B3" s="4"/>
      <c r="C3" s="10" t="s">
        <v>513</v>
      </c>
      <c r="FD3" s="8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FD4" s="8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94</v>
      </c>
      <c r="V5" s="17" t="s">
        <v>95</v>
      </c>
      <c r="W5" s="17" t="s">
        <v>96</v>
      </c>
      <c r="X5" s="17" t="s">
        <v>97</v>
      </c>
      <c r="Y5" s="17" t="s">
        <v>98</v>
      </c>
      <c r="Z5" s="17" t="s">
        <v>99</v>
      </c>
      <c r="AA5" s="17" t="s">
        <v>100</v>
      </c>
      <c r="AB5" s="17" t="s">
        <v>101</v>
      </c>
      <c r="AC5" s="17" t="s">
        <v>102</v>
      </c>
      <c r="AD5" s="17" t="s">
        <v>103</v>
      </c>
      <c r="AE5" s="17" t="s">
        <v>104</v>
      </c>
      <c r="AF5" s="17" t="s">
        <v>105</v>
      </c>
      <c r="AG5" s="17" t="s">
        <v>106</v>
      </c>
      <c r="AH5" s="17" t="s">
        <v>107</v>
      </c>
      <c r="AI5" s="17" t="s">
        <v>108</v>
      </c>
      <c r="AJ5" s="17" t="s">
        <v>109</v>
      </c>
      <c r="AK5" s="17" t="s">
        <v>110</v>
      </c>
      <c r="AL5" s="17" t="s">
        <v>111</v>
      </c>
      <c r="AM5" s="17" t="s">
        <v>112</v>
      </c>
      <c r="AN5" s="17" t="s">
        <v>113</v>
      </c>
      <c r="AO5" s="17" t="s">
        <v>114</v>
      </c>
      <c r="AP5" s="17" t="s">
        <v>115</v>
      </c>
      <c r="AQ5" s="17" t="s">
        <v>116</v>
      </c>
      <c r="AR5" s="17" t="s">
        <v>117</v>
      </c>
      <c r="AS5" s="17" t="s">
        <v>118</v>
      </c>
      <c r="AT5" s="17" t="s">
        <v>119</v>
      </c>
      <c r="AU5" s="17" t="s">
        <v>120</v>
      </c>
      <c r="AV5" s="17" t="s">
        <v>121</v>
      </c>
      <c r="AW5" s="17" t="s">
        <v>122</v>
      </c>
      <c r="AX5" s="17" t="s">
        <v>123</v>
      </c>
      <c r="AY5" s="17" t="s">
        <v>124</v>
      </c>
      <c r="AZ5" s="17" t="s">
        <v>125</v>
      </c>
      <c r="BA5" s="17" t="s">
        <v>126</v>
      </c>
      <c r="BB5" s="17" t="s">
        <v>127</v>
      </c>
      <c r="BC5" s="17" t="s">
        <v>128</v>
      </c>
      <c r="BD5" s="17" t="s">
        <v>129</v>
      </c>
      <c r="BE5" s="17" t="s">
        <v>130</v>
      </c>
      <c r="BF5" s="17" t="s">
        <v>131</v>
      </c>
      <c r="BG5" s="17" t="s">
        <v>132</v>
      </c>
      <c r="BH5" s="17" t="s">
        <v>133</v>
      </c>
      <c r="BI5" s="17" t="s">
        <v>134</v>
      </c>
      <c r="BJ5" s="17" t="s">
        <v>135</v>
      </c>
      <c r="BK5" s="17" t="s">
        <v>136</v>
      </c>
      <c r="BL5" s="17" t="s">
        <v>137</v>
      </c>
      <c r="BM5" s="17" t="s">
        <v>138</v>
      </c>
      <c r="BN5" s="17" t="s">
        <v>139</v>
      </c>
      <c r="BO5" s="17" t="s">
        <v>140</v>
      </c>
      <c r="BP5" s="17" t="s">
        <v>141</v>
      </c>
      <c r="BQ5" s="17" t="s">
        <v>142</v>
      </c>
      <c r="BR5" s="17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7" t="s">
        <v>150</v>
      </c>
      <c r="BZ5" s="17" t="s">
        <v>151</v>
      </c>
      <c r="CA5" s="17" t="s">
        <v>152</v>
      </c>
      <c r="CB5" s="17" t="s">
        <v>153</v>
      </c>
      <c r="CC5" s="17" t="s">
        <v>154</v>
      </c>
      <c r="CD5" s="17" t="s">
        <v>155</v>
      </c>
      <c r="CE5" s="17" t="s">
        <v>156</v>
      </c>
      <c r="CF5" s="17" t="s">
        <v>157</v>
      </c>
      <c r="CG5" s="17" t="s">
        <v>158</v>
      </c>
      <c r="CH5" s="17" t="s">
        <v>159</v>
      </c>
      <c r="CI5" s="17" t="s">
        <v>160</v>
      </c>
      <c r="CJ5" s="17" t="s">
        <v>161</v>
      </c>
      <c r="CK5" s="17" t="s">
        <v>162</v>
      </c>
      <c r="CL5" s="17" t="s">
        <v>163</v>
      </c>
      <c r="CM5" s="17" t="s">
        <v>164</v>
      </c>
      <c r="CN5" s="17" t="s">
        <v>165</v>
      </c>
      <c r="CO5" s="17" t="s">
        <v>166</v>
      </c>
      <c r="CP5" s="17" t="s">
        <v>167</v>
      </c>
      <c r="CQ5" s="17" t="s">
        <v>168</v>
      </c>
      <c r="CR5" s="17" t="s">
        <v>169</v>
      </c>
      <c r="CS5" s="17" t="s">
        <v>170</v>
      </c>
      <c r="CT5" s="17" t="s">
        <v>171</v>
      </c>
      <c r="CU5" s="17" t="s">
        <v>172</v>
      </c>
      <c r="CV5" s="17" t="s">
        <v>173</v>
      </c>
      <c r="CW5" s="17" t="s">
        <v>174</v>
      </c>
      <c r="CX5" s="17" t="s">
        <v>175</v>
      </c>
      <c r="CY5" s="17" t="s">
        <v>176</v>
      </c>
      <c r="CZ5" s="17" t="s">
        <v>177</v>
      </c>
      <c r="DA5" s="17" t="s">
        <v>178</v>
      </c>
      <c r="DB5" s="17" t="s">
        <v>179</v>
      </c>
      <c r="DC5" s="17" t="s">
        <v>180</v>
      </c>
      <c r="DD5" s="17" t="s">
        <v>181</v>
      </c>
      <c r="DE5" s="17" t="s">
        <v>182</v>
      </c>
      <c r="DF5" s="17" t="s">
        <v>183</v>
      </c>
      <c r="DG5" s="17" t="s">
        <v>184</v>
      </c>
      <c r="DH5" s="17" t="s">
        <v>185</v>
      </c>
      <c r="DI5" s="17" t="s">
        <v>186</v>
      </c>
      <c r="DJ5" s="17" t="s">
        <v>187</v>
      </c>
      <c r="DK5" s="17" t="s">
        <v>188</v>
      </c>
      <c r="DL5" s="17" t="s">
        <v>189</v>
      </c>
      <c r="DM5" s="17" t="s">
        <v>190</v>
      </c>
      <c r="DN5" s="17" t="s">
        <v>191</v>
      </c>
      <c r="DO5" s="17" t="s">
        <v>192</v>
      </c>
      <c r="DP5" s="17" t="s">
        <v>193</v>
      </c>
      <c r="DQ5" s="17" t="s">
        <v>194</v>
      </c>
      <c r="DR5" s="17" t="s">
        <v>195</v>
      </c>
      <c r="DS5" s="17" t="s">
        <v>196</v>
      </c>
      <c r="DT5" s="17" t="s">
        <v>197</v>
      </c>
      <c r="DU5" s="17" t="s">
        <v>198</v>
      </c>
      <c r="DV5" s="17" t="s">
        <v>199</v>
      </c>
      <c r="DW5" s="17" t="s">
        <v>200</v>
      </c>
      <c r="DX5" s="17" t="s">
        <v>201</v>
      </c>
      <c r="DY5" s="17" t="s">
        <v>202</v>
      </c>
      <c r="DZ5" s="17" t="s">
        <v>203</v>
      </c>
      <c r="EA5" s="17" t="s">
        <v>204</v>
      </c>
      <c r="EB5" s="17" t="s">
        <v>205</v>
      </c>
      <c r="EC5" s="17" t="s">
        <v>206</v>
      </c>
      <c r="ED5" s="17" t="s">
        <v>207</v>
      </c>
      <c r="EE5" s="17" t="s">
        <v>208</v>
      </c>
      <c r="EF5" s="17" t="s">
        <v>209</v>
      </c>
      <c r="EG5" s="17" t="s">
        <v>210</v>
      </c>
      <c r="EH5" s="17" t="s">
        <v>211</v>
      </c>
      <c r="EI5" s="17" t="s">
        <v>212</v>
      </c>
      <c r="EJ5" s="17" t="s">
        <v>213</v>
      </c>
      <c r="EK5" s="17" t="s">
        <v>214</v>
      </c>
      <c r="EL5" s="17" t="s">
        <v>215</v>
      </c>
      <c r="EM5" s="17" t="s">
        <v>216</v>
      </c>
      <c r="EN5" s="17" t="s">
        <v>217</v>
      </c>
      <c r="EO5" s="17" t="s">
        <v>218</v>
      </c>
      <c r="EP5" s="17" t="s">
        <v>219</v>
      </c>
      <c r="EQ5" s="17" t="s">
        <v>220</v>
      </c>
      <c r="ER5" s="17" t="s">
        <v>221</v>
      </c>
      <c r="ES5" s="17" t="s">
        <v>222</v>
      </c>
      <c r="ET5" s="17" t="s">
        <v>223</v>
      </c>
      <c r="EU5" s="17" t="s">
        <v>224</v>
      </c>
      <c r="EV5" s="17" t="s">
        <v>225</v>
      </c>
      <c r="EW5" s="17" t="s">
        <v>226</v>
      </c>
      <c r="EX5" s="17" t="s">
        <v>227</v>
      </c>
      <c r="EY5" s="17" t="s">
        <v>228</v>
      </c>
      <c r="EZ5" s="17" t="s">
        <v>231</v>
      </c>
      <c r="FA5" s="17" t="s">
        <v>235</v>
      </c>
      <c r="FB5" s="17" t="s">
        <v>239</v>
      </c>
      <c r="FC5" s="17" t="s">
        <v>243</v>
      </c>
      <c r="FD5" s="8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FD6" s="8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8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FD8" s="8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514</v>
      </c>
      <c r="O9" s="19" t="s">
        <v>23</v>
      </c>
      <c r="P9" s="19" t="s">
        <v>24</v>
      </c>
      <c r="Q9" s="19" t="s">
        <v>247</v>
      </c>
      <c r="R9" s="19" t="s">
        <v>514</v>
      </c>
      <c r="S9" s="19" t="s">
        <v>248</v>
      </c>
      <c r="T9" s="19" t="s">
        <v>249</v>
      </c>
      <c r="U9" s="19" t="s">
        <v>250</v>
      </c>
      <c r="V9" s="19" t="s">
        <v>514</v>
      </c>
      <c r="W9" s="19" t="s">
        <v>252</v>
      </c>
      <c r="X9" s="19" t="s">
        <v>253</v>
      </c>
      <c r="Y9" s="19" t="s">
        <v>254</v>
      </c>
      <c r="Z9" s="19" t="s">
        <v>514</v>
      </c>
      <c r="AA9" s="19" t="s">
        <v>256</v>
      </c>
      <c r="AB9" s="19" t="s">
        <v>257</v>
      </c>
      <c r="AC9" s="19" t="s">
        <v>258</v>
      </c>
      <c r="AD9" s="19" t="s">
        <v>263</v>
      </c>
      <c r="AE9" s="19" t="s">
        <v>260</v>
      </c>
      <c r="AF9" s="19" t="s">
        <v>261</v>
      </c>
      <c r="AG9" s="19" t="s">
        <v>262</v>
      </c>
      <c r="AH9" s="19" t="s">
        <v>263</v>
      </c>
      <c r="AI9" s="19" t="s">
        <v>264</v>
      </c>
      <c r="AJ9" s="19" t="s">
        <v>265</v>
      </c>
      <c r="AK9" s="19" t="s">
        <v>266</v>
      </c>
      <c r="AL9" s="19" t="s">
        <v>267</v>
      </c>
      <c r="AM9" s="19" t="s">
        <v>268</v>
      </c>
      <c r="AN9" s="19" t="s">
        <v>269</v>
      </c>
      <c r="AO9" s="19" t="s">
        <v>270</v>
      </c>
      <c r="AP9" s="19" t="s">
        <v>271</v>
      </c>
      <c r="AQ9" s="19" t="s">
        <v>272</v>
      </c>
      <c r="AR9" s="19" t="s">
        <v>273</v>
      </c>
      <c r="AS9" s="19" t="s">
        <v>274</v>
      </c>
      <c r="AT9" s="19" t="s">
        <v>275</v>
      </c>
      <c r="AU9" s="19" t="s">
        <v>276</v>
      </c>
      <c r="AV9" s="19" t="s">
        <v>277</v>
      </c>
      <c r="AW9" s="19" t="s">
        <v>278</v>
      </c>
      <c r="AX9" s="19" t="s">
        <v>279</v>
      </c>
      <c r="AY9" s="19" t="s">
        <v>280</v>
      </c>
      <c r="AZ9" s="19" t="s">
        <v>281</v>
      </c>
      <c r="BA9" s="19" t="s">
        <v>282</v>
      </c>
      <c r="BB9" s="19" t="s">
        <v>283</v>
      </c>
      <c r="BC9" s="19" t="s">
        <v>284</v>
      </c>
      <c r="BD9" s="19" t="s">
        <v>285</v>
      </c>
      <c r="BE9" s="19" t="s">
        <v>286</v>
      </c>
      <c r="BF9" s="19" t="s">
        <v>515</v>
      </c>
      <c r="BG9" s="19" t="s">
        <v>516</v>
      </c>
      <c r="BH9" s="19" t="s">
        <v>517</v>
      </c>
      <c r="BI9" s="19" t="s">
        <v>518</v>
      </c>
      <c r="BJ9" s="19" t="s">
        <v>287</v>
      </c>
      <c r="BK9" s="19" t="s">
        <v>288</v>
      </c>
      <c r="BL9" s="19" t="s">
        <v>289</v>
      </c>
      <c r="BM9" s="19" t="s">
        <v>290</v>
      </c>
      <c r="BN9" s="19" t="s">
        <v>291</v>
      </c>
      <c r="BO9" s="19" t="s">
        <v>292</v>
      </c>
      <c r="BP9" s="19" t="s">
        <v>293</v>
      </c>
      <c r="BQ9" s="19" t="s">
        <v>294</v>
      </c>
      <c r="BR9" s="19" t="s">
        <v>295</v>
      </c>
      <c r="BS9" s="19" t="s">
        <v>296</v>
      </c>
      <c r="BT9" s="19" t="s">
        <v>297</v>
      </c>
      <c r="BU9" s="19" t="s">
        <v>298</v>
      </c>
      <c r="BV9" s="19" t="s">
        <v>299</v>
      </c>
      <c r="BW9" s="19" t="s">
        <v>300</v>
      </c>
      <c r="BX9" s="19" t="s">
        <v>301</v>
      </c>
      <c r="BY9" s="19" t="s">
        <v>302</v>
      </c>
      <c r="BZ9" s="19" t="s">
        <v>303</v>
      </c>
      <c r="CA9" s="19" t="s">
        <v>304</v>
      </c>
      <c r="CB9" s="19" t="s">
        <v>305</v>
      </c>
      <c r="CC9" s="19" t="s">
        <v>306</v>
      </c>
      <c r="CD9" s="19" t="s">
        <v>307</v>
      </c>
      <c r="CE9" s="19" t="s">
        <v>308</v>
      </c>
      <c r="CF9" s="19" t="s">
        <v>309</v>
      </c>
      <c r="CG9" s="19" t="s">
        <v>310</v>
      </c>
      <c r="CH9" s="19" t="s">
        <v>311</v>
      </c>
      <c r="CI9" s="19" t="s">
        <v>312</v>
      </c>
      <c r="CJ9" s="19" t="s">
        <v>313</v>
      </c>
      <c r="CK9" s="19" t="s">
        <v>314</v>
      </c>
      <c r="CL9" s="19" t="s">
        <v>315</v>
      </c>
      <c r="CM9" s="19" t="s">
        <v>316</v>
      </c>
      <c r="CN9" s="19" t="s">
        <v>317</v>
      </c>
      <c r="CO9" s="19" t="s">
        <v>318</v>
      </c>
      <c r="CP9" s="19" t="s">
        <v>319</v>
      </c>
      <c r="CQ9" s="19" t="s">
        <v>320</v>
      </c>
      <c r="CR9" s="19" t="s">
        <v>321</v>
      </c>
      <c r="CS9" s="19" t="s">
        <v>322</v>
      </c>
      <c r="CT9" s="19" t="s">
        <v>323</v>
      </c>
      <c r="CU9" s="19" t="s">
        <v>324</v>
      </c>
      <c r="CV9" s="19" t="s">
        <v>325</v>
      </c>
      <c r="CW9" s="19" t="s">
        <v>326</v>
      </c>
      <c r="CX9" s="19" t="s">
        <v>327</v>
      </c>
      <c r="CY9" s="19" t="s">
        <v>328</v>
      </c>
      <c r="CZ9" s="19" t="s">
        <v>329</v>
      </c>
      <c r="DA9" s="19" t="s">
        <v>330</v>
      </c>
      <c r="DB9" s="19" t="s">
        <v>331</v>
      </c>
      <c r="DC9" s="19" t="s">
        <v>332</v>
      </c>
      <c r="DD9" s="19" t="s">
        <v>333</v>
      </c>
      <c r="DE9" s="19" t="s">
        <v>334</v>
      </c>
      <c r="DF9" s="19" t="s">
        <v>335</v>
      </c>
      <c r="DG9" s="19" t="s">
        <v>336</v>
      </c>
      <c r="DH9" s="19" t="s">
        <v>337</v>
      </c>
      <c r="DI9" s="19" t="s">
        <v>338</v>
      </c>
      <c r="DJ9" s="19" t="s">
        <v>339</v>
      </c>
      <c r="DK9" s="19" t="s">
        <v>340</v>
      </c>
      <c r="DL9" s="19" t="s">
        <v>341</v>
      </c>
      <c r="DM9" s="19" t="s">
        <v>342</v>
      </c>
      <c r="DN9" s="19" t="s">
        <v>343</v>
      </c>
      <c r="DO9" s="19" t="s">
        <v>344</v>
      </c>
      <c r="DP9" s="19" t="s">
        <v>345</v>
      </c>
      <c r="DQ9" s="19" t="s">
        <v>346</v>
      </c>
      <c r="DR9" s="19" t="s">
        <v>347</v>
      </c>
      <c r="DS9" s="19" t="s">
        <v>348</v>
      </c>
      <c r="DT9" s="19" t="s">
        <v>349</v>
      </c>
      <c r="DU9" s="19" t="s">
        <v>350</v>
      </c>
      <c r="DV9" s="19" t="s">
        <v>351</v>
      </c>
      <c r="DW9" s="19" t="s">
        <v>352</v>
      </c>
      <c r="DX9" s="19" t="s">
        <v>353</v>
      </c>
      <c r="DY9" s="19" t="s">
        <v>354</v>
      </c>
      <c r="DZ9" s="19" t="s">
        <v>355</v>
      </c>
      <c r="EA9" s="19" t="s">
        <v>356</v>
      </c>
      <c r="EB9" s="19" t="s">
        <v>357</v>
      </c>
      <c r="EC9" s="19" t="s">
        <v>358</v>
      </c>
      <c r="ED9" s="19" t="s">
        <v>359</v>
      </c>
      <c r="EE9" s="19" t="s">
        <v>360</v>
      </c>
      <c r="EF9" s="19" t="s">
        <v>361</v>
      </c>
      <c r="EG9" s="19" t="s">
        <v>362</v>
      </c>
      <c r="EH9" s="19" t="s">
        <v>363</v>
      </c>
      <c r="EI9" s="19" t="s">
        <v>364</v>
      </c>
      <c r="EJ9" s="19" t="s">
        <v>365</v>
      </c>
      <c r="EK9" s="19" t="s">
        <v>366</v>
      </c>
      <c r="EL9" s="19" t="s">
        <v>367</v>
      </c>
      <c r="EM9" s="19" t="s">
        <v>368</v>
      </c>
      <c r="EN9" s="19" t="s">
        <v>369</v>
      </c>
      <c r="EO9" s="19" t="s">
        <v>370</v>
      </c>
      <c r="EP9" s="19" t="s">
        <v>371</v>
      </c>
      <c r="EQ9" s="19" t="s">
        <v>372</v>
      </c>
      <c r="ER9" s="19" t="s">
        <v>373</v>
      </c>
      <c r="ES9" s="19" t="s">
        <v>374</v>
      </c>
      <c r="ET9" s="19" t="s">
        <v>375</v>
      </c>
      <c r="EU9" s="19" t="s">
        <v>376</v>
      </c>
      <c r="EV9" s="19" t="s">
        <v>377</v>
      </c>
      <c r="EW9" s="19" t="s">
        <v>378</v>
      </c>
      <c r="EX9" s="19" t="s">
        <v>379</v>
      </c>
      <c r="EY9" s="19" t="s">
        <v>380</v>
      </c>
      <c r="EZ9" s="19" t="s">
        <v>383</v>
      </c>
      <c r="FA9" s="19" t="s">
        <v>387</v>
      </c>
      <c r="FB9" s="19" t="s">
        <v>391</v>
      </c>
      <c r="FC9" s="19" t="s">
        <v>395</v>
      </c>
      <c r="FD9" s="8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25</v>
      </c>
      <c r="O10" s="21" t="s">
        <v>25</v>
      </c>
      <c r="P10" s="21" t="s">
        <v>25</v>
      </c>
      <c r="Q10" s="21" t="s">
        <v>25</v>
      </c>
      <c r="S10" s="21" t="s">
        <v>25</v>
      </c>
      <c r="T10" s="21" t="s">
        <v>25</v>
      </c>
      <c r="U10" s="21" t="s">
        <v>25</v>
      </c>
      <c r="W10" s="21" t="s">
        <v>25</v>
      </c>
      <c r="X10" s="21" t="s">
        <v>25</v>
      </c>
      <c r="Y10" s="21" t="s">
        <v>25</v>
      </c>
      <c r="AA10" s="21" t="s">
        <v>25</v>
      </c>
      <c r="AB10" s="21" t="s">
        <v>25</v>
      </c>
      <c r="AC10" s="21" t="s">
        <v>25</v>
      </c>
      <c r="AD10" s="21" t="s">
        <v>519</v>
      </c>
      <c r="AE10" s="21" t="s">
        <v>25</v>
      </c>
      <c r="AF10" s="21" t="s">
        <v>25</v>
      </c>
      <c r="AG10" s="21" t="s">
        <v>25</v>
      </c>
      <c r="AH10" s="21" t="s">
        <v>519</v>
      </c>
      <c r="AI10" s="21" t="s">
        <v>25</v>
      </c>
      <c r="AJ10" s="21" t="s">
        <v>25</v>
      </c>
      <c r="AK10" s="21" t="s">
        <v>25</v>
      </c>
      <c r="AL10" s="21" t="s">
        <v>519</v>
      </c>
      <c r="AM10" s="21" t="s">
        <v>25</v>
      </c>
      <c r="AN10" s="21" t="s">
        <v>25</v>
      </c>
      <c r="AO10" s="21" t="s">
        <v>25</v>
      </c>
      <c r="AP10" s="21" t="s">
        <v>519</v>
      </c>
      <c r="AQ10" s="21" t="s">
        <v>25</v>
      </c>
      <c r="AR10" s="21" t="s">
        <v>25</v>
      </c>
      <c r="AS10" s="21" t="s">
        <v>25</v>
      </c>
      <c r="AT10" s="21" t="s">
        <v>519</v>
      </c>
      <c r="AU10" s="21" t="s">
        <v>25</v>
      </c>
      <c r="AV10" s="21" t="s">
        <v>25</v>
      </c>
      <c r="AW10" s="21" t="s">
        <v>25</v>
      </c>
      <c r="AX10" s="21" t="s">
        <v>519</v>
      </c>
      <c r="AY10" s="21" t="s">
        <v>25</v>
      </c>
      <c r="AZ10" s="21" t="s">
        <v>25</v>
      </c>
      <c r="BA10" s="21" t="s">
        <v>25</v>
      </c>
      <c r="BB10" s="21" t="s">
        <v>519</v>
      </c>
      <c r="BC10" s="21" t="s">
        <v>25</v>
      </c>
      <c r="BD10" s="21" t="s">
        <v>25</v>
      </c>
      <c r="BE10" s="21" t="s">
        <v>25</v>
      </c>
      <c r="BF10" s="21" t="s">
        <v>519</v>
      </c>
      <c r="BG10" s="21" t="s">
        <v>25</v>
      </c>
      <c r="BH10" s="21" t="s">
        <v>25</v>
      </c>
      <c r="BI10" s="21" t="s">
        <v>25</v>
      </c>
      <c r="BJ10" s="21" t="s">
        <v>519</v>
      </c>
      <c r="BK10" s="21" t="s">
        <v>25</v>
      </c>
      <c r="BL10" s="21" t="s">
        <v>25</v>
      </c>
      <c r="BM10" s="21" t="s">
        <v>25</v>
      </c>
      <c r="BN10" s="21" t="s">
        <v>519</v>
      </c>
      <c r="BO10" s="21" t="s">
        <v>25</v>
      </c>
      <c r="BP10" s="21" t="s">
        <v>25</v>
      </c>
      <c r="BQ10" s="21" t="s">
        <v>25</v>
      </c>
      <c r="BR10" s="21" t="s">
        <v>519</v>
      </c>
      <c r="BS10" s="21" t="s">
        <v>25</v>
      </c>
      <c r="BT10" s="21" t="s">
        <v>25</v>
      </c>
      <c r="BU10" s="21" t="s">
        <v>25</v>
      </c>
      <c r="BV10" s="21" t="s">
        <v>519</v>
      </c>
      <c r="BW10" s="21" t="s">
        <v>25</v>
      </c>
      <c r="BX10" s="21" t="s">
        <v>25</v>
      </c>
      <c r="BY10" s="21" t="s">
        <v>25</v>
      </c>
      <c r="BZ10" s="21" t="s">
        <v>519</v>
      </c>
      <c r="FD10" s="8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</row>
    <row r="11">
      <c r="A11" s="1"/>
      <c r="B11" s="4"/>
      <c r="C11" s="34" t="s">
        <v>520</v>
      </c>
      <c r="D11" s="35">
        <f t="shared" si="0" ref="D11:D74">IF(COUNT(L11:FC11)&gt;0,MEDIAN(L11:FC11),"")</f>
      </c>
      <c r="E11" s="35">
        <f t="shared" si="4" ref="E11:E74">IF(COUNT(L11:FC11)&gt;0,AVERAGE(L11:FC11),"")</f>
      </c>
      <c r="F11" s="35">
        <f t="shared" si="8" ref="F11:F74">IF(COUNT(L11:FC11)&gt;0,MIN(L11:FC11),"")</f>
      </c>
      <c r="G11" s="35">
        <f t="shared" si="12" ref="G11:G74">IF(COUNT(L11:FC11)&gt;0,MAX(L11:FC11),"")</f>
      </c>
      <c r="H11" s="35">
        <f t="shared" si="16" ref="H11:H74">IF(COUNT(L11:FC11)&gt;0,QUARTILE(L11:FC11,1),"")</f>
      </c>
      <c r="I11" s="35">
        <f t="shared" si="20" ref="I11:I74">IF(COUNT(L11:FC11)&gt;0,QUARTILE(L11:FC11,3),"")</f>
      </c>
      <c r="J11" s="35">
        <f t="shared" si="24" ref="J11:J74">IF(COUNT(L11:FC11)&gt;1,STDEV(L11:FC11),"")</f>
      </c>
      <c r="K11" s="33">
        <f t="shared" si="28" ref="K11:K74">IF(COUNT(L11:FC11)&gt;1,STDEV(L11:FC11)/AVERAGE(L11:FC11),"")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8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</row>
    <row r="12" outlineLevel="1">
      <c r="A12" s="1"/>
      <c r="B12" s="4"/>
      <c r="C12" s="23" t="s">
        <v>521</v>
      </c>
      <c r="D12" s="28">
        <f t="shared" si="0"/>
      </c>
      <c r="E12" s="28">
        <f t="shared" si="4"/>
      </c>
      <c r="F12" s="28">
        <f t="shared" si="8"/>
      </c>
      <c r="G12" s="28">
        <f t="shared" si="12"/>
      </c>
      <c r="H12" s="28">
        <f t="shared" si="16"/>
      </c>
      <c r="I12" s="28">
        <f t="shared" si="20"/>
      </c>
      <c r="J12" s="28">
        <f t="shared" si="24"/>
      </c>
      <c r="K12" s="29">
        <f t="shared" si="28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8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</row>
    <row r="13" outlineLevel="2">
      <c r="A13" s="1"/>
      <c r="B13" s="4"/>
      <c r="C13" s="23" t="s">
        <v>522</v>
      </c>
      <c r="D13" s="28">
        <f t="shared" si="0"/>
      </c>
      <c r="E13" s="28">
        <f t="shared" si="4"/>
      </c>
      <c r="F13" s="28">
        <f t="shared" si="8"/>
      </c>
      <c r="G13" s="28">
        <f t="shared" si="12"/>
      </c>
      <c r="H13" s="28">
        <f t="shared" si="16"/>
      </c>
      <c r="I13" s="28">
        <f t="shared" si="20"/>
      </c>
      <c r="J13" s="28">
        <f t="shared" si="24"/>
      </c>
      <c r="K13" s="29">
        <f t="shared" si="28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8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</row>
    <row r="14" outlineLevel="3">
      <c r="A14" s="1"/>
      <c r="B14" s="4"/>
      <c r="C14" s="23" t="s">
        <v>523</v>
      </c>
      <c r="D14" s="28">
        <f t="shared" si="0"/>
      </c>
      <c r="E14" s="28">
        <f t="shared" si="4"/>
      </c>
      <c r="F14" s="28">
        <f t="shared" si="8"/>
      </c>
      <c r="G14" s="28">
        <f t="shared" si="12"/>
      </c>
      <c r="H14" s="28">
        <f t="shared" si="16"/>
      </c>
      <c r="I14" s="28">
        <f t="shared" si="20"/>
      </c>
      <c r="J14" s="28">
        <f t="shared" si="24"/>
      </c>
      <c r="K14" s="29">
        <f t="shared" si="28"/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8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</row>
    <row r="15" outlineLevel="4">
      <c r="A15" s="1"/>
      <c r="B15" s="4"/>
      <c r="C15" s="23" t="s">
        <v>524</v>
      </c>
      <c r="D15" s="28">
        <f t="shared" si="0"/>
      </c>
      <c r="E15" s="28">
        <f t="shared" si="4"/>
      </c>
      <c r="F15" s="28">
        <f t="shared" si="8"/>
      </c>
      <c r="G15" s="28">
        <f t="shared" si="12"/>
      </c>
      <c r="H15" s="28">
        <f t="shared" si="16"/>
      </c>
      <c r="I15" s="28">
        <f t="shared" si="20"/>
      </c>
      <c r="J15" s="28">
        <f t="shared" si="24"/>
      </c>
      <c r="K15" s="29">
        <f t="shared" si="28"/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>
        <v>1155000</v>
      </c>
      <c r="AJ15" s="15">
        <v>942000</v>
      </c>
      <c r="AK15" s="15">
        <v>630000</v>
      </c>
      <c r="AL15" s="15">
        <v>315000</v>
      </c>
      <c r="AM15" s="15">
        <v>92000</v>
      </c>
      <c r="AN15" s="15">
        <v>46000</v>
      </c>
      <c r="AO15" s="15">
        <v>113000</v>
      </c>
      <c r="AP15" s="15">
        <v>108000</v>
      </c>
      <c r="AQ15" s="15">
        <v>118000</v>
      </c>
      <c r="AR15" s="15">
        <v>90000</v>
      </c>
      <c r="AS15" s="15">
        <v>93000</v>
      </c>
      <c r="AT15" s="15">
        <v>67000</v>
      </c>
      <c r="AU15" s="15">
        <v>306000</v>
      </c>
      <c r="AV15" s="15">
        <v>407000</v>
      </c>
      <c r="AW15" s="15">
        <v>309000</v>
      </c>
      <c r="AX15" s="15">
        <v>409000</v>
      </c>
      <c r="AY15" s="15">
        <v>370000</v>
      </c>
      <c r="AZ15" s="15">
        <v>352000</v>
      </c>
      <c r="BA15" s="15">
        <v>402000</v>
      </c>
      <c r="BB15" s="15">
        <v>391000</v>
      </c>
      <c r="BC15" s="15">
        <v>362000</v>
      </c>
      <c r="BD15" s="15">
        <v>372000</v>
      </c>
      <c r="BE15" s="15">
        <v>285000</v>
      </c>
      <c r="BF15" s="15">
        <v>429000</v>
      </c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8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</row>
    <row r="16" outlineLevel="4">
      <c r="A16" s="1"/>
      <c r="B16" s="4"/>
      <c r="C16" s="23" t="s">
        <v>525</v>
      </c>
      <c r="D16" s="28">
        <f t="shared" si="0"/>
      </c>
      <c r="E16" s="28">
        <f t="shared" si="4"/>
      </c>
      <c r="F16" s="28">
        <f t="shared" si="8"/>
      </c>
      <c r="G16" s="28">
        <f t="shared" si="12"/>
      </c>
      <c r="H16" s="28">
        <f t="shared" si="16"/>
      </c>
      <c r="I16" s="28">
        <f t="shared" si="20"/>
      </c>
      <c r="J16" s="28">
        <f t="shared" si="24"/>
      </c>
      <c r="K16" s="29">
        <f t="shared" si="28"/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>
        <v>1000</v>
      </c>
      <c r="AJ16" s="15">
        <v>21000</v>
      </c>
      <c r="AK16" s="15">
        <v>348000</v>
      </c>
      <c r="AL16" s="15">
        <v>763000</v>
      </c>
      <c r="AM16" s="15">
        <v>954000</v>
      </c>
      <c r="AN16" s="15">
        <v>902000</v>
      </c>
      <c r="AO16" s="15">
        <v>932000</v>
      </c>
      <c r="AP16" s="15">
        <v>1077000</v>
      </c>
      <c r="AQ16" s="15">
        <v>761000</v>
      </c>
      <c r="AR16" s="15">
        <v>670000</v>
      </c>
      <c r="AS16" s="15">
        <v>629000</v>
      </c>
      <c r="AT16" s="15">
        <v>1197000</v>
      </c>
      <c r="AU16" s="15">
        <v>952000</v>
      </c>
      <c r="AV16" s="15">
        <v>550000</v>
      </c>
      <c r="AW16" s="15">
        <v>407000</v>
      </c>
      <c r="AX16" s="15">
        <v>376000</v>
      </c>
      <c r="AY16" s="15">
        <v>385000</v>
      </c>
      <c r="AZ16" s="15">
        <v>477000</v>
      </c>
      <c r="BA16" s="15">
        <v>275000</v>
      </c>
      <c r="BB16" s="15">
        <v>414000</v>
      </c>
      <c r="BC16" s="15">
        <v>278000</v>
      </c>
      <c r="BD16" s="15">
        <v>131000</v>
      </c>
      <c r="BE16" s="15">
        <v>269000</v>
      </c>
      <c r="BF16" s="15">
        <v>440000</v>
      </c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8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</row>
    <row r="17" outlineLevel="4">
      <c r="A17" s="1"/>
      <c r="B17" s="4"/>
      <c r="C17" s="38" t="s">
        <v>526</v>
      </c>
      <c r="D17" s="24">
        <f t="shared" si="0"/>
      </c>
      <c r="E17" s="24">
        <f t="shared" si="4"/>
      </c>
      <c r="F17" s="24">
        <f t="shared" si="8"/>
      </c>
      <c r="G17" s="24">
        <f t="shared" si="12"/>
      </c>
      <c r="H17" s="24">
        <f t="shared" si="16"/>
      </c>
      <c r="I17" s="24">
        <f t="shared" si="20"/>
      </c>
      <c r="J17" s="24">
        <f t="shared" si="24"/>
      </c>
      <c r="K17" s="37">
        <f t="shared" si="28"/>
      </c>
      <c r="L17" s="2"/>
      <c r="M17" s="36">
        <v>6049000</v>
      </c>
      <c r="N17" s="36">
        <v>3787000</v>
      </c>
      <c r="O17" s="36">
        <v>3897000</v>
      </c>
      <c r="P17" s="36">
        <v>4113000</v>
      </c>
      <c r="Q17" s="36">
        <v>4190000</v>
      </c>
      <c r="R17" s="36">
        <v>3933000</v>
      </c>
      <c r="S17" s="36">
        <v>3561000</v>
      </c>
      <c r="T17" s="36">
        <v>3841000</v>
      </c>
      <c r="U17" s="36">
        <v>3825000</v>
      </c>
      <c r="V17" s="36">
        <v>4835000</v>
      </c>
      <c r="W17" s="36">
        <v>3398000</v>
      </c>
      <c r="X17" s="36">
        <v>4964000</v>
      </c>
      <c r="Y17" s="36">
        <v>4740000</v>
      </c>
      <c r="Z17" s="36">
        <v>2535000</v>
      </c>
      <c r="AA17" s="36">
        <v>2440000</v>
      </c>
      <c r="AB17" s="36">
        <v>2623000</v>
      </c>
      <c r="AC17" s="36">
        <v>1763000</v>
      </c>
      <c r="AD17" s="36">
        <v>1595000</v>
      </c>
      <c r="AE17" s="36">
        <v>1296000</v>
      </c>
      <c r="AF17" s="36">
        <v>1775000</v>
      </c>
      <c r="AG17" s="36">
        <v>1330000</v>
      </c>
      <c r="AH17" s="36">
        <v>1466000</v>
      </c>
      <c r="AI17" s="36">
        <v>1156000</v>
      </c>
      <c r="AJ17" s="36">
        <v>963000</v>
      </c>
      <c r="AK17" s="36">
        <v>978000</v>
      </c>
      <c r="AL17" s="36">
        <v>1078000</v>
      </c>
      <c r="AM17" s="36">
        <v>1046000</v>
      </c>
      <c r="AN17" s="36">
        <v>948000</v>
      </c>
      <c r="AO17" s="36">
        <v>1045000</v>
      </c>
      <c r="AP17" s="36">
        <v>1185000</v>
      </c>
      <c r="AQ17" s="36">
        <v>879000</v>
      </c>
      <c r="AR17" s="36">
        <v>760000</v>
      </c>
      <c r="AS17" s="36">
        <v>722000</v>
      </c>
      <c r="AT17" s="36">
        <v>1264000</v>
      </c>
      <c r="AU17" s="36">
        <v>1258000</v>
      </c>
      <c r="AV17" s="36">
        <v>957000</v>
      </c>
      <c r="AW17" s="36">
        <v>716000</v>
      </c>
      <c r="AX17" s="36">
        <v>785000</v>
      </c>
      <c r="AY17" s="36">
        <v>755000</v>
      </c>
      <c r="AZ17" s="36">
        <v>829000</v>
      </c>
      <c r="BA17" s="36">
        <v>677000</v>
      </c>
      <c r="BB17" s="36">
        <v>805000</v>
      </c>
      <c r="BC17" s="36">
        <v>640000</v>
      </c>
      <c r="BD17" s="36">
        <v>503000</v>
      </c>
      <c r="BE17" s="36">
        <v>554000</v>
      </c>
      <c r="BF17" s="36">
        <v>869000</v>
      </c>
      <c r="BG17" s="36">
        <v>543000</v>
      </c>
      <c r="BH17" s="36">
        <v>334000</v>
      </c>
      <c r="BI17" s="36">
        <v>441000</v>
      </c>
      <c r="BJ17" s="36">
        <v>549000</v>
      </c>
      <c r="BK17" s="36">
        <v>776000</v>
      </c>
      <c r="BL17" s="36">
        <v>1015000</v>
      </c>
      <c r="BM17" s="36">
        <v>1193000</v>
      </c>
      <c r="BN17" s="36">
        <v>869000</v>
      </c>
      <c r="BO17" s="36">
        <v>625000</v>
      </c>
      <c r="BP17" s="36">
        <v>554000</v>
      </c>
      <c r="BQ17" s="36">
        <v>602000</v>
      </c>
      <c r="BR17" s="36">
        <v>606000</v>
      </c>
      <c r="BS17" s="36">
        <v>620000</v>
      </c>
      <c r="BT17" s="36">
        <v>1084000</v>
      </c>
      <c r="BU17" s="36">
        <v>642000</v>
      </c>
      <c r="BV17" s="36">
        <v>1657000</v>
      </c>
      <c r="BW17" s="36">
        <v>1847000</v>
      </c>
      <c r="BX17" s="36">
        <v>1979000</v>
      </c>
      <c r="BY17" s="36">
        <v>2402000</v>
      </c>
      <c r="BZ17" s="36">
        <v>933000</v>
      </c>
      <c r="CA17" s="36">
        <v>1108000</v>
      </c>
      <c r="CB17" s="36">
        <v>1310000</v>
      </c>
      <c r="CC17" s="36">
        <v>1404000</v>
      </c>
      <c r="CD17" s="36">
        <v>1432000</v>
      </c>
      <c r="CE17" s="36">
        <v>1096000</v>
      </c>
      <c r="CF17" s="36">
        <v>1304000</v>
      </c>
      <c r="CG17" s="36">
        <v>991000</v>
      </c>
      <c r="CH17" s="36">
        <v>1380000</v>
      </c>
      <c r="CI17" s="36">
        <v>1384526</v>
      </c>
      <c r="CJ17" s="36">
        <v>688657</v>
      </c>
      <c r="CK17" s="36">
        <v>828626</v>
      </c>
      <c r="CL17" s="36">
        <v>633067</v>
      </c>
      <c r="CM17" s="36">
        <v>806115</v>
      </c>
      <c r="CN17" s="36">
        <v>711221</v>
      </c>
      <c r="CO17" s="36">
        <v>661984</v>
      </c>
      <c r="CP17" s="36">
        <v>918377</v>
      </c>
      <c r="CQ17" s="36">
        <v>991409</v>
      </c>
      <c r="CR17" s="36">
        <v>910875</v>
      </c>
      <c r="CS17" s="36">
        <v>957423</v>
      </c>
      <c r="CT17" s="36">
        <v>1185804</v>
      </c>
      <c r="CU17" s="36">
        <v>994935</v>
      </c>
      <c r="CV17" s="36">
        <v>703176</v>
      </c>
      <c r="CW17" s="36">
        <v>429392</v>
      </c>
      <c r="CX17" s="36">
        <v>397698</v>
      </c>
      <c r="CY17" s="36">
        <v>533389</v>
      </c>
      <c r="CZ17" s="36">
        <v>506191</v>
      </c>
      <c r="DA17" s="36">
        <v>298387</v>
      </c>
      <c r="DB17" s="36">
        <v>427288</v>
      </c>
      <c r="DC17" s="36">
        <v>397423</v>
      </c>
      <c r="DD17" s="36">
        <v>392500</v>
      </c>
      <c r="DE17" s="36">
        <v>1055776</v>
      </c>
      <c r="DF17" s="36">
        <v>591457</v>
      </c>
      <c r="DG17" s="36">
        <v>582299</v>
      </c>
      <c r="DH17" s="36">
        <v>709523</v>
      </c>
      <c r="DI17" s="36">
        <v>380154</v>
      </c>
      <c r="DJ17" s="36">
        <v>294125</v>
      </c>
      <c r="DK17" s="36">
        <v>93267</v>
      </c>
      <c r="DL17" s="36">
        <v>220638</v>
      </c>
      <c r="DM17" s="36">
        <v>163575</v>
      </c>
      <c r="DN17" s="36">
        <v>361900</v>
      </c>
      <c r="DO17" s="36">
        <v>135693</v>
      </c>
      <c r="DP17" s="36">
        <v>160166</v>
      </c>
      <c r="DQ17" s="36">
        <v>192481</v>
      </c>
      <c r="DR17" s="36">
        <v>240658</v>
      </c>
      <c r="DS17" s="36">
        <v>162781</v>
      </c>
      <c r="DT17" s="36">
        <v>160595</v>
      </c>
      <c r="DU17" s="36">
        <v>225385</v>
      </c>
      <c r="DV17" s="36">
        <v>166194</v>
      </c>
      <c r="DW17" s="36">
        <v>108748</v>
      </c>
      <c r="DX17" s="36">
        <v>77806</v>
      </c>
      <c r="DY17" s="36">
        <v>85382</v>
      </c>
      <c r="DZ17" s="36">
        <v>126316</v>
      </c>
      <c r="EA17" s="36">
        <v>178428</v>
      </c>
      <c r="EB17" s="36">
        <v>261074</v>
      </c>
      <c r="EC17" s="36">
        <v>162680</v>
      </c>
      <c r="ED17" s="36">
        <v>121343</v>
      </c>
      <c r="EE17" s="36">
        <v>130587</v>
      </c>
      <c r="EF17" s="36">
        <v>79268</v>
      </c>
      <c r="EG17" s="36">
        <v>84405</v>
      </c>
      <c r="EH17" s="36">
        <v>60400</v>
      </c>
      <c r="EI17" s="36">
        <v>25800</v>
      </c>
      <c r="EJ17" s="36">
        <v>43100</v>
      </c>
      <c r="EK17" s="36">
        <v>80500</v>
      </c>
      <c r="EL17" s="36">
        <v>52000</v>
      </c>
      <c r="EM17" s="36">
        <v>163300</v>
      </c>
      <c r="EN17" s="36">
        <v>97800</v>
      </c>
      <c r="EO17" s="36">
        <v>167600</v>
      </c>
      <c r="EP17" s="36">
        <v>153900</v>
      </c>
      <c r="EQ17" s="36">
        <v>87600</v>
      </c>
      <c r="ER17" s="36">
        <v>77000</v>
      </c>
      <c r="ES17" s="36">
        <v>70200</v>
      </c>
      <c r="ET17" s="36">
        <v>49100</v>
      </c>
      <c r="EU17" s="36">
        <v>43100</v>
      </c>
      <c r="EV17" s="36">
        <v>19800</v>
      </c>
      <c r="EW17" s="36">
        <v>76200</v>
      </c>
      <c r="EX17" s="36">
        <v>79700</v>
      </c>
      <c r="EY17" s="36">
        <v>136400</v>
      </c>
      <c r="EZ17" s="36">
        <v>286800</v>
      </c>
      <c r="FA17" s="36">
        <v>235200</v>
      </c>
      <c r="FB17" s="36">
        <v>15400</v>
      </c>
      <c r="FC17" s="36">
        <v>24600</v>
      </c>
      <c r="FD17" s="8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</row>
    <row r="18" outlineLevel="3">
      <c r="A18" s="1"/>
      <c r="B18" s="4"/>
      <c r="C18" s="23" t="s">
        <v>527</v>
      </c>
      <c r="D18" s="28">
        <f t="shared" si="0"/>
      </c>
      <c r="E18" s="28">
        <f t="shared" si="4"/>
      </c>
      <c r="F18" s="28">
        <f t="shared" si="8"/>
      </c>
      <c r="G18" s="28">
        <f t="shared" si="12"/>
      </c>
      <c r="H18" s="28">
        <f t="shared" si="16"/>
      </c>
      <c r="I18" s="28">
        <f t="shared" si="20"/>
      </c>
      <c r="J18" s="28">
        <f t="shared" si="24"/>
      </c>
      <c r="K18" s="29">
        <f t="shared" si="28"/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8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</row>
    <row r="19" outlineLevel="4">
      <c r="A19" s="1"/>
      <c r="B19" s="4"/>
      <c r="C19" s="23" t="s">
        <v>528</v>
      </c>
      <c r="D19" s="28">
        <f t="shared" si="0"/>
      </c>
      <c r="E19" s="28">
        <f t="shared" si="4"/>
      </c>
      <c r="F19" s="28">
        <f t="shared" si="8"/>
      </c>
      <c r="G19" s="28">
        <f t="shared" si="12"/>
      </c>
      <c r="H19" s="28">
        <f t="shared" si="16"/>
      </c>
      <c r="I19" s="28">
        <f t="shared" si="20"/>
      </c>
      <c r="J19" s="28">
        <f t="shared" si="24"/>
      </c>
      <c r="K19" s="29">
        <f t="shared" si="28"/>
      </c>
      <c r="M19" s="15">
        <v>1261000</v>
      </c>
      <c r="N19" s="15">
        <v>1345000</v>
      </c>
      <c r="O19" s="15">
        <v>647000</v>
      </c>
      <c r="P19" s="15">
        <v>1227000</v>
      </c>
      <c r="Q19" s="15">
        <v>1845000</v>
      </c>
      <c r="R19" s="15">
        <v>1840000</v>
      </c>
      <c r="S19" s="15">
        <v>2224000</v>
      </c>
      <c r="T19" s="15">
        <v>2444000</v>
      </c>
      <c r="U19" s="15">
        <v>2114000</v>
      </c>
      <c r="V19" s="15">
        <v>1020000</v>
      </c>
      <c r="W19" s="15">
        <v>2193000</v>
      </c>
      <c r="X19" s="15">
        <v>1028000</v>
      </c>
      <c r="Y19" s="15">
        <v>1792000</v>
      </c>
      <c r="Z19" s="15">
        <v>1073000</v>
      </c>
      <c r="AA19" s="15">
        <v>1168000</v>
      </c>
      <c r="AB19" s="15">
        <v>1170000</v>
      </c>
      <c r="AC19" s="15">
        <v>1353000</v>
      </c>
      <c r="AD19" s="15">
        <v>695000</v>
      </c>
      <c r="AE19" s="15">
        <v>475000</v>
      </c>
      <c r="AF19" s="15">
        <v>0</v>
      </c>
      <c r="AG19" s="15">
        <v>55000</v>
      </c>
      <c r="AH19" s="15">
        <v>37000</v>
      </c>
      <c r="AI19" s="15">
        <v>53000</v>
      </c>
      <c r="AJ19" s="15">
        <v>165000</v>
      </c>
      <c r="AK19" s="15">
        <v>216000</v>
      </c>
      <c r="AL19" s="15">
        <v>78000</v>
      </c>
      <c r="AM19" s="15">
        <v>10000</v>
      </c>
      <c r="AN19" s="15">
        <v>35000</v>
      </c>
      <c r="AO19" s="15"/>
      <c r="AP19" s="15">
        <v>0</v>
      </c>
      <c r="AQ19" s="15"/>
      <c r="AR19" s="15">
        <v>84000</v>
      </c>
      <c r="AS19" s="15">
        <v>221000</v>
      </c>
      <c r="AT19" s="15"/>
      <c r="AU19" s="15"/>
      <c r="AV19" s="15"/>
      <c r="AW19" s="15"/>
      <c r="AX19" s="15"/>
      <c r="AY19" s="15">
        <v>0</v>
      </c>
      <c r="AZ19" s="15">
        <v>0</v>
      </c>
      <c r="BA19" s="15">
        <v>229000</v>
      </c>
      <c r="BB19" s="15">
        <v>235000</v>
      </c>
      <c r="BC19" s="15">
        <v>298000</v>
      </c>
      <c r="BD19" s="15">
        <v>445000</v>
      </c>
      <c r="BE19" s="15">
        <v>348000</v>
      </c>
      <c r="BF19" s="15">
        <v>228000</v>
      </c>
      <c r="BG19" s="15">
        <v>517000</v>
      </c>
      <c r="BH19" s="15">
        <v>634000</v>
      </c>
      <c r="BI19" s="15">
        <v>562000</v>
      </c>
      <c r="BJ19" s="15">
        <v>453000</v>
      </c>
      <c r="BK19" s="15"/>
      <c r="BL19" s="15"/>
      <c r="BM19" s="15"/>
      <c r="BN19" s="15">
        <v>896000</v>
      </c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8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</row>
    <row r="20" outlineLevel="4">
      <c r="A20" s="1"/>
      <c r="B20" s="4"/>
      <c r="C20" s="38" t="s">
        <v>529</v>
      </c>
      <c r="D20" s="24">
        <f t="shared" si="0"/>
      </c>
      <c r="E20" s="24">
        <f t="shared" si="4"/>
      </c>
      <c r="F20" s="24">
        <f t="shared" si="8"/>
      </c>
      <c r="G20" s="24">
        <f t="shared" si="12"/>
      </c>
      <c r="H20" s="24">
        <f t="shared" si="16"/>
      </c>
      <c r="I20" s="24">
        <f t="shared" si="20"/>
      </c>
      <c r="J20" s="24">
        <f t="shared" si="24"/>
      </c>
      <c r="K20" s="37">
        <f t="shared" si="28"/>
      </c>
      <c r="L20" s="2"/>
      <c r="M20" s="36">
        <v>1261000</v>
      </c>
      <c r="N20" s="36">
        <v>1345000</v>
      </c>
      <c r="O20" s="36">
        <v>647000</v>
      </c>
      <c r="P20" s="36">
        <v>1227000</v>
      </c>
      <c r="Q20" s="36">
        <v>1845000</v>
      </c>
      <c r="R20" s="36">
        <v>1840000</v>
      </c>
      <c r="S20" s="36">
        <v>2224000</v>
      </c>
      <c r="T20" s="36">
        <v>2444000</v>
      </c>
      <c r="U20" s="36">
        <v>2114000</v>
      </c>
      <c r="V20" s="36">
        <v>1020000</v>
      </c>
      <c r="W20" s="36">
        <v>2193000</v>
      </c>
      <c r="X20" s="36">
        <v>1028000</v>
      </c>
      <c r="Y20" s="36">
        <v>1792000</v>
      </c>
      <c r="Z20" s="36">
        <v>1073000</v>
      </c>
      <c r="AA20" s="36">
        <v>1168000</v>
      </c>
      <c r="AB20" s="36">
        <v>1170000</v>
      </c>
      <c r="AC20" s="36">
        <v>1353000</v>
      </c>
      <c r="AD20" s="36">
        <v>695000</v>
      </c>
      <c r="AE20" s="36">
        <v>475000</v>
      </c>
      <c r="AF20" s="36">
        <v>0</v>
      </c>
      <c r="AG20" s="36">
        <v>55000</v>
      </c>
      <c r="AH20" s="36">
        <v>37000</v>
      </c>
      <c r="AI20" s="36">
        <v>53000</v>
      </c>
      <c r="AJ20" s="36">
        <v>165000</v>
      </c>
      <c r="AK20" s="36">
        <v>216000</v>
      </c>
      <c r="AL20" s="36">
        <v>78000</v>
      </c>
      <c r="AM20" s="36">
        <v>10000</v>
      </c>
      <c r="AN20" s="36">
        <v>35000</v>
      </c>
      <c r="AO20" s="36"/>
      <c r="AP20" s="36">
        <v>0</v>
      </c>
      <c r="AQ20" s="36"/>
      <c r="AR20" s="36">
        <v>84000</v>
      </c>
      <c r="AS20" s="36">
        <v>221000</v>
      </c>
      <c r="AT20" s="36"/>
      <c r="AU20" s="36"/>
      <c r="AV20" s="36"/>
      <c r="AW20" s="36"/>
      <c r="AX20" s="36"/>
      <c r="AY20" s="36">
        <v>0</v>
      </c>
      <c r="AZ20" s="36">
        <v>0</v>
      </c>
      <c r="BA20" s="36">
        <v>229000</v>
      </c>
      <c r="BB20" s="36">
        <v>235000</v>
      </c>
      <c r="BC20" s="36">
        <v>298000</v>
      </c>
      <c r="BD20" s="36">
        <v>445000</v>
      </c>
      <c r="BE20" s="36">
        <v>348000</v>
      </c>
      <c r="BF20" s="36">
        <v>228000</v>
      </c>
      <c r="BG20" s="36">
        <v>517000</v>
      </c>
      <c r="BH20" s="36">
        <v>634000</v>
      </c>
      <c r="BI20" s="36">
        <v>562000</v>
      </c>
      <c r="BJ20" s="36">
        <v>453000</v>
      </c>
      <c r="BK20" s="36">
        <v>524000</v>
      </c>
      <c r="BL20" s="36">
        <v>564000</v>
      </c>
      <c r="BM20" s="36">
        <v>351000</v>
      </c>
      <c r="BN20" s="36">
        <v>896000</v>
      </c>
      <c r="BO20" s="36">
        <v>1182000</v>
      </c>
      <c r="BP20" s="36">
        <v>1307000</v>
      </c>
      <c r="BQ20" s="36">
        <v>1143000</v>
      </c>
      <c r="BR20" s="36">
        <v>1183000</v>
      </c>
      <c r="BS20" s="36">
        <v>1106000</v>
      </c>
      <c r="BT20" s="36">
        <v>812000</v>
      </c>
      <c r="BU20" s="36">
        <v>1290000</v>
      </c>
      <c r="BV20" s="36">
        <v>1019000</v>
      </c>
      <c r="BW20" s="36">
        <v>664000</v>
      </c>
      <c r="BX20" s="36">
        <v>535000</v>
      </c>
      <c r="BY20" s="36">
        <v>317000</v>
      </c>
      <c r="BZ20" s="36">
        <v>163000</v>
      </c>
      <c r="CA20" s="36">
        <v>233000</v>
      </c>
      <c r="CB20" s="36">
        <v>257000</v>
      </c>
      <c r="CC20" s="36">
        <v>349000</v>
      </c>
      <c r="CD20" s="36">
        <v>457000</v>
      </c>
      <c r="CE20" s="36">
        <v>432000</v>
      </c>
      <c r="CF20" s="36">
        <v>290000</v>
      </c>
      <c r="CG20" s="36">
        <v>176000</v>
      </c>
      <c r="CH20" s="36">
        <v>161000</v>
      </c>
      <c r="CI20" s="36">
        <v>972377</v>
      </c>
      <c r="CJ20" s="36">
        <v>1841405</v>
      </c>
      <c r="CK20" s="36">
        <v>1804037</v>
      </c>
      <c r="CL20" s="36">
        <v>1161699</v>
      </c>
      <c r="CM20" s="36">
        <v>536052</v>
      </c>
      <c r="CN20" s="36">
        <v>508843</v>
      </c>
      <c r="CO20" s="36">
        <v>422825</v>
      </c>
      <c r="CP20" s="36">
        <v>277182</v>
      </c>
      <c r="CQ20" s="36">
        <v>193768</v>
      </c>
      <c r="CR20" s="36">
        <v>231399</v>
      </c>
      <c r="CS20" s="36">
        <v>138964</v>
      </c>
      <c r="CT20" s="36">
        <v>127563</v>
      </c>
      <c r="CU20" s="36">
        <v>81004</v>
      </c>
      <c r="CV20" s="36">
        <v>35625</v>
      </c>
      <c r="CW20" s="36">
        <v>370617</v>
      </c>
      <c r="CX20" s="36">
        <v>608957</v>
      </c>
      <c r="CY20" s="36">
        <v>332435</v>
      </c>
      <c r="CZ20" s="36">
        <v>593752</v>
      </c>
      <c r="DA20" s="36">
        <v>978336</v>
      </c>
      <c r="DB20" s="36">
        <v>442709</v>
      </c>
      <c r="DC20" s="36">
        <v>506111</v>
      </c>
      <c r="DD20" s="36">
        <v>664663</v>
      </c>
      <c r="DE20" s="36">
        <v>539780</v>
      </c>
      <c r="DF20" s="36">
        <v>701708</v>
      </c>
      <c r="DG20" s="36">
        <v>651198</v>
      </c>
      <c r="DH20" s="36">
        <v>370370</v>
      </c>
      <c r="DI20" s="36">
        <v>539029</v>
      </c>
      <c r="DJ20" s="36">
        <v>302386</v>
      </c>
      <c r="DK20" s="36">
        <v>283768</v>
      </c>
      <c r="DL20" s="36">
        <v>430192</v>
      </c>
      <c r="DM20" s="36">
        <v>325570</v>
      </c>
      <c r="DN20" s="36"/>
      <c r="DO20" s="36">
        <v>444817</v>
      </c>
      <c r="DP20" s="36">
        <v>532277</v>
      </c>
      <c r="DQ20" s="36">
        <v>114323</v>
      </c>
      <c r="DR20" s="36">
        <v>226374</v>
      </c>
      <c r="DS20" s="36">
        <v>278229</v>
      </c>
      <c r="DT20" s="36">
        <v>382420</v>
      </c>
      <c r="DU20" s="36">
        <v>403502</v>
      </c>
      <c r="DV20" s="36">
        <v>220004</v>
      </c>
      <c r="DW20" s="36">
        <v>252596</v>
      </c>
      <c r="DX20" s="36">
        <v>203852</v>
      </c>
      <c r="DY20" s="36">
        <v>323917</v>
      </c>
      <c r="DZ20" s="36">
        <v>383349</v>
      </c>
      <c r="EA20" s="36">
        <v>314495</v>
      </c>
      <c r="EB20" s="36">
        <v>287886</v>
      </c>
      <c r="EC20" s="36">
        <v>324848</v>
      </c>
      <c r="ED20" s="36">
        <v>256511</v>
      </c>
      <c r="EE20" s="36">
        <v>388398</v>
      </c>
      <c r="EF20" s="36">
        <v>492061</v>
      </c>
      <c r="EG20" s="36">
        <v>458282</v>
      </c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8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</row>
    <row r="21" outlineLevel="3">
      <c r="A21" s="1"/>
      <c r="B21" s="4"/>
      <c r="C21" s="38" t="s">
        <v>530</v>
      </c>
      <c r="D21" s="24">
        <f t="shared" si="0"/>
      </c>
      <c r="E21" s="24">
        <f t="shared" si="4"/>
      </c>
      <c r="F21" s="24">
        <f t="shared" si="8"/>
      </c>
      <c r="G21" s="24">
        <f t="shared" si="12"/>
      </c>
      <c r="H21" s="24">
        <f t="shared" si="16"/>
      </c>
      <c r="I21" s="24">
        <f t="shared" si="20"/>
      </c>
      <c r="J21" s="24">
        <f t="shared" si="24"/>
      </c>
      <c r="K21" s="37">
        <f t="shared" si="28"/>
      </c>
      <c r="L21" s="2"/>
      <c r="M21" s="36">
        <v>7310000</v>
      </c>
      <c r="N21" s="36">
        <v>5132000</v>
      </c>
      <c r="O21" s="36">
        <v>4544000</v>
      </c>
      <c r="P21" s="36">
        <v>5340000</v>
      </c>
      <c r="Q21" s="36">
        <v>6035000</v>
      </c>
      <c r="R21" s="36">
        <v>5773000</v>
      </c>
      <c r="S21" s="36">
        <v>5785000</v>
      </c>
      <c r="T21" s="36">
        <v>6285000</v>
      </c>
      <c r="U21" s="36">
        <v>5939000</v>
      </c>
      <c r="V21" s="36">
        <v>5855000</v>
      </c>
      <c r="W21" s="36">
        <v>5591000</v>
      </c>
      <c r="X21" s="36">
        <v>5992000</v>
      </c>
      <c r="Y21" s="36">
        <v>6532000</v>
      </c>
      <c r="Z21" s="36">
        <v>3608000</v>
      </c>
      <c r="AA21" s="36">
        <v>3608000</v>
      </c>
      <c r="AB21" s="36">
        <v>3793000</v>
      </c>
      <c r="AC21" s="36">
        <v>3116000</v>
      </c>
      <c r="AD21" s="36">
        <v>2290000</v>
      </c>
      <c r="AE21" s="36">
        <v>1771000</v>
      </c>
      <c r="AF21" s="36">
        <v>1775000</v>
      </c>
      <c r="AG21" s="36">
        <v>1385000</v>
      </c>
      <c r="AH21" s="36">
        <v>1503000</v>
      </c>
      <c r="AI21" s="36">
        <v>1209000</v>
      </c>
      <c r="AJ21" s="36">
        <v>1128000</v>
      </c>
      <c r="AK21" s="36">
        <v>1194000</v>
      </c>
      <c r="AL21" s="36">
        <v>1156000</v>
      </c>
      <c r="AM21" s="36">
        <v>1056000</v>
      </c>
      <c r="AN21" s="36">
        <v>983000</v>
      </c>
      <c r="AO21" s="36">
        <v>1045000</v>
      </c>
      <c r="AP21" s="36">
        <v>1185000</v>
      </c>
      <c r="AQ21" s="36">
        <v>879000</v>
      </c>
      <c r="AR21" s="36">
        <v>844000</v>
      </c>
      <c r="AS21" s="36">
        <v>943000</v>
      </c>
      <c r="AT21" s="36">
        <v>1264000</v>
      </c>
      <c r="AU21" s="36">
        <v>1258000</v>
      </c>
      <c r="AV21" s="36">
        <v>957000</v>
      </c>
      <c r="AW21" s="36">
        <v>716000</v>
      </c>
      <c r="AX21" s="36">
        <v>785000</v>
      </c>
      <c r="AY21" s="36">
        <v>755000</v>
      </c>
      <c r="AZ21" s="36">
        <v>829000</v>
      </c>
      <c r="BA21" s="36">
        <v>906000</v>
      </c>
      <c r="BB21" s="36">
        <v>1040000</v>
      </c>
      <c r="BC21" s="36">
        <v>938000</v>
      </c>
      <c r="BD21" s="36">
        <v>948000</v>
      </c>
      <c r="BE21" s="36">
        <v>902000</v>
      </c>
      <c r="BF21" s="36">
        <v>1097000</v>
      </c>
      <c r="BG21" s="36">
        <v>1060000</v>
      </c>
      <c r="BH21" s="36">
        <v>968000</v>
      </c>
      <c r="BI21" s="36">
        <v>1003000</v>
      </c>
      <c r="BJ21" s="36">
        <v>1002000</v>
      </c>
      <c r="BK21" s="36">
        <v>1300000</v>
      </c>
      <c r="BL21" s="36">
        <v>1579000</v>
      </c>
      <c r="BM21" s="36">
        <v>1544000</v>
      </c>
      <c r="BN21" s="36">
        <v>1765000</v>
      </c>
      <c r="BO21" s="36">
        <v>1807000</v>
      </c>
      <c r="BP21" s="36">
        <v>1861000</v>
      </c>
      <c r="BQ21" s="36">
        <v>1745000</v>
      </c>
      <c r="BR21" s="36">
        <v>1789000</v>
      </c>
      <c r="BS21" s="36">
        <v>1726000</v>
      </c>
      <c r="BT21" s="36">
        <v>1896000</v>
      </c>
      <c r="BU21" s="36">
        <v>1932000</v>
      </c>
      <c r="BV21" s="36">
        <v>2676000</v>
      </c>
      <c r="BW21" s="36">
        <v>2511000</v>
      </c>
      <c r="BX21" s="36">
        <v>2514000</v>
      </c>
      <c r="BY21" s="36">
        <v>2719000</v>
      </c>
      <c r="BZ21" s="36">
        <v>1096000</v>
      </c>
      <c r="CA21" s="36">
        <v>1341000</v>
      </c>
      <c r="CB21" s="36">
        <v>1567000</v>
      </c>
      <c r="CC21" s="36">
        <v>1753000</v>
      </c>
      <c r="CD21" s="36">
        <v>1889000</v>
      </c>
      <c r="CE21" s="36">
        <v>1528000</v>
      </c>
      <c r="CF21" s="36">
        <v>1594000</v>
      </c>
      <c r="CG21" s="36">
        <v>1167000</v>
      </c>
      <c r="CH21" s="36">
        <v>1541000</v>
      </c>
      <c r="CI21" s="36">
        <v>2356903</v>
      </c>
      <c r="CJ21" s="36">
        <v>2530062</v>
      </c>
      <c r="CK21" s="36">
        <v>2632663</v>
      </c>
      <c r="CL21" s="36">
        <v>1794766</v>
      </c>
      <c r="CM21" s="36">
        <v>1342167</v>
      </c>
      <c r="CN21" s="36">
        <v>1220064</v>
      </c>
      <c r="CO21" s="36">
        <v>1084809</v>
      </c>
      <c r="CP21" s="36">
        <v>1195559</v>
      </c>
      <c r="CQ21" s="36">
        <v>1185177</v>
      </c>
      <c r="CR21" s="36">
        <v>1142274</v>
      </c>
      <c r="CS21" s="36">
        <v>1096387</v>
      </c>
      <c r="CT21" s="36">
        <v>1313367</v>
      </c>
      <c r="CU21" s="36">
        <v>1075939</v>
      </c>
      <c r="CV21" s="36">
        <v>738801</v>
      </c>
      <c r="CW21" s="36">
        <v>800009</v>
      </c>
      <c r="CX21" s="36">
        <v>1006655</v>
      </c>
      <c r="CY21" s="36">
        <v>865824</v>
      </c>
      <c r="CZ21" s="36">
        <v>1099943</v>
      </c>
      <c r="DA21" s="36">
        <v>1276723</v>
      </c>
      <c r="DB21" s="36">
        <v>869997</v>
      </c>
      <c r="DC21" s="36">
        <v>903534</v>
      </c>
      <c r="DD21" s="36">
        <v>1057163</v>
      </c>
      <c r="DE21" s="36">
        <v>1595556</v>
      </c>
      <c r="DF21" s="36">
        <v>1293165</v>
      </c>
      <c r="DG21" s="36">
        <v>1233497</v>
      </c>
      <c r="DH21" s="36">
        <v>1079893</v>
      </c>
      <c r="DI21" s="36">
        <v>919183</v>
      </c>
      <c r="DJ21" s="36">
        <v>596511</v>
      </c>
      <c r="DK21" s="36">
        <v>377035</v>
      </c>
      <c r="DL21" s="36">
        <v>650830</v>
      </c>
      <c r="DM21" s="36">
        <v>489145</v>
      </c>
      <c r="DN21" s="36">
        <v>361900</v>
      </c>
      <c r="DO21" s="36">
        <v>580510</v>
      </c>
      <c r="DP21" s="36">
        <v>692443</v>
      </c>
      <c r="DQ21" s="36">
        <v>306804</v>
      </c>
      <c r="DR21" s="36">
        <v>467032</v>
      </c>
      <c r="DS21" s="36">
        <v>441010</v>
      </c>
      <c r="DT21" s="36">
        <v>543015</v>
      </c>
      <c r="DU21" s="36">
        <v>628887</v>
      </c>
      <c r="DV21" s="36">
        <v>386198</v>
      </c>
      <c r="DW21" s="36">
        <v>361344</v>
      </c>
      <c r="DX21" s="36">
        <v>281658</v>
      </c>
      <c r="DY21" s="36">
        <v>409299</v>
      </c>
      <c r="DZ21" s="36">
        <v>509665</v>
      </c>
      <c r="EA21" s="36">
        <v>492923</v>
      </c>
      <c r="EB21" s="36">
        <v>548960</v>
      </c>
      <c r="EC21" s="36">
        <v>487528</v>
      </c>
      <c r="ED21" s="36">
        <v>377854</v>
      </c>
      <c r="EE21" s="36">
        <v>518985</v>
      </c>
      <c r="EF21" s="36">
        <v>571329</v>
      </c>
      <c r="EG21" s="36">
        <v>542687</v>
      </c>
      <c r="EH21" s="36">
        <v>60400</v>
      </c>
      <c r="EI21" s="36">
        <v>25800</v>
      </c>
      <c r="EJ21" s="36">
        <v>43100</v>
      </c>
      <c r="EK21" s="36">
        <v>80500</v>
      </c>
      <c r="EL21" s="36">
        <v>52000</v>
      </c>
      <c r="EM21" s="36">
        <v>163300</v>
      </c>
      <c r="EN21" s="36">
        <v>97800</v>
      </c>
      <c r="EO21" s="36">
        <v>167600</v>
      </c>
      <c r="EP21" s="36">
        <v>153900</v>
      </c>
      <c r="EQ21" s="36">
        <v>87600</v>
      </c>
      <c r="ER21" s="36">
        <v>77000</v>
      </c>
      <c r="ES21" s="36">
        <v>70200</v>
      </c>
      <c r="ET21" s="36">
        <v>49100</v>
      </c>
      <c r="EU21" s="36">
        <v>43100</v>
      </c>
      <c r="EV21" s="36">
        <v>19800</v>
      </c>
      <c r="EW21" s="36">
        <v>76200</v>
      </c>
      <c r="EX21" s="36">
        <v>79700</v>
      </c>
      <c r="EY21" s="36">
        <v>136400</v>
      </c>
      <c r="EZ21" s="36">
        <v>286800</v>
      </c>
      <c r="FA21" s="36">
        <v>235200</v>
      </c>
      <c r="FB21" s="36">
        <v>15400</v>
      </c>
      <c r="FC21" s="36">
        <v>24600</v>
      </c>
      <c r="FD21" s="8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</row>
    <row r="22" outlineLevel="2">
      <c r="A22" s="1"/>
      <c r="B22" s="4"/>
      <c r="C22" s="23" t="s">
        <v>531</v>
      </c>
      <c r="D22" s="28">
        <f t="shared" si="0"/>
      </c>
      <c r="E22" s="28">
        <f t="shared" si="4"/>
      </c>
      <c r="F22" s="28">
        <f t="shared" si="8"/>
      </c>
      <c r="G22" s="28">
        <f t="shared" si="12"/>
      </c>
      <c r="H22" s="28">
        <f t="shared" si="16"/>
      </c>
      <c r="I22" s="28">
        <f t="shared" si="20"/>
      </c>
      <c r="J22" s="28">
        <f t="shared" si="24"/>
      </c>
      <c r="K22" s="29">
        <f t="shared" si="28"/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>
        <v>34000</v>
      </c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8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</row>
    <row r="23" outlineLevel="2">
      <c r="A23" s="1"/>
      <c r="B23" s="4"/>
      <c r="C23" s="23" t="s">
        <v>532</v>
      </c>
      <c r="D23" s="28">
        <f t="shared" si="0"/>
      </c>
      <c r="E23" s="28">
        <f t="shared" si="4"/>
      </c>
      <c r="F23" s="28">
        <f t="shared" si="8"/>
      </c>
      <c r="G23" s="28">
        <f t="shared" si="12"/>
      </c>
      <c r="H23" s="28">
        <f t="shared" si="16"/>
      </c>
      <c r="I23" s="28">
        <f t="shared" si="20"/>
      </c>
      <c r="J23" s="28">
        <f t="shared" si="24"/>
      </c>
      <c r="K23" s="29">
        <f t="shared" si="28"/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8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</row>
    <row r="24" outlineLevel="3">
      <c r="A24" s="1"/>
      <c r="B24" s="4"/>
      <c r="C24" s="23" t="s">
        <v>533</v>
      </c>
      <c r="D24" s="28">
        <f t="shared" si="0"/>
      </c>
      <c r="E24" s="28">
        <f t="shared" si="4"/>
      </c>
      <c r="F24" s="28">
        <f t="shared" si="8"/>
      </c>
      <c r="G24" s="28">
        <f t="shared" si="12"/>
      </c>
      <c r="H24" s="28">
        <f t="shared" si="16"/>
      </c>
      <c r="I24" s="28">
        <f t="shared" si="20"/>
      </c>
      <c r="J24" s="28">
        <f t="shared" si="24"/>
      </c>
      <c r="K24" s="29">
        <f t="shared" si="28"/>
      </c>
      <c r="M24" s="15">
        <v>560000</v>
      </c>
      <c r="N24" s="15">
        <v>351000</v>
      </c>
      <c r="O24" s="15">
        <v>412000</v>
      </c>
      <c r="P24" s="15">
        <v>338000</v>
      </c>
      <c r="Q24" s="15">
        <v>292000</v>
      </c>
      <c r="R24" s="15">
        <v>279000</v>
      </c>
      <c r="S24" s="15">
        <v>245000</v>
      </c>
      <c r="T24" s="15">
        <v>154000</v>
      </c>
      <c r="U24" s="15">
        <v>241000</v>
      </c>
      <c r="V24" s="15">
        <v>231000</v>
      </c>
      <c r="W24" s="15">
        <v>207000</v>
      </c>
      <c r="X24" s="15">
        <v>160000</v>
      </c>
      <c r="Y24" s="15">
        <v>112000</v>
      </c>
      <c r="Z24" s="15">
        <v>82000</v>
      </c>
      <c r="AA24" s="15">
        <v>85000</v>
      </c>
      <c r="AB24" s="15">
        <v>129000</v>
      </c>
      <c r="AC24" s="15">
        <v>89000</v>
      </c>
      <c r="AD24" s="15">
        <v>93000</v>
      </c>
      <c r="AE24" s="15">
        <v>98000</v>
      </c>
      <c r="AF24" s="15">
        <v>102000</v>
      </c>
      <c r="AG24" s="15">
        <v>88000</v>
      </c>
      <c r="AH24" s="15">
        <v>94000</v>
      </c>
      <c r="AI24" s="15">
        <v>95000</v>
      </c>
      <c r="AJ24" s="15">
        <v>125000</v>
      </c>
      <c r="AK24" s="15">
        <v>120000</v>
      </c>
      <c r="AL24" s="15">
        <v>134000</v>
      </c>
      <c r="AM24" s="15">
        <v>85000</v>
      </c>
      <c r="AN24" s="15">
        <v>72000</v>
      </c>
      <c r="AO24" s="15">
        <v>69000</v>
      </c>
      <c r="AP24" s="15">
        <v>34000</v>
      </c>
      <c r="AQ24" s="15">
        <v>52000</v>
      </c>
      <c r="AR24" s="15">
        <v>26000</v>
      </c>
      <c r="AS24" s="15">
        <v>19000</v>
      </c>
      <c r="AT24" s="15">
        <v>11000</v>
      </c>
      <c r="AU24" s="15">
        <v>15000</v>
      </c>
      <c r="AV24" s="15">
        <v>13000</v>
      </c>
      <c r="AW24" s="15">
        <v>13000</v>
      </c>
      <c r="AX24" s="15">
        <v>16000</v>
      </c>
      <c r="AY24" s="15">
        <v>20000</v>
      </c>
      <c r="AZ24" s="15">
        <v>33000</v>
      </c>
      <c r="BA24" s="15">
        <v>38000</v>
      </c>
      <c r="BB24" s="15">
        <v>40000</v>
      </c>
      <c r="BC24" s="15">
        <v>36000</v>
      </c>
      <c r="BD24" s="15">
        <v>34000</v>
      </c>
      <c r="BE24" s="15">
        <v>29000</v>
      </c>
      <c r="BF24" s="15">
        <v>30000</v>
      </c>
      <c r="BG24" s="15">
        <v>30000</v>
      </c>
      <c r="BH24" s="15">
        <v>29000</v>
      </c>
      <c r="BI24" s="15">
        <v>32000</v>
      </c>
      <c r="BJ24" s="15">
        <v>29000</v>
      </c>
      <c r="BK24" s="15">
        <v>39000</v>
      </c>
      <c r="BL24" s="15">
        <v>30000</v>
      </c>
      <c r="BM24" s="15">
        <v>26000</v>
      </c>
      <c r="BN24" s="15">
        <v>25000</v>
      </c>
      <c r="BO24" s="15">
        <v>25000</v>
      </c>
      <c r="BP24" s="15">
        <v>28000</v>
      </c>
      <c r="BQ24" s="15">
        <v>25000</v>
      </c>
      <c r="BR24" s="15">
        <v>28000</v>
      </c>
      <c r="BS24" s="15">
        <v>29000</v>
      </c>
      <c r="BT24" s="15">
        <v>35000</v>
      </c>
      <c r="BU24" s="15">
        <v>28000</v>
      </c>
      <c r="BV24" s="15">
        <v>34000</v>
      </c>
      <c r="BW24" s="15">
        <v>30000</v>
      </c>
      <c r="BX24" s="15">
        <v>23000</v>
      </c>
      <c r="BY24" s="15">
        <v>22000</v>
      </c>
      <c r="BZ24" s="15">
        <v>41000</v>
      </c>
      <c r="CA24" s="15">
        <v>39000</v>
      </c>
      <c r="CB24" s="15">
        <v>36000</v>
      </c>
      <c r="CC24" s="15">
        <v>50000</v>
      </c>
      <c r="CD24" s="15">
        <v>47000</v>
      </c>
      <c r="CE24" s="15">
        <v>56000</v>
      </c>
      <c r="CF24" s="15">
        <v>94000</v>
      </c>
      <c r="CG24" s="15">
        <v>103000</v>
      </c>
      <c r="CH24" s="15">
        <v>83000</v>
      </c>
      <c r="CI24" s="15">
        <v>25775</v>
      </c>
      <c r="CJ24" s="15">
        <v>20106</v>
      </c>
      <c r="CK24" s="15">
        <v>12803</v>
      </c>
      <c r="CL24" s="15">
        <v>17762</v>
      </c>
      <c r="CM24" s="15">
        <v>49738</v>
      </c>
      <c r="CN24" s="15">
        <v>40824</v>
      </c>
      <c r="CO24" s="15">
        <v>48262</v>
      </c>
      <c r="CP24" s="15">
        <v>63875</v>
      </c>
      <c r="CQ24" s="15">
        <v>60184</v>
      </c>
      <c r="CR24" s="15">
        <v>46721</v>
      </c>
      <c r="CS24" s="15">
        <v>34650</v>
      </c>
      <c r="CT24" s="15">
        <v>42925</v>
      </c>
      <c r="CU24" s="15">
        <v>26160</v>
      </c>
      <c r="CV24" s="15">
        <v>19475</v>
      </c>
      <c r="CW24" s="15">
        <v>21942</v>
      </c>
      <c r="CX24" s="15">
        <v>22741</v>
      </c>
      <c r="CY24" s="15">
        <v>16637</v>
      </c>
      <c r="CZ24" s="15">
        <v>39321</v>
      </c>
      <c r="DA24" s="15">
        <v>20025</v>
      </c>
      <c r="DB24" s="15">
        <v>26489</v>
      </c>
      <c r="DC24" s="15">
        <v>31491</v>
      </c>
      <c r="DD24" s="15">
        <v>51284</v>
      </c>
      <c r="DE24" s="15">
        <v>44470</v>
      </c>
      <c r="DF24" s="15">
        <v>34413</v>
      </c>
      <c r="DG24" s="15">
        <v>10183</v>
      </c>
      <c r="DH24" s="15">
        <v>11430</v>
      </c>
      <c r="DI24" s="15">
        <v>9285</v>
      </c>
      <c r="DJ24" s="15"/>
      <c r="DK24" s="15">
        <v>13318</v>
      </c>
      <c r="DL24" s="15">
        <v>12582</v>
      </c>
      <c r="DM24" s="15">
        <v>14689</v>
      </c>
      <c r="DN24" s="15"/>
      <c r="DO24" s="15">
        <v>15620</v>
      </c>
      <c r="DP24" s="15">
        <v>22057</v>
      </c>
      <c r="DQ24" s="15">
        <v>32028</v>
      </c>
      <c r="DR24" s="15">
        <v>33375</v>
      </c>
      <c r="DS24" s="15">
        <v>38273</v>
      </c>
      <c r="DT24" s="15">
        <v>33011</v>
      </c>
      <c r="DU24" s="15">
        <v>25337</v>
      </c>
      <c r="DV24" s="15">
        <v>22050</v>
      </c>
      <c r="DW24" s="15">
        <v>23680</v>
      </c>
      <c r="DX24" s="15">
        <v>31924</v>
      </c>
      <c r="DY24" s="15">
        <v>38384</v>
      </c>
      <c r="DZ24" s="15">
        <v>29494</v>
      </c>
      <c r="EA24" s="15">
        <v>31958</v>
      </c>
      <c r="EB24" s="15">
        <v>24570</v>
      </c>
      <c r="EC24" s="15">
        <v>23445</v>
      </c>
      <c r="ED24" s="15">
        <v>21604</v>
      </c>
      <c r="EE24" s="15">
        <v>16001</v>
      </c>
      <c r="EF24" s="15">
        <v>15067</v>
      </c>
      <c r="EG24" s="15">
        <v>14953</v>
      </c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8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</row>
    <row r="25" outlineLevel="3">
      <c r="A25" s="1"/>
      <c r="B25" s="4"/>
      <c r="C25" s="23" t="s">
        <v>534</v>
      </c>
      <c r="D25" s="28">
        <f t="shared" si="0"/>
      </c>
      <c r="E25" s="28">
        <f t="shared" si="4"/>
      </c>
      <c r="F25" s="28">
        <f t="shared" si="8"/>
      </c>
      <c r="G25" s="28">
        <f t="shared" si="12"/>
      </c>
      <c r="H25" s="28">
        <f t="shared" si="16"/>
      </c>
      <c r="I25" s="28">
        <f t="shared" si="20"/>
      </c>
      <c r="J25" s="28">
        <f t="shared" si="24"/>
      </c>
      <c r="K25" s="29">
        <f t="shared" si="28"/>
      </c>
      <c r="M25" s="15">
        <v>4498000</v>
      </c>
      <c r="N25" s="15">
        <v>4289000</v>
      </c>
      <c r="O25" s="15">
        <v>3999000</v>
      </c>
      <c r="P25" s="15">
        <v>3727000</v>
      </c>
      <c r="Q25" s="15">
        <v>3376000</v>
      </c>
      <c r="R25" s="15">
        <v>3260000</v>
      </c>
      <c r="S25" s="15">
        <v>3270000</v>
      </c>
      <c r="T25" s="15">
        <v>3470000</v>
      </c>
      <c r="U25" s="15">
        <v>3129000</v>
      </c>
      <c r="V25" s="15">
        <v>2648000</v>
      </c>
      <c r="W25" s="15">
        <v>2466000</v>
      </c>
      <c r="X25" s="15">
        <v>2171000</v>
      </c>
      <c r="Y25" s="15">
        <v>1966000</v>
      </c>
      <c r="Z25" s="15">
        <v>1676000</v>
      </c>
      <c r="AA25" s="15">
        <v>1738000</v>
      </c>
      <c r="AB25" s="15">
        <v>1408000</v>
      </c>
      <c r="AC25" s="15">
        <v>1376000</v>
      </c>
      <c r="AD25" s="15">
        <v>1139000</v>
      </c>
      <c r="AE25" s="15">
        <v>990000</v>
      </c>
      <c r="AF25" s="15">
        <v>936000</v>
      </c>
      <c r="AG25" s="15">
        <v>740000</v>
      </c>
      <c r="AH25" s="15">
        <v>691000</v>
      </c>
      <c r="AI25" s="15">
        <v>754000</v>
      </c>
      <c r="AJ25" s="15">
        <v>673000</v>
      </c>
      <c r="AK25" s="15">
        <v>548000</v>
      </c>
      <c r="AL25" s="15">
        <v>354000</v>
      </c>
      <c r="AM25" s="15">
        <v>418000</v>
      </c>
      <c r="AN25" s="15">
        <v>441000</v>
      </c>
      <c r="AO25" s="15">
        <v>520000</v>
      </c>
      <c r="AP25" s="15">
        <v>446000</v>
      </c>
      <c r="AQ25" s="15">
        <v>521000</v>
      </c>
      <c r="AR25" s="15">
        <v>566000</v>
      </c>
      <c r="AS25" s="15">
        <v>598000</v>
      </c>
      <c r="AT25" s="15">
        <v>564000</v>
      </c>
      <c r="AU25" s="15">
        <v>533000</v>
      </c>
      <c r="AV25" s="15">
        <v>579000</v>
      </c>
      <c r="AW25" s="15">
        <v>542000</v>
      </c>
      <c r="AX25" s="15">
        <v>482000</v>
      </c>
      <c r="AY25" s="15">
        <v>461000</v>
      </c>
      <c r="AZ25" s="15">
        <v>515000</v>
      </c>
      <c r="BA25" s="15">
        <v>465000</v>
      </c>
      <c r="BB25" s="15">
        <v>431000</v>
      </c>
      <c r="BC25" s="15">
        <v>648000</v>
      </c>
      <c r="BD25" s="15">
        <v>688000</v>
      </c>
      <c r="BE25" s="15">
        <v>650000</v>
      </c>
      <c r="BF25" s="15">
        <v>727000</v>
      </c>
      <c r="BG25" s="15">
        <v>667000</v>
      </c>
      <c r="BH25" s="15">
        <v>516000</v>
      </c>
      <c r="BI25" s="15">
        <v>422000</v>
      </c>
      <c r="BJ25" s="15">
        <v>357000</v>
      </c>
      <c r="BK25" s="15">
        <v>547000</v>
      </c>
      <c r="BL25" s="15">
        <v>557000</v>
      </c>
      <c r="BM25" s="15">
        <v>411000</v>
      </c>
      <c r="BN25" s="15">
        <v>295000</v>
      </c>
      <c r="BO25" s="15">
        <v>395000</v>
      </c>
      <c r="BP25" s="15">
        <v>446000</v>
      </c>
      <c r="BQ25" s="15">
        <v>496000</v>
      </c>
      <c r="BR25" s="15">
        <v>441000</v>
      </c>
      <c r="BS25" s="15">
        <v>397000</v>
      </c>
      <c r="BT25" s="15">
        <v>364000</v>
      </c>
      <c r="BU25" s="15">
        <v>349000</v>
      </c>
      <c r="BV25" s="15">
        <v>359000</v>
      </c>
      <c r="BW25" s="15">
        <v>341000</v>
      </c>
      <c r="BX25" s="15">
        <v>312000</v>
      </c>
      <c r="BY25" s="15">
        <v>433000</v>
      </c>
      <c r="BZ25" s="15">
        <v>352000</v>
      </c>
      <c r="CA25" s="15">
        <v>523000</v>
      </c>
      <c r="CB25" s="15">
        <v>470000</v>
      </c>
      <c r="CC25" s="15">
        <v>469000</v>
      </c>
      <c r="CD25" s="15">
        <v>472000</v>
      </c>
      <c r="CE25" s="15">
        <v>564000</v>
      </c>
      <c r="CF25" s="15">
        <v>459000</v>
      </c>
      <c r="CG25" s="15">
        <v>451000</v>
      </c>
      <c r="CH25" s="15">
        <v>545000</v>
      </c>
      <c r="CI25" s="15">
        <v>332439</v>
      </c>
      <c r="CJ25" s="15">
        <v>252577</v>
      </c>
      <c r="CK25" s="15">
        <v>196632</v>
      </c>
      <c r="CL25" s="15">
        <v>225003</v>
      </c>
      <c r="CM25" s="15">
        <v>677991</v>
      </c>
      <c r="CN25" s="15">
        <v>659152</v>
      </c>
      <c r="CO25" s="15">
        <v>579946</v>
      </c>
      <c r="CP25" s="15">
        <v>571651</v>
      </c>
      <c r="CQ25" s="15">
        <v>534487</v>
      </c>
      <c r="CR25" s="15">
        <v>524247</v>
      </c>
      <c r="CS25" s="15">
        <v>490172</v>
      </c>
      <c r="CT25" s="15">
        <v>504861</v>
      </c>
      <c r="CU25" s="15">
        <v>494142</v>
      </c>
      <c r="CV25" s="15">
        <v>317445</v>
      </c>
      <c r="CW25" s="15">
        <v>280706</v>
      </c>
      <c r="CX25" s="15">
        <v>254957</v>
      </c>
      <c r="CY25" s="15">
        <v>234991</v>
      </c>
      <c r="CZ25" s="15">
        <v>116205</v>
      </c>
      <c r="DA25" s="15">
        <v>266401</v>
      </c>
      <c r="DB25" s="15">
        <v>236679</v>
      </c>
      <c r="DC25" s="15">
        <v>292981</v>
      </c>
      <c r="DD25" s="15">
        <v>215261</v>
      </c>
      <c r="DE25" s="15">
        <v>171873</v>
      </c>
      <c r="DF25" s="15">
        <v>154854</v>
      </c>
      <c r="DG25" s="15">
        <v>173613</v>
      </c>
      <c r="DH25" s="15">
        <v>162101</v>
      </c>
      <c r="DI25" s="15">
        <v>102866</v>
      </c>
      <c r="DJ25" s="15"/>
      <c r="DK25" s="15">
        <v>121792</v>
      </c>
      <c r="DL25" s="15">
        <v>102667</v>
      </c>
      <c r="DM25" s="15">
        <v>132516</v>
      </c>
      <c r="DN25" s="15"/>
      <c r="DO25" s="15">
        <v>128639</v>
      </c>
      <c r="DP25" s="15">
        <v>116401</v>
      </c>
      <c r="DQ25" s="15">
        <v>92712</v>
      </c>
      <c r="DR25" s="15">
        <v>96712</v>
      </c>
      <c r="DS25" s="15">
        <v>94112</v>
      </c>
      <c r="DT25" s="15">
        <v>100258</v>
      </c>
      <c r="DU25" s="15">
        <v>86486</v>
      </c>
      <c r="DV25" s="15">
        <v>83853</v>
      </c>
      <c r="DW25" s="15">
        <v>97946</v>
      </c>
      <c r="DX25" s="15">
        <v>99683</v>
      </c>
      <c r="DY25" s="15">
        <v>81726</v>
      </c>
      <c r="DZ25" s="15">
        <v>68827</v>
      </c>
      <c r="EA25" s="15">
        <v>68148</v>
      </c>
      <c r="EB25" s="15">
        <v>68805</v>
      </c>
      <c r="EC25" s="15">
        <v>70590</v>
      </c>
      <c r="ED25" s="15">
        <v>72632</v>
      </c>
      <c r="EE25" s="15">
        <v>62617</v>
      </c>
      <c r="EF25" s="15">
        <v>60388</v>
      </c>
      <c r="EG25" s="15">
        <v>59372</v>
      </c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8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</row>
    <row r="26" outlineLevel="3">
      <c r="A26" s="1"/>
      <c r="B26" s="4"/>
      <c r="C26" s="23" t="s">
        <v>535</v>
      </c>
      <c r="D26" s="28">
        <f t="shared" si="0"/>
      </c>
      <c r="E26" s="28">
        <f t="shared" si="4"/>
      </c>
      <c r="F26" s="28">
        <f t="shared" si="8"/>
      </c>
      <c r="G26" s="28">
        <f t="shared" si="12"/>
      </c>
      <c r="H26" s="28">
        <f t="shared" si="16"/>
      </c>
      <c r="I26" s="28">
        <f t="shared" si="20"/>
      </c>
      <c r="J26" s="28">
        <f t="shared" si="24"/>
      </c>
      <c r="K26" s="29">
        <f t="shared" si="28"/>
      </c>
      <c r="M26" s="15">
        <v>1358000</v>
      </c>
      <c r="N26" s="15">
        <v>1094000</v>
      </c>
      <c r="O26" s="15">
        <v>963000</v>
      </c>
      <c r="P26" s="15">
        <v>926000</v>
      </c>
      <c r="Q26" s="15">
        <v>984000</v>
      </c>
      <c r="R26" s="15">
        <v>812000</v>
      </c>
      <c r="S26" s="15">
        <v>930000</v>
      </c>
      <c r="T26" s="15">
        <v>943000</v>
      </c>
      <c r="U26" s="15">
        <v>865000</v>
      </c>
      <c r="V26" s="15">
        <v>892000</v>
      </c>
      <c r="W26" s="15">
        <v>696000</v>
      </c>
      <c r="X26" s="15">
        <v>317000</v>
      </c>
      <c r="Y26" s="15">
        <v>353000</v>
      </c>
      <c r="Z26" s="15">
        <v>197000</v>
      </c>
      <c r="AA26" s="15">
        <v>79000</v>
      </c>
      <c r="AB26" s="15">
        <v>228000</v>
      </c>
      <c r="AC26" s="15">
        <v>188000</v>
      </c>
      <c r="AD26" s="15">
        <v>167000</v>
      </c>
      <c r="AE26" s="15">
        <v>204000</v>
      </c>
      <c r="AF26" s="15">
        <v>286000</v>
      </c>
      <c r="AG26" s="15">
        <v>228000</v>
      </c>
      <c r="AH26" s="15">
        <v>197000</v>
      </c>
      <c r="AI26" s="15">
        <v>191000</v>
      </c>
      <c r="AJ26" s="15">
        <v>217000</v>
      </c>
      <c r="AK26" s="15">
        <v>287000</v>
      </c>
      <c r="AL26" s="15">
        <v>357000</v>
      </c>
      <c r="AM26" s="15">
        <v>235000</v>
      </c>
      <c r="AN26" s="15">
        <v>237000</v>
      </c>
      <c r="AO26" s="15">
        <v>126000</v>
      </c>
      <c r="AP26" s="15">
        <v>214000</v>
      </c>
      <c r="AQ26" s="15">
        <v>221000</v>
      </c>
      <c r="AR26" s="15">
        <v>241000</v>
      </c>
      <c r="AS26" s="15">
        <v>222000</v>
      </c>
      <c r="AT26" s="15">
        <v>176000</v>
      </c>
      <c r="AU26" s="15">
        <v>224000</v>
      </c>
      <c r="AV26" s="15">
        <v>151000</v>
      </c>
      <c r="AW26" s="15">
        <v>120000</v>
      </c>
      <c r="AX26" s="15">
        <v>180000</v>
      </c>
      <c r="AY26" s="15">
        <v>280000</v>
      </c>
      <c r="AZ26" s="15">
        <v>251000</v>
      </c>
      <c r="BA26" s="15">
        <v>185000</v>
      </c>
      <c r="BB26" s="15">
        <v>214000</v>
      </c>
      <c r="BC26" s="15">
        <v>213000</v>
      </c>
      <c r="BD26" s="15">
        <v>238000</v>
      </c>
      <c r="BE26" s="15">
        <v>190000</v>
      </c>
      <c r="BF26" s="15">
        <v>127000</v>
      </c>
      <c r="BG26" s="15">
        <v>225000</v>
      </c>
      <c r="BH26" s="15">
        <v>166000</v>
      </c>
      <c r="BI26" s="15">
        <v>159000</v>
      </c>
      <c r="BJ26" s="15">
        <v>176000</v>
      </c>
      <c r="BK26" s="15">
        <v>158000</v>
      </c>
      <c r="BL26" s="15">
        <v>246000</v>
      </c>
      <c r="BM26" s="15">
        <v>148000</v>
      </c>
      <c r="BN26" s="15">
        <v>156000</v>
      </c>
      <c r="BO26" s="15">
        <v>120000</v>
      </c>
      <c r="BP26" s="15">
        <v>168000</v>
      </c>
      <c r="BQ26" s="15">
        <v>127000</v>
      </c>
      <c r="BR26" s="15">
        <v>163000</v>
      </c>
      <c r="BS26" s="15">
        <v>196000</v>
      </c>
      <c r="BT26" s="15">
        <v>182000</v>
      </c>
      <c r="BU26" s="15">
        <v>200000</v>
      </c>
      <c r="BV26" s="15">
        <v>174000</v>
      </c>
      <c r="BW26" s="15">
        <v>144000</v>
      </c>
      <c r="BX26" s="15">
        <v>158000</v>
      </c>
      <c r="BY26" s="15">
        <v>84000</v>
      </c>
      <c r="BZ26" s="15">
        <v>263000</v>
      </c>
      <c r="CA26" s="15">
        <v>282000</v>
      </c>
      <c r="CB26" s="15">
        <v>285000</v>
      </c>
      <c r="CC26" s="15">
        <v>266000</v>
      </c>
      <c r="CD26" s="15">
        <v>291000</v>
      </c>
      <c r="CE26" s="15">
        <v>219000</v>
      </c>
      <c r="CF26" s="15">
        <v>339000</v>
      </c>
      <c r="CG26" s="15">
        <v>384000</v>
      </c>
      <c r="CH26" s="15">
        <v>186000</v>
      </c>
      <c r="CI26" s="15">
        <v>107502</v>
      </c>
      <c r="CJ26" s="15">
        <v>132602</v>
      </c>
      <c r="CK26" s="15">
        <v>127781</v>
      </c>
      <c r="CL26" s="15">
        <v>145866</v>
      </c>
      <c r="CM26" s="15">
        <v>204034</v>
      </c>
      <c r="CN26" s="15">
        <v>211187</v>
      </c>
      <c r="CO26" s="15">
        <v>217944</v>
      </c>
      <c r="CP26" s="15">
        <v>239264</v>
      </c>
      <c r="CQ26" s="15">
        <v>212562</v>
      </c>
      <c r="CR26" s="15">
        <v>155211</v>
      </c>
      <c r="CS26" s="15">
        <v>167766</v>
      </c>
      <c r="CT26" s="15">
        <v>149872</v>
      </c>
      <c r="CU26" s="15">
        <v>172093</v>
      </c>
      <c r="CV26" s="15">
        <v>130464</v>
      </c>
      <c r="CW26" s="15">
        <v>137401</v>
      </c>
      <c r="CX26" s="15">
        <v>154905</v>
      </c>
      <c r="CY26" s="15">
        <v>168604</v>
      </c>
      <c r="CZ26" s="15">
        <v>224552</v>
      </c>
      <c r="DA26" s="15">
        <v>90369</v>
      </c>
      <c r="DB26" s="15">
        <v>117306</v>
      </c>
      <c r="DC26" s="15">
        <v>124606</v>
      </c>
      <c r="DD26" s="15">
        <v>134304</v>
      </c>
      <c r="DE26" s="15">
        <v>138287</v>
      </c>
      <c r="DF26" s="15">
        <v>154274</v>
      </c>
      <c r="DG26" s="15">
        <v>106630</v>
      </c>
      <c r="DH26" s="15">
        <v>82048</v>
      </c>
      <c r="DI26" s="15">
        <v>92814</v>
      </c>
      <c r="DJ26" s="15"/>
      <c r="DK26" s="15">
        <v>99000</v>
      </c>
      <c r="DL26" s="15">
        <v>87807</v>
      </c>
      <c r="DM26" s="15">
        <v>35465</v>
      </c>
      <c r="DN26" s="15"/>
      <c r="DO26" s="15">
        <v>27972</v>
      </c>
      <c r="DP26" s="15">
        <v>33175</v>
      </c>
      <c r="DQ26" s="15">
        <v>33119</v>
      </c>
      <c r="DR26" s="15">
        <v>38430</v>
      </c>
      <c r="DS26" s="15">
        <v>31046</v>
      </c>
      <c r="DT26" s="15">
        <v>29345</v>
      </c>
      <c r="DU26" s="15">
        <v>37395</v>
      </c>
      <c r="DV26" s="15">
        <v>48107</v>
      </c>
      <c r="DW26" s="15">
        <v>41863</v>
      </c>
      <c r="DX26" s="15">
        <v>44230</v>
      </c>
      <c r="DY26" s="15">
        <v>48063</v>
      </c>
      <c r="DZ26" s="15">
        <v>57665</v>
      </c>
      <c r="EA26" s="15">
        <v>53024</v>
      </c>
      <c r="EB26" s="15">
        <v>39829</v>
      </c>
      <c r="EC26" s="15">
        <v>31227</v>
      </c>
      <c r="ED26" s="15">
        <v>34454</v>
      </c>
      <c r="EE26" s="15">
        <v>41506</v>
      </c>
      <c r="EF26" s="15">
        <v>37192</v>
      </c>
      <c r="EG26" s="15">
        <v>30507</v>
      </c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8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</row>
    <row r="27" outlineLevel="3">
      <c r="A27" s="1"/>
      <c r="B27" s="4"/>
      <c r="C27" s="38" t="s">
        <v>536</v>
      </c>
      <c r="D27" s="24">
        <f t="shared" si="0"/>
      </c>
      <c r="E27" s="24">
        <f t="shared" si="4"/>
      </c>
      <c r="F27" s="24">
        <f t="shared" si="8"/>
      </c>
      <c r="G27" s="24">
        <f t="shared" si="12"/>
      </c>
      <c r="H27" s="24">
        <f t="shared" si="16"/>
      </c>
      <c r="I27" s="24">
        <f t="shared" si="20"/>
      </c>
      <c r="J27" s="24">
        <f t="shared" si="24"/>
      </c>
      <c r="K27" s="37">
        <f t="shared" si="28"/>
      </c>
      <c r="L27" s="2"/>
      <c r="M27" s="36">
        <v>6416000</v>
      </c>
      <c r="N27" s="36">
        <v>5734000</v>
      </c>
      <c r="O27" s="36">
        <v>5374000</v>
      </c>
      <c r="P27" s="36">
        <v>4991000</v>
      </c>
      <c r="Q27" s="36">
        <v>4652000</v>
      </c>
      <c r="R27" s="36">
        <v>4351000</v>
      </c>
      <c r="S27" s="36">
        <v>4445000</v>
      </c>
      <c r="T27" s="36">
        <v>4567000</v>
      </c>
      <c r="U27" s="36">
        <v>4235000</v>
      </c>
      <c r="V27" s="36">
        <v>3771000</v>
      </c>
      <c r="W27" s="36">
        <v>3369000</v>
      </c>
      <c r="X27" s="36">
        <v>2648000</v>
      </c>
      <c r="Y27" s="36">
        <v>2431000</v>
      </c>
      <c r="Z27" s="36">
        <v>1955000</v>
      </c>
      <c r="AA27" s="36">
        <v>1902000</v>
      </c>
      <c r="AB27" s="36">
        <v>1765000</v>
      </c>
      <c r="AC27" s="36">
        <v>1653000</v>
      </c>
      <c r="AD27" s="36">
        <v>1399000</v>
      </c>
      <c r="AE27" s="36">
        <v>1292000</v>
      </c>
      <c r="AF27" s="36">
        <v>1324000</v>
      </c>
      <c r="AG27" s="36">
        <v>1056000</v>
      </c>
      <c r="AH27" s="36">
        <v>982000</v>
      </c>
      <c r="AI27" s="36">
        <v>1040000</v>
      </c>
      <c r="AJ27" s="36">
        <v>1015000</v>
      </c>
      <c r="AK27" s="36">
        <v>955000</v>
      </c>
      <c r="AL27" s="36">
        <v>845000</v>
      </c>
      <c r="AM27" s="36">
        <v>738000</v>
      </c>
      <c r="AN27" s="36">
        <v>750000</v>
      </c>
      <c r="AO27" s="36">
        <v>715000</v>
      </c>
      <c r="AP27" s="36">
        <v>694000</v>
      </c>
      <c r="AQ27" s="36">
        <v>794000</v>
      </c>
      <c r="AR27" s="36">
        <v>833000</v>
      </c>
      <c r="AS27" s="36">
        <v>839000</v>
      </c>
      <c r="AT27" s="36">
        <v>751000</v>
      </c>
      <c r="AU27" s="36">
        <v>772000</v>
      </c>
      <c r="AV27" s="36">
        <v>743000</v>
      </c>
      <c r="AW27" s="36">
        <v>675000</v>
      </c>
      <c r="AX27" s="36">
        <v>678000</v>
      </c>
      <c r="AY27" s="36">
        <v>761000</v>
      </c>
      <c r="AZ27" s="36">
        <v>799000</v>
      </c>
      <c r="BA27" s="36">
        <v>688000</v>
      </c>
      <c r="BB27" s="36">
        <v>685000</v>
      </c>
      <c r="BC27" s="36">
        <v>897000</v>
      </c>
      <c r="BD27" s="36">
        <v>960000</v>
      </c>
      <c r="BE27" s="36">
        <v>869000</v>
      </c>
      <c r="BF27" s="36">
        <v>884000</v>
      </c>
      <c r="BG27" s="36">
        <v>922000</v>
      </c>
      <c r="BH27" s="36">
        <v>711000</v>
      </c>
      <c r="BI27" s="36">
        <v>613000</v>
      </c>
      <c r="BJ27" s="36">
        <v>562000</v>
      </c>
      <c r="BK27" s="36">
        <v>744000</v>
      </c>
      <c r="BL27" s="36">
        <v>833000</v>
      </c>
      <c r="BM27" s="36">
        <v>585000</v>
      </c>
      <c r="BN27" s="36">
        <v>476000</v>
      </c>
      <c r="BO27" s="36">
        <v>540000</v>
      </c>
      <c r="BP27" s="36">
        <v>642000</v>
      </c>
      <c r="BQ27" s="36">
        <v>648000</v>
      </c>
      <c r="BR27" s="36">
        <v>632000</v>
      </c>
      <c r="BS27" s="36">
        <v>622000</v>
      </c>
      <c r="BT27" s="36">
        <v>581000</v>
      </c>
      <c r="BU27" s="36">
        <v>577000</v>
      </c>
      <c r="BV27" s="36">
        <v>567000</v>
      </c>
      <c r="BW27" s="36">
        <v>515000</v>
      </c>
      <c r="BX27" s="36">
        <v>493000</v>
      </c>
      <c r="BY27" s="36">
        <v>539000</v>
      </c>
      <c r="BZ27" s="36">
        <v>656000</v>
      </c>
      <c r="CA27" s="36">
        <v>844000</v>
      </c>
      <c r="CB27" s="36">
        <v>791000</v>
      </c>
      <c r="CC27" s="36">
        <v>785000</v>
      </c>
      <c r="CD27" s="36">
        <v>810000</v>
      </c>
      <c r="CE27" s="36">
        <v>839000</v>
      </c>
      <c r="CF27" s="36">
        <v>892000</v>
      </c>
      <c r="CG27" s="36">
        <v>938000</v>
      </c>
      <c r="CH27" s="36">
        <v>814000</v>
      </c>
      <c r="CI27" s="36">
        <v>465716</v>
      </c>
      <c r="CJ27" s="36">
        <v>405285</v>
      </c>
      <c r="CK27" s="36">
        <v>337216</v>
      </c>
      <c r="CL27" s="36">
        <v>388631</v>
      </c>
      <c r="CM27" s="36">
        <v>931763</v>
      </c>
      <c r="CN27" s="36">
        <v>911163</v>
      </c>
      <c r="CO27" s="36">
        <v>846152</v>
      </c>
      <c r="CP27" s="36">
        <v>874790</v>
      </c>
      <c r="CQ27" s="36">
        <v>807233</v>
      </c>
      <c r="CR27" s="36">
        <v>726179</v>
      </c>
      <c r="CS27" s="36">
        <v>692588</v>
      </c>
      <c r="CT27" s="36">
        <v>697658</v>
      </c>
      <c r="CU27" s="36">
        <v>692395</v>
      </c>
      <c r="CV27" s="36">
        <v>467384</v>
      </c>
      <c r="CW27" s="36">
        <v>440049</v>
      </c>
      <c r="CX27" s="36">
        <v>432603</v>
      </c>
      <c r="CY27" s="36">
        <v>420232</v>
      </c>
      <c r="CZ27" s="36">
        <v>380078</v>
      </c>
      <c r="DA27" s="36">
        <v>376795</v>
      </c>
      <c r="DB27" s="36">
        <v>380474</v>
      </c>
      <c r="DC27" s="36">
        <v>449078</v>
      </c>
      <c r="DD27" s="36">
        <v>400849</v>
      </c>
      <c r="DE27" s="36">
        <v>354630</v>
      </c>
      <c r="DF27" s="36">
        <v>343541</v>
      </c>
      <c r="DG27" s="36">
        <v>290426</v>
      </c>
      <c r="DH27" s="36">
        <v>255579</v>
      </c>
      <c r="DI27" s="36">
        <v>204965</v>
      </c>
      <c r="DJ27" s="36">
        <v>198213</v>
      </c>
      <c r="DK27" s="36">
        <v>234110</v>
      </c>
      <c r="DL27" s="36">
        <v>203056</v>
      </c>
      <c r="DM27" s="36">
        <v>182670</v>
      </c>
      <c r="DN27" s="36">
        <v>175100</v>
      </c>
      <c r="DO27" s="36">
        <v>172231</v>
      </c>
      <c r="DP27" s="36">
        <v>171633</v>
      </c>
      <c r="DQ27" s="36">
        <v>157859</v>
      </c>
      <c r="DR27" s="36">
        <v>168517</v>
      </c>
      <c r="DS27" s="36">
        <v>163431</v>
      </c>
      <c r="DT27" s="36">
        <v>162614</v>
      </c>
      <c r="DU27" s="36">
        <v>149218</v>
      </c>
      <c r="DV27" s="36">
        <v>154010</v>
      </c>
      <c r="DW27" s="36">
        <v>163489</v>
      </c>
      <c r="DX27" s="36">
        <v>175837</v>
      </c>
      <c r="DY27" s="36">
        <v>168173</v>
      </c>
      <c r="DZ27" s="36">
        <v>155986</v>
      </c>
      <c r="EA27" s="36">
        <v>153130</v>
      </c>
      <c r="EB27" s="36">
        <v>133204</v>
      </c>
      <c r="EC27" s="36">
        <v>125262</v>
      </c>
      <c r="ED27" s="36">
        <v>128690</v>
      </c>
      <c r="EE27" s="36">
        <v>120124</v>
      </c>
      <c r="EF27" s="36">
        <v>112647</v>
      </c>
      <c r="EG27" s="36">
        <v>104832</v>
      </c>
      <c r="EH27" s="36">
        <v>104100</v>
      </c>
      <c r="EI27" s="36">
        <v>93500</v>
      </c>
      <c r="EJ27" s="36">
        <v>81800</v>
      </c>
      <c r="EK27" s="36">
        <v>81700</v>
      </c>
      <c r="EL27" s="36">
        <v>86000</v>
      </c>
      <c r="EM27" s="36">
        <v>94000</v>
      </c>
      <c r="EN27" s="36">
        <v>95300</v>
      </c>
      <c r="EO27" s="36">
        <v>94100</v>
      </c>
      <c r="EP27" s="36">
        <v>91500</v>
      </c>
      <c r="EQ27" s="36">
        <v>96900</v>
      </c>
      <c r="ER27" s="36">
        <v>91000</v>
      </c>
      <c r="ES27" s="36">
        <v>88900</v>
      </c>
      <c r="ET27" s="36">
        <v>90000</v>
      </c>
      <c r="EU27" s="36">
        <v>92700</v>
      </c>
      <c r="EV27" s="36">
        <v>95400</v>
      </c>
      <c r="EW27" s="36">
        <v>97500</v>
      </c>
      <c r="EX27" s="36">
        <v>90500</v>
      </c>
      <c r="EY27" s="36">
        <v>88000</v>
      </c>
      <c r="EZ27" s="36">
        <v>90500</v>
      </c>
      <c r="FA27" s="36">
        <v>81900</v>
      </c>
      <c r="FB27" s="36">
        <v>42500</v>
      </c>
      <c r="FC27" s="36">
        <v>53500</v>
      </c>
      <c r="FD27" s="8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</row>
    <row r="28" outlineLevel="2">
      <c r="A28" s="1"/>
      <c r="B28" s="4"/>
      <c r="C28" s="23" t="s">
        <v>537</v>
      </c>
      <c r="D28" s="28">
        <f t="shared" si="0"/>
      </c>
      <c r="E28" s="28">
        <f t="shared" si="4"/>
      </c>
      <c r="F28" s="28">
        <f t="shared" si="8"/>
      </c>
      <c r="G28" s="28">
        <f t="shared" si="12"/>
      </c>
      <c r="H28" s="28">
        <f t="shared" si="16"/>
      </c>
      <c r="I28" s="28">
        <f t="shared" si="20"/>
      </c>
      <c r="J28" s="28">
        <f t="shared" si="24"/>
      </c>
      <c r="K28" s="29">
        <f t="shared" si="28"/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8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</row>
    <row r="29" outlineLevel="3">
      <c r="A29" s="1"/>
      <c r="B29" s="4"/>
      <c r="C29" s="23" t="s">
        <v>538</v>
      </c>
      <c r="D29" s="28">
        <f t="shared" si="0"/>
      </c>
      <c r="E29" s="28">
        <f t="shared" si="4"/>
      </c>
      <c r="F29" s="28">
        <f t="shared" si="8"/>
      </c>
      <c r="G29" s="28">
        <f t="shared" si="12"/>
      </c>
      <c r="H29" s="28">
        <f t="shared" si="16"/>
      </c>
      <c r="I29" s="28">
        <f t="shared" si="20"/>
      </c>
      <c r="J29" s="28">
        <f t="shared" si="24"/>
      </c>
      <c r="K29" s="29">
        <f t="shared" si="28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8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</row>
    <row r="30" outlineLevel="4">
      <c r="A30" s="1"/>
      <c r="B30" s="4"/>
      <c r="C30" s="23" t="s">
        <v>539</v>
      </c>
      <c r="D30" s="28">
        <f t="shared" si="0"/>
      </c>
      <c r="E30" s="28">
        <f t="shared" si="4"/>
      </c>
      <c r="F30" s="28">
        <f t="shared" si="8"/>
      </c>
      <c r="G30" s="28">
        <f t="shared" si="12"/>
      </c>
      <c r="H30" s="28">
        <f t="shared" si="16"/>
      </c>
      <c r="I30" s="28">
        <f t="shared" si="20"/>
      </c>
      <c r="J30" s="28">
        <f t="shared" si="24"/>
      </c>
      <c r="K30" s="29">
        <f t="shared" si="28"/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>
        <v>640000</v>
      </c>
      <c r="AV30" s="15">
        <v>671000</v>
      </c>
      <c r="AW30" s="15">
        <v>508000</v>
      </c>
      <c r="AX30" s="15"/>
      <c r="AY30" s="15">
        <v>648000</v>
      </c>
      <c r="AZ30" s="15">
        <v>687000</v>
      </c>
      <c r="BA30" s="15">
        <v>771000</v>
      </c>
      <c r="BB30" s="15"/>
      <c r="BC30" s="15">
        <v>973000</v>
      </c>
      <c r="BD30" s="15">
        <v>872000</v>
      </c>
      <c r="BE30" s="15">
        <v>840000</v>
      </c>
      <c r="BF30" s="15"/>
      <c r="BG30" s="15">
        <v>874000</v>
      </c>
      <c r="BH30" s="15">
        <v>671000</v>
      </c>
      <c r="BI30" s="15">
        <v>646000</v>
      </c>
      <c r="BJ30" s="15">
        <v>632000</v>
      </c>
      <c r="BK30" s="15">
        <v>684000</v>
      </c>
      <c r="BL30" s="15">
        <v>745000</v>
      </c>
      <c r="BM30" s="15">
        <v>963000</v>
      </c>
      <c r="BN30" s="15">
        <v>921000</v>
      </c>
      <c r="BO30" s="15">
        <v>911000</v>
      </c>
      <c r="BP30" s="15">
        <v>761000</v>
      </c>
      <c r="BQ30" s="15">
        <v>800000</v>
      </c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8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</row>
    <row r="31" outlineLevel="4">
      <c r="A31" s="1"/>
      <c r="B31" s="4"/>
      <c r="C31" s="23" t="s">
        <v>540</v>
      </c>
      <c r="D31" s="28">
        <f t="shared" si="0"/>
      </c>
      <c r="E31" s="28">
        <f t="shared" si="4"/>
      </c>
      <c r="F31" s="28">
        <f t="shared" si="8"/>
      </c>
      <c r="G31" s="28">
        <f t="shared" si="12"/>
      </c>
      <c r="H31" s="28">
        <f t="shared" si="16"/>
      </c>
      <c r="I31" s="28">
        <f t="shared" si="20"/>
      </c>
      <c r="J31" s="28">
        <f t="shared" si="24"/>
      </c>
      <c r="K31" s="29">
        <f t="shared" si="28"/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>
        <v>0</v>
      </c>
      <c r="AV31" s="15">
        <v>0</v>
      </c>
      <c r="AW31" s="15">
        <v>0</v>
      </c>
      <c r="AX31" s="15"/>
      <c r="AY31" s="15">
        <v>0</v>
      </c>
      <c r="AZ31" s="15">
        <v>0</v>
      </c>
      <c r="BA31" s="15">
        <v>0</v>
      </c>
      <c r="BB31" s="15"/>
      <c r="BC31" s="15">
        <v>0</v>
      </c>
      <c r="BD31" s="15">
        <v>0</v>
      </c>
      <c r="BE31" s="15">
        <v>0</v>
      </c>
      <c r="BF31" s="15"/>
      <c r="BG31" s="15">
        <v>-1000</v>
      </c>
      <c r="BH31" s="15">
        <v>-1000</v>
      </c>
      <c r="BI31" s="15">
        <v>-1000</v>
      </c>
      <c r="BJ31" s="15">
        <v>-2000</v>
      </c>
      <c r="BK31" s="15">
        <v>-1000</v>
      </c>
      <c r="BL31" s="15">
        <v>-1000</v>
      </c>
      <c r="BM31" s="15">
        <v>-1000</v>
      </c>
      <c r="BN31" s="15">
        <v>-2000</v>
      </c>
      <c r="BO31" s="15">
        <v>-3000</v>
      </c>
      <c r="BP31" s="15">
        <v>-2000</v>
      </c>
      <c r="BQ31" s="15">
        <v>-3000</v>
      </c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8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</row>
    <row r="32" outlineLevel="4">
      <c r="A32" s="1"/>
      <c r="B32" s="4"/>
      <c r="C32" s="38" t="s">
        <v>541</v>
      </c>
      <c r="D32" s="24">
        <f t="shared" si="0"/>
      </c>
      <c r="E32" s="24">
        <f t="shared" si="4"/>
      </c>
      <c r="F32" s="24">
        <f t="shared" si="8"/>
      </c>
      <c r="G32" s="24">
        <f t="shared" si="12"/>
      </c>
      <c r="H32" s="24">
        <f t="shared" si="16"/>
      </c>
      <c r="I32" s="24">
        <f t="shared" si="20"/>
      </c>
      <c r="J32" s="24">
        <f t="shared" si="24"/>
      </c>
      <c r="K32" s="37">
        <f t="shared" si="28"/>
      </c>
      <c r="L32" s="2"/>
      <c r="M32" s="36">
        <v>5443000</v>
      </c>
      <c r="N32" s="36">
        <v>6192000</v>
      </c>
      <c r="O32" s="36">
        <v>7241000</v>
      </c>
      <c r="P32" s="36">
        <v>5749000</v>
      </c>
      <c r="Q32" s="36">
        <v>5038000</v>
      </c>
      <c r="R32" s="36">
        <v>4323000</v>
      </c>
      <c r="S32" s="36">
        <v>5054000</v>
      </c>
      <c r="T32" s="36">
        <v>4312000</v>
      </c>
      <c r="U32" s="36">
        <v>4040000</v>
      </c>
      <c r="V32" s="36">
        <v>4126000</v>
      </c>
      <c r="W32" s="36">
        <v>4336000</v>
      </c>
      <c r="X32" s="36">
        <v>4050000</v>
      </c>
      <c r="Y32" s="36">
        <v>3677000</v>
      </c>
      <c r="Z32" s="36">
        <v>2706000</v>
      </c>
      <c r="AA32" s="36">
        <v>2224000</v>
      </c>
      <c r="AB32" s="36">
        <v>2020000</v>
      </c>
      <c r="AC32" s="36">
        <v>2178000</v>
      </c>
      <c r="AD32" s="36">
        <v>2066000</v>
      </c>
      <c r="AE32" s="36">
        <v>2134000</v>
      </c>
      <c r="AF32" s="36">
        <v>1789000</v>
      </c>
      <c r="AG32" s="36">
        <v>1691000</v>
      </c>
      <c r="AH32" s="36">
        <v>1859000</v>
      </c>
      <c r="AI32" s="36">
        <v>1393000</v>
      </c>
      <c r="AJ32" s="36">
        <v>1333000</v>
      </c>
      <c r="AK32" s="36">
        <v>1241000</v>
      </c>
      <c r="AL32" s="36">
        <v>1235000</v>
      </c>
      <c r="AM32" s="36">
        <v>1207000</v>
      </c>
      <c r="AN32" s="36">
        <v>1118000</v>
      </c>
      <c r="AO32" s="36">
        <v>738000</v>
      </c>
      <c r="AP32" s="36">
        <v>454000</v>
      </c>
      <c r="AQ32" s="36">
        <v>771000</v>
      </c>
      <c r="AR32" s="36">
        <v>614000</v>
      </c>
      <c r="AS32" s="36">
        <v>494000</v>
      </c>
      <c r="AT32" s="36">
        <v>311000</v>
      </c>
      <c r="AU32" s="36">
        <v>640000</v>
      </c>
      <c r="AV32" s="36">
        <v>671000</v>
      </c>
      <c r="AW32" s="36">
        <v>508000</v>
      </c>
      <c r="AX32" s="36">
        <v>533000</v>
      </c>
      <c r="AY32" s="36">
        <v>648000</v>
      </c>
      <c r="AZ32" s="36">
        <v>687000</v>
      </c>
      <c r="BA32" s="36">
        <v>771000</v>
      </c>
      <c r="BB32" s="36">
        <v>818000</v>
      </c>
      <c r="BC32" s="36">
        <v>973000</v>
      </c>
      <c r="BD32" s="36">
        <v>872000</v>
      </c>
      <c r="BE32" s="36">
        <v>840000</v>
      </c>
      <c r="BF32" s="36">
        <v>832000</v>
      </c>
      <c r="BG32" s="36">
        <v>873000</v>
      </c>
      <c r="BH32" s="36">
        <v>670000</v>
      </c>
      <c r="BI32" s="36">
        <v>645000</v>
      </c>
      <c r="BJ32" s="36">
        <v>630000</v>
      </c>
      <c r="BK32" s="36">
        <v>683000</v>
      </c>
      <c r="BL32" s="36">
        <v>744000</v>
      </c>
      <c r="BM32" s="36">
        <v>962000</v>
      </c>
      <c r="BN32" s="36">
        <v>919000</v>
      </c>
      <c r="BO32" s="36">
        <v>908000</v>
      </c>
      <c r="BP32" s="36">
        <v>759000</v>
      </c>
      <c r="BQ32" s="36">
        <v>797000</v>
      </c>
      <c r="BR32" s="36">
        <v>968000</v>
      </c>
      <c r="BS32" s="36">
        <v>765000</v>
      </c>
      <c r="BT32" s="36">
        <v>725000</v>
      </c>
      <c r="BU32" s="36">
        <v>675000</v>
      </c>
      <c r="BV32" s="36">
        <v>745000</v>
      </c>
      <c r="BW32" s="36">
        <v>572000</v>
      </c>
      <c r="BX32" s="36">
        <v>366000</v>
      </c>
      <c r="BY32" s="36">
        <v>414000</v>
      </c>
      <c r="BZ32" s="36">
        <v>320000</v>
      </c>
      <c r="CA32" s="36">
        <v>620000</v>
      </c>
      <c r="CB32" s="36">
        <v>437000</v>
      </c>
      <c r="CC32" s="36">
        <v>538000</v>
      </c>
      <c r="CD32" s="36">
        <v>640000</v>
      </c>
      <c r="CE32" s="36">
        <v>682000</v>
      </c>
      <c r="CF32" s="36">
        <v>648000</v>
      </c>
      <c r="CG32" s="36">
        <v>680000</v>
      </c>
      <c r="CH32" s="36">
        <v>1140000</v>
      </c>
      <c r="CI32" s="36">
        <v>709216</v>
      </c>
      <c r="CJ32" s="36">
        <v>571539</v>
      </c>
      <c r="CK32" s="36">
        <v>819963</v>
      </c>
      <c r="CL32" s="36">
        <v>805531</v>
      </c>
      <c r="CM32" s="36">
        <v>877594</v>
      </c>
      <c r="CN32" s="36">
        <v>735687</v>
      </c>
      <c r="CO32" s="36">
        <v>698308</v>
      </c>
      <c r="CP32" s="36">
        <v>737409</v>
      </c>
      <c r="CQ32" s="36">
        <v>790750</v>
      </c>
      <c r="CR32" s="36">
        <v>744548</v>
      </c>
      <c r="CS32" s="36">
        <v>669357</v>
      </c>
      <c r="CT32" s="36">
        <v>564884</v>
      </c>
      <c r="CU32" s="36">
        <v>543444</v>
      </c>
      <c r="CV32" s="36">
        <v>351834</v>
      </c>
      <c r="CW32" s="36">
        <v>371841</v>
      </c>
      <c r="CX32" s="36">
        <v>395828</v>
      </c>
      <c r="CY32" s="36">
        <v>428653</v>
      </c>
      <c r="CZ32" s="36">
        <v>534929</v>
      </c>
      <c r="DA32" s="36">
        <v>692165</v>
      </c>
      <c r="DB32" s="36">
        <v>659783</v>
      </c>
      <c r="DC32" s="36">
        <v>588563</v>
      </c>
      <c r="DD32" s="36">
        <v>728356</v>
      </c>
      <c r="DE32" s="36">
        <v>602067</v>
      </c>
      <c r="DF32" s="36">
        <v>547200</v>
      </c>
      <c r="DG32" s="36">
        <v>687692</v>
      </c>
      <c r="DH32" s="36">
        <v>533007</v>
      </c>
      <c r="DI32" s="36">
        <v>408148</v>
      </c>
      <c r="DJ32" s="36">
        <v>429809</v>
      </c>
      <c r="DK32" s="36">
        <v>382478</v>
      </c>
      <c r="DL32" s="36">
        <v>320750</v>
      </c>
      <c r="DM32" s="36">
        <v>376360</v>
      </c>
      <c r="DN32" s="36">
        <v>415600</v>
      </c>
      <c r="DO32" s="36">
        <v>372393</v>
      </c>
      <c r="DP32" s="36">
        <v>239602</v>
      </c>
      <c r="DQ32" s="36">
        <v>254346</v>
      </c>
      <c r="DR32" s="36">
        <v>329111</v>
      </c>
      <c r="DS32" s="36">
        <v>309153</v>
      </c>
      <c r="DT32" s="36">
        <v>314101</v>
      </c>
      <c r="DU32" s="36">
        <v>282590</v>
      </c>
      <c r="DV32" s="36">
        <v>220028</v>
      </c>
      <c r="DW32" s="36">
        <v>234242</v>
      </c>
      <c r="DX32" s="36">
        <v>209691</v>
      </c>
      <c r="DY32" s="36">
        <v>235159</v>
      </c>
      <c r="DZ32" s="36">
        <v>284238</v>
      </c>
      <c r="EA32" s="36">
        <v>344047</v>
      </c>
      <c r="EB32" s="36">
        <v>366359</v>
      </c>
      <c r="EC32" s="36">
        <v>339080</v>
      </c>
      <c r="ED32" s="36">
        <v>337107</v>
      </c>
      <c r="EE32" s="36">
        <v>332411</v>
      </c>
      <c r="EF32" s="36">
        <v>314743</v>
      </c>
      <c r="EG32" s="36">
        <v>313972</v>
      </c>
      <c r="EH32" s="36">
        <v>263600</v>
      </c>
      <c r="EI32" s="36"/>
      <c r="EJ32" s="36"/>
      <c r="EK32" s="36"/>
      <c r="EL32" s="36">
        <v>202100</v>
      </c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8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</row>
    <row r="33" outlineLevel="3">
      <c r="A33" s="1"/>
      <c r="B33" s="4"/>
      <c r="C33" s="23" t="s">
        <v>542</v>
      </c>
      <c r="D33" s="28">
        <f t="shared" si="0"/>
      </c>
      <c r="E33" s="28">
        <f t="shared" si="4"/>
      </c>
      <c r="F33" s="28">
        <f t="shared" si="8"/>
      </c>
      <c r="G33" s="28">
        <f t="shared" si="12"/>
      </c>
      <c r="H33" s="28">
        <f t="shared" si="16"/>
      </c>
      <c r="I33" s="28">
        <f t="shared" si="20"/>
      </c>
      <c r="J33" s="28">
        <f t="shared" si="24"/>
      </c>
      <c r="K33" s="29">
        <f t="shared" si="28"/>
      </c>
      <c r="M33" s="15"/>
      <c r="N33" s="15">
        <v>113000</v>
      </c>
      <c r="O33" s="15">
        <v>29000</v>
      </c>
      <c r="P33" s="15">
        <v>24000</v>
      </c>
      <c r="Q33" s="15">
        <v>31000</v>
      </c>
      <c r="R33" s="15">
        <v>9000</v>
      </c>
      <c r="S33" s="15">
        <v>1000</v>
      </c>
      <c r="T33" s="15">
        <v>2000</v>
      </c>
      <c r="U33" s="15">
        <v>2000</v>
      </c>
      <c r="V33" s="15">
        <v>2000</v>
      </c>
      <c r="W33" s="15">
        <v>4000</v>
      </c>
      <c r="X33" s="15">
        <v>3000</v>
      </c>
      <c r="Y33" s="15">
        <v>4000</v>
      </c>
      <c r="Z33" s="15">
        <v>2000</v>
      </c>
      <c r="AA33" s="15">
        <v>5000</v>
      </c>
      <c r="AB33" s="15">
        <v>6000</v>
      </c>
      <c r="AC33" s="15">
        <v>7000</v>
      </c>
      <c r="AD33" s="15">
        <v>10000</v>
      </c>
      <c r="AE33" s="15">
        <v>4000</v>
      </c>
      <c r="AF33" s="15">
        <v>10000</v>
      </c>
      <c r="AG33" s="15">
        <v>17000</v>
      </c>
      <c r="AH33" s="15">
        <v>20000</v>
      </c>
      <c r="AI33" s="15">
        <v>17000</v>
      </c>
      <c r="AJ33" s="15">
        <v>30000</v>
      </c>
      <c r="AK33" s="15">
        <v>50000</v>
      </c>
      <c r="AL33" s="15">
        <v>34000</v>
      </c>
      <c r="AM33" s="15">
        <v>53000</v>
      </c>
      <c r="AN33" s="15">
        <v>25000</v>
      </c>
      <c r="AO33" s="15">
        <v>18000</v>
      </c>
      <c r="AP33" s="15">
        <v>33000</v>
      </c>
      <c r="AQ33" s="15">
        <v>26000</v>
      </c>
      <c r="AR33" s="15">
        <v>10000</v>
      </c>
      <c r="AS33" s="15">
        <v>31000</v>
      </c>
      <c r="AT33" s="15">
        <v>32000</v>
      </c>
      <c r="AU33" s="15">
        <v>13000</v>
      </c>
      <c r="AV33" s="15">
        <v>12000</v>
      </c>
      <c r="AW33" s="15">
        <v>26000</v>
      </c>
      <c r="AX33" s="15">
        <v>33000</v>
      </c>
      <c r="AY33" s="15">
        <v>20000</v>
      </c>
      <c r="AZ33" s="15">
        <v>19000</v>
      </c>
      <c r="BA33" s="15">
        <v>44000</v>
      </c>
      <c r="BB33" s="15">
        <v>113000</v>
      </c>
      <c r="BC33" s="15"/>
      <c r="BD33" s="15"/>
      <c r="BE33" s="15"/>
      <c r="BF33" s="15">
        <v>0</v>
      </c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8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</row>
    <row r="34" outlineLevel="3">
      <c r="A34" s="1"/>
      <c r="B34" s="4"/>
      <c r="C34" s="23" t="s">
        <v>543</v>
      </c>
      <c r="D34" s="28">
        <f t="shared" si="0"/>
      </c>
      <c r="E34" s="28">
        <f t="shared" si="4"/>
      </c>
      <c r="F34" s="28">
        <f t="shared" si="8"/>
      </c>
      <c r="G34" s="28">
        <f t="shared" si="12"/>
      </c>
      <c r="H34" s="28">
        <f t="shared" si="16"/>
      </c>
      <c r="I34" s="28">
        <f t="shared" si="20"/>
      </c>
      <c r="J34" s="28">
        <f t="shared" si="24"/>
      </c>
      <c r="K34" s="29">
        <f t="shared" si="28"/>
      </c>
      <c r="M34" s="15">
        <v>843000</v>
      </c>
      <c r="N34" s="15">
        <v>628000</v>
      </c>
      <c r="O34" s="15"/>
      <c r="P34" s="15"/>
      <c r="Q34" s="15"/>
      <c r="R34" s="15">
        <v>1053000</v>
      </c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8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</row>
    <row r="35" outlineLevel="3">
      <c r="A35" s="1"/>
      <c r="B35" s="4"/>
      <c r="C35" s="23" t="s">
        <v>544</v>
      </c>
      <c r="D35" s="28">
        <f t="shared" si="0"/>
      </c>
      <c r="E35" s="28">
        <f t="shared" si="4"/>
      </c>
      <c r="F35" s="28">
        <f t="shared" si="8"/>
      </c>
      <c r="G35" s="28">
        <f t="shared" si="12"/>
      </c>
      <c r="H35" s="28">
        <f t="shared" si="16"/>
      </c>
      <c r="I35" s="28">
        <f t="shared" si="20"/>
      </c>
      <c r="J35" s="28">
        <f t="shared" si="24"/>
      </c>
      <c r="K35" s="29">
        <f t="shared" si="28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>
        <v>6000</v>
      </c>
      <c r="BX35" s="15">
        <v>6000</v>
      </c>
      <c r="BY35" s="15">
        <v>7000</v>
      </c>
      <c r="BZ35" s="15"/>
      <c r="CA35" s="15"/>
      <c r="CB35" s="15"/>
      <c r="CC35" s="15"/>
      <c r="CD35" s="15"/>
      <c r="CE35" s="15"/>
      <c r="CF35" s="15"/>
      <c r="CG35" s="15"/>
      <c r="CH35" s="15">
        <v>10000</v>
      </c>
      <c r="CI35" s="15"/>
      <c r="CJ35" s="15">
        <v>20725</v>
      </c>
      <c r="CK35" s="15">
        <v>38860</v>
      </c>
      <c r="CL35" s="15">
        <v>143286</v>
      </c>
      <c r="CM35" s="15">
        <v>-15795</v>
      </c>
      <c r="CN35" s="15"/>
      <c r="CO35" s="15"/>
      <c r="CP35" s="15">
        <v>-17837</v>
      </c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8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</row>
    <row r="36" outlineLevel="3">
      <c r="A36" s="1"/>
      <c r="B36" s="4"/>
      <c r="C36" s="23" t="s">
        <v>545</v>
      </c>
      <c r="D36" s="28">
        <f t="shared" si="0"/>
      </c>
      <c r="E36" s="28">
        <f t="shared" si="4"/>
      </c>
      <c r="F36" s="28">
        <f t="shared" si="8"/>
      </c>
      <c r="G36" s="28">
        <f t="shared" si="12"/>
      </c>
      <c r="H36" s="28">
        <f t="shared" si="16"/>
      </c>
      <c r="I36" s="28">
        <f t="shared" si="20"/>
      </c>
      <c r="J36" s="28">
        <f t="shared" si="24"/>
      </c>
      <c r="K36" s="29">
        <f t="shared" si="28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>
        <v>-6000</v>
      </c>
      <c r="BX36" s="15">
        <v>-6000</v>
      </c>
      <c r="BY36" s="15">
        <v>-7000</v>
      </c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8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</row>
    <row r="37" outlineLevel="3">
      <c r="A37" s="1"/>
      <c r="B37" s="4"/>
      <c r="C37" s="38" t="s">
        <v>546</v>
      </c>
      <c r="D37" s="24">
        <f t="shared" si="0"/>
      </c>
      <c r="E37" s="24">
        <f t="shared" si="4"/>
      </c>
      <c r="F37" s="24">
        <f t="shared" si="8"/>
      </c>
      <c r="G37" s="24">
        <f t="shared" si="12"/>
      </c>
      <c r="H37" s="24">
        <f t="shared" si="16"/>
      </c>
      <c r="I37" s="24">
        <f t="shared" si="20"/>
      </c>
      <c r="J37" s="24">
        <f t="shared" si="24"/>
      </c>
      <c r="K37" s="37">
        <f t="shared" si="28"/>
      </c>
      <c r="L37" s="2"/>
      <c r="M37" s="36">
        <v>6286000</v>
      </c>
      <c r="N37" s="36">
        <v>6933000</v>
      </c>
      <c r="O37" s="36">
        <v>7270000</v>
      </c>
      <c r="P37" s="36">
        <v>5773000</v>
      </c>
      <c r="Q37" s="36">
        <v>5069000</v>
      </c>
      <c r="R37" s="36">
        <v>5385000</v>
      </c>
      <c r="S37" s="36">
        <v>5055000</v>
      </c>
      <c r="T37" s="36">
        <v>4314000</v>
      </c>
      <c r="U37" s="36">
        <v>4042000</v>
      </c>
      <c r="V37" s="36">
        <v>4128000</v>
      </c>
      <c r="W37" s="36">
        <v>4340000</v>
      </c>
      <c r="X37" s="36">
        <v>4053000</v>
      </c>
      <c r="Y37" s="36">
        <v>3681000</v>
      </c>
      <c r="Z37" s="36">
        <v>2708000</v>
      </c>
      <c r="AA37" s="36">
        <v>2229000</v>
      </c>
      <c r="AB37" s="36">
        <v>2026000</v>
      </c>
      <c r="AC37" s="36">
        <v>2185000</v>
      </c>
      <c r="AD37" s="36">
        <v>2076000</v>
      </c>
      <c r="AE37" s="36">
        <v>2138000</v>
      </c>
      <c r="AF37" s="36">
        <v>1799000</v>
      </c>
      <c r="AG37" s="36">
        <v>1708000</v>
      </c>
      <c r="AH37" s="36">
        <v>1879000</v>
      </c>
      <c r="AI37" s="36">
        <v>1410000</v>
      </c>
      <c r="AJ37" s="36">
        <v>1363000</v>
      </c>
      <c r="AK37" s="36">
        <v>1291000</v>
      </c>
      <c r="AL37" s="36">
        <v>1269000</v>
      </c>
      <c r="AM37" s="36">
        <v>1260000</v>
      </c>
      <c r="AN37" s="36">
        <v>1143000</v>
      </c>
      <c r="AO37" s="36">
        <v>756000</v>
      </c>
      <c r="AP37" s="36">
        <v>487000</v>
      </c>
      <c r="AQ37" s="36">
        <v>797000</v>
      </c>
      <c r="AR37" s="36">
        <v>624000</v>
      </c>
      <c r="AS37" s="36">
        <v>525000</v>
      </c>
      <c r="AT37" s="36">
        <v>343000</v>
      </c>
      <c r="AU37" s="36">
        <v>653000</v>
      </c>
      <c r="AV37" s="36">
        <v>683000</v>
      </c>
      <c r="AW37" s="36">
        <v>534000</v>
      </c>
      <c r="AX37" s="36">
        <v>566000</v>
      </c>
      <c r="AY37" s="36">
        <v>668000</v>
      </c>
      <c r="AZ37" s="36">
        <v>706000</v>
      </c>
      <c r="BA37" s="36">
        <v>815000</v>
      </c>
      <c r="BB37" s="36">
        <v>931000</v>
      </c>
      <c r="BC37" s="36">
        <v>973000</v>
      </c>
      <c r="BD37" s="36">
        <v>872000</v>
      </c>
      <c r="BE37" s="36">
        <v>840000</v>
      </c>
      <c r="BF37" s="36">
        <v>832000</v>
      </c>
      <c r="BG37" s="36">
        <v>873000</v>
      </c>
      <c r="BH37" s="36">
        <v>670000</v>
      </c>
      <c r="BI37" s="36">
        <v>645000</v>
      </c>
      <c r="BJ37" s="36">
        <v>630000</v>
      </c>
      <c r="BK37" s="36">
        <v>683000</v>
      </c>
      <c r="BL37" s="36">
        <v>744000</v>
      </c>
      <c r="BM37" s="36">
        <v>962000</v>
      </c>
      <c r="BN37" s="36">
        <v>919000</v>
      </c>
      <c r="BO37" s="36">
        <v>908000</v>
      </c>
      <c r="BP37" s="36">
        <v>759000</v>
      </c>
      <c r="BQ37" s="36">
        <v>797000</v>
      </c>
      <c r="BR37" s="36">
        <v>968000</v>
      </c>
      <c r="BS37" s="36">
        <v>765000</v>
      </c>
      <c r="BT37" s="36">
        <v>725000</v>
      </c>
      <c r="BU37" s="36">
        <v>675000</v>
      </c>
      <c r="BV37" s="36">
        <v>745000</v>
      </c>
      <c r="BW37" s="36">
        <v>572000</v>
      </c>
      <c r="BX37" s="36">
        <v>366000</v>
      </c>
      <c r="BY37" s="36">
        <v>414000</v>
      </c>
      <c r="BZ37" s="36">
        <v>320000</v>
      </c>
      <c r="CA37" s="36">
        <v>620000</v>
      </c>
      <c r="CB37" s="36">
        <v>437000</v>
      </c>
      <c r="CC37" s="36">
        <v>538000</v>
      </c>
      <c r="CD37" s="36">
        <v>640000</v>
      </c>
      <c r="CE37" s="36">
        <v>682000</v>
      </c>
      <c r="CF37" s="36">
        <v>648000</v>
      </c>
      <c r="CG37" s="36">
        <v>680000</v>
      </c>
      <c r="CH37" s="36">
        <v>1150000</v>
      </c>
      <c r="CI37" s="36">
        <v>709216</v>
      </c>
      <c r="CJ37" s="36">
        <v>592264</v>
      </c>
      <c r="CK37" s="36">
        <v>858823</v>
      </c>
      <c r="CL37" s="36">
        <v>948817</v>
      </c>
      <c r="CM37" s="36">
        <v>861799</v>
      </c>
      <c r="CN37" s="36">
        <v>735687</v>
      </c>
      <c r="CO37" s="36">
        <v>698308</v>
      </c>
      <c r="CP37" s="36">
        <v>719572</v>
      </c>
      <c r="CQ37" s="36">
        <v>790750</v>
      </c>
      <c r="CR37" s="36">
        <v>744548</v>
      </c>
      <c r="CS37" s="36">
        <v>669357</v>
      </c>
      <c r="CT37" s="36">
        <v>564884</v>
      </c>
      <c r="CU37" s="36">
        <v>543444</v>
      </c>
      <c r="CV37" s="36">
        <v>351834</v>
      </c>
      <c r="CW37" s="36">
        <v>371841</v>
      </c>
      <c r="CX37" s="36">
        <v>395828</v>
      </c>
      <c r="CY37" s="36">
        <v>428653</v>
      </c>
      <c r="CZ37" s="36">
        <v>534929</v>
      </c>
      <c r="DA37" s="36">
        <v>692165</v>
      </c>
      <c r="DB37" s="36">
        <v>659783</v>
      </c>
      <c r="DC37" s="36">
        <v>588563</v>
      </c>
      <c r="DD37" s="36">
        <v>728356</v>
      </c>
      <c r="DE37" s="36">
        <v>602067</v>
      </c>
      <c r="DF37" s="36">
        <v>547200</v>
      </c>
      <c r="DG37" s="36">
        <v>687692</v>
      </c>
      <c r="DH37" s="36">
        <v>533007</v>
      </c>
      <c r="DI37" s="36">
        <v>408148</v>
      </c>
      <c r="DJ37" s="36">
        <v>429809</v>
      </c>
      <c r="DK37" s="36">
        <v>382478</v>
      </c>
      <c r="DL37" s="36">
        <v>320750</v>
      </c>
      <c r="DM37" s="36">
        <v>376360</v>
      </c>
      <c r="DN37" s="36">
        <v>415600</v>
      </c>
      <c r="DO37" s="36">
        <v>372393</v>
      </c>
      <c r="DP37" s="36">
        <v>239602</v>
      </c>
      <c r="DQ37" s="36">
        <v>254346</v>
      </c>
      <c r="DR37" s="36">
        <v>329111</v>
      </c>
      <c r="DS37" s="36">
        <v>309153</v>
      </c>
      <c r="DT37" s="36">
        <v>314101</v>
      </c>
      <c r="DU37" s="36">
        <v>282590</v>
      </c>
      <c r="DV37" s="36">
        <v>220028</v>
      </c>
      <c r="DW37" s="36">
        <v>234242</v>
      </c>
      <c r="DX37" s="36">
        <v>209691</v>
      </c>
      <c r="DY37" s="36">
        <v>235159</v>
      </c>
      <c r="DZ37" s="36">
        <v>284238</v>
      </c>
      <c r="EA37" s="36">
        <v>344047</v>
      </c>
      <c r="EB37" s="36">
        <v>366359</v>
      </c>
      <c r="EC37" s="36">
        <v>339080</v>
      </c>
      <c r="ED37" s="36">
        <v>337107</v>
      </c>
      <c r="EE37" s="36">
        <v>332411</v>
      </c>
      <c r="EF37" s="36">
        <v>314743</v>
      </c>
      <c r="EG37" s="36">
        <v>313972</v>
      </c>
      <c r="EH37" s="36">
        <v>263600</v>
      </c>
      <c r="EI37" s="36">
        <v>271000</v>
      </c>
      <c r="EJ37" s="36">
        <v>236700</v>
      </c>
      <c r="EK37" s="36">
        <v>224200</v>
      </c>
      <c r="EL37" s="36">
        <v>202100</v>
      </c>
      <c r="EM37" s="36">
        <v>202700</v>
      </c>
      <c r="EN37" s="36">
        <v>212100</v>
      </c>
      <c r="EO37" s="36">
        <v>206900</v>
      </c>
      <c r="EP37" s="36">
        <v>189500</v>
      </c>
      <c r="EQ37" s="36">
        <v>185500</v>
      </c>
      <c r="ER37" s="36">
        <v>180500</v>
      </c>
      <c r="ES37" s="36">
        <v>164400</v>
      </c>
      <c r="ET37" s="36">
        <v>153500</v>
      </c>
      <c r="EU37" s="36">
        <v>164900</v>
      </c>
      <c r="EV37" s="36">
        <v>169500</v>
      </c>
      <c r="EW37" s="36">
        <v>178400</v>
      </c>
      <c r="EX37" s="36">
        <v>183600</v>
      </c>
      <c r="EY37" s="36">
        <v>202600</v>
      </c>
      <c r="EZ37" s="36">
        <v>167400</v>
      </c>
      <c r="FA37" s="36">
        <v>176500</v>
      </c>
      <c r="FB37" s="36">
        <v>109000</v>
      </c>
      <c r="FC37" s="36">
        <v>132400</v>
      </c>
      <c r="FD37" s="8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</row>
    <row r="38" outlineLevel="2">
      <c r="A38" s="1"/>
      <c r="B38" s="4"/>
      <c r="C38" s="23" t="s">
        <v>547</v>
      </c>
      <c r="D38" s="28">
        <f t="shared" si="0"/>
      </c>
      <c r="E38" s="28">
        <f t="shared" si="4"/>
      </c>
      <c r="F38" s="28">
        <f t="shared" si="8"/>
      </c>
      <c r="G38" s="28">
        <f t="shared" si="12"/>
      </c>
      <c r="H38" s="28">
        <f t="shared" si="16"/>
      </c>
      <c r="I38" s="28">
        <f t="shared" si="20"/>
      </c>
      <c r="J38" s="28">
        <f t="shared" si="24"/>
      </c>
      <c r="K38" s="29">
        <f t="shared" si="28"/>
      </c>
      <c r="M38" s="15"/>
      <c r="N38" s="15"/>
      <c r="O38" s="15"/>
      <c r="P38" s="15"/>
      <c r="Q38" s="15"/>
      <c r="R38" s="15"/>
      <c r="S38" s="15">
        <v>913000</v>
      </c>
      <c r="T38" s="15">
        <v>842000</v>
      </c>
      <c r="U38" s="15">
        <v>867000</v>
      </c>
      <c r="V38" s="15"/>
      <c r="W38" s="15">
        <v>719000</v>
      </c>
      <c r="X38" s="15">
        <v>400000</v>
      </c>
      <c r="Y38" s="15">
        <v>449000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>
        <v>88000</v>
      </c>
      <c r="BL38" s="15">
        <v>77000</v>
      </c>
      <c r="BM38" s="15">
        <v>104000</v>
      </c>
      <c r="BN38" s="15"/>
      <c r="BO38" s="15">
        <v>157000</v>
      </c>
      <c r="BP38" s="15">
        <v>176000</v>
      </c>
      <c r="BQ38" s="15">
        <v>221000</v>
      </c>
      <c r="BR38" s="15">
        <v>205000</v>
      </c>
      <c r="BS38" s="15">
        <v>99000</v>
      </c>
      <c r="BT38" s="15">
        <v>111000</v>
      </c>
      <c r="BU38" s="15">
        <v>147000</v>
      </c>
      <c r="BV38" s="15">
        <v>287000</v>
      </c>
      <c r="BW38" s="15">
        <v>279000</v>
      </c>
      <c r="BX38" s="15">
        <v>302000</v>
      </c>
      <c r="BY38" s="15">
        <v>254000</v>
      </c>
      <c r="BZ38" s="15">
        <v>279000</v>
      </c>
      <c r="CA38" s="15">
        <v>240000</v>
      </c>
      <c r="CB38" s="15">
        <v>244000</v>
      </c>
      <c r="CC38" s="15">
        <v>332000</v>
      </c>
      <c r="CD38" s="15">
        <v>401000</v>
      </c>
      <c r="CE38" s="15">
        <v>432000</v>
      </c>
      <c r="CF38" s="15">
        <v>410000</v>
      </c>
      <c r="CG38" s="15">
        <v>331000</v>
      </c>
      <c r="CH38" s="15">
        <v>433000</v>
      </c>
      <c r="CI38" s="15">
        <v>305045</v>
      </c>
      <c r="CJ38" s="15">
        <v>287598</v>
      </c>
      <c r="CK38" s="15">
        <v>283171</v>
      </c>
      <c r="CL38" s="15">
        <v>334016</v>
      </c>
      <c r="CM38" s="15">
        <v>263878</v>
      </c>
      <c r="CN38" s="15">
        <v>309491</v>
      </c>
      <c r="CO38" s="15">
        <v>421706</v>
      </c>
      <c r="CP38" s="15">
        <v>350240</v>
      </c>
      <c r="CQ38" s="15">
        <v>156628</v>
      </c>
      <c r="CR38" s="15">
        <v>148909</v>
      </c>
      <c r="CS38" s="15">
        <v>153829</v>
      </c>
      <c r="CT38" s="15">
        <v>177145</v>
      </c>
      <c r="CU38" s="15">
        <v>206202</v>
      </c>
      <c r="CV38" s="15">
        <v>157022</v>
      </c>
      <c r="CW38" s="15">
        <v>183091</v>
      </c>
      <c r="CX38" s="15">
        <v>184592</v>
      </c>
      <c r="CY38" s="15">
        <v>253616</v>
      </c>
      <c r="CZ38" s="15">
        <v>166963</v>
      </c>
      <c r="DA38" s="15">
        <v>151377</v>
      </c>
      <c r="DB38" s="15">
        <v>286957</v>
      </c>
      <c r="DC38" s="15">
        <v>289722</v>
      </c>
      <c r="DD38" s="15">
        <v>175522</v>
      </c>
      <c r="DE38" s="15">
        <v>139661</v>
      </c>
      <c r="DF38" s="15">
        <v>255256</v>
      </c>
      <c r="DG38" s="15">
        <v>167253</v>
      </c>
      <c r="DH38" s="15">
        <v>127472</v>
      </c>
      <c r="DI38" s="15">
        <v>144621</v>
      </c>
      <c r="DJ38" s="15"/>
      <c r="DK38" s="15">
        <v>49827</v>
      </c>
      <c r="DL38" s="15">
        <v>73407</v>
      </c>
      <c r="DM38" s="15">
        <v>73701</v>
      </c>
      <c r="DN38" s="15"/>
      <c r="DO38" s="15">
        <v>71915</v>
      </c>
      <c r="DP38" s="15">
        <v>55135</v>
      </c>
      <c r="DQ38" s="15">
        <v>36214</v>
      </c>
      <c r="DR38" s="15">
        <v>49972</v>
      </c>
      <c r="DS38" s="15">
        <v>56215</v>
      </c>
      <c r="DT38" s="15">
        <v>50358</v>
      </c>
      <c r="DU38" s="15">
        <v>51976</v>
      </c>
      <c r="DV38" s="15">
        <v>28082</v>
      </c>
      <c r="DW38" s="15">
        <v>95287</v>
      </c>
      <c r="DX38" s="15">
        <v>64236</v>
      </c>
      <c r="DY38" s="15">
        <v>49230</v>
      </c>
      <c r="DZ38" s="15">
        <v>38457</v>
      </c>
      <c r="EA38" s="15">
        <v>42887</v>
      </c>
      <c r="EB38" s="15">
        <v>46442</v>
      </c>
      <c r="EC38" s="15">
        <v>30819</v>
      </c>
      <c r="ED38" s="15">
        <v>44293</v>
      </c>
      <c r="EE38" s="15">
        <v>48598</v>
      </c>
      <c r="EF38" s="15">
        <v>38284</v>
      </c>
      <c r="EG38" s="15">
        <v>33082</v>
      </c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8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</row>
    <row r="39" outlineLevel="2">
      <c r="A39" s="1"/>
      <c r="B39" s="4"/>
      <c r="C39" s="23" t="s">
        <v>548</v>
      </c>
      <c r="D39" s="28">
        <f t="shared" si="0"/>
      </c>
      <c r="E39" s="28">
        <f t="shared" si="4"/>
      </c>
      <c r="F39" s="28">
        <f t="shared" si="8"/>
      </c>
      <c r="G39" s="28">
        <f t="shared" si="12"/>
      </c>
      <c r="H39" s="28">
        <f t="shared" si="16"/>
      </c>
      <c r="I39" s="28">
        <f t="shared" si="20"/>
      </c>
      <c r="J39" s="28">
        <f t="shared" si="24"/>
      </c>
      <c r="K39" s="29">
        <f t="shared" si="28"/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>
        <v>0</v>
      </c>
      <c r="BT39" s="15">
        <v>0</v>
      </c>
      <c r="BU39" s="15">
        <v>0</v>
      </c>
      <c r="BV39" s="15"/>
      <c r="BW39" s="15">
        <v>41000</v>
      </c>
      <c r="BX39" s="15">
        <v>38000</v>
      </c>
      <c r="BY39" s="15">
        <v>45000</v>
      </c>
      <c r="BZ39" s="15">
        <v>28000</v>
      </c>
      <c r="CA39" s="15">
        <v>20000</v>
      </c>
      <c r="CB39" s="15">
        <v>20000</v>
      </c>
      <c r="CC39" s="15">
        <v>105000</v>
      </c>
      <c r="CD39" s="15">
        <v>64000</v>
      </c>
      <c r="CE39" s="15">
        <v>62000</v>
      </c>
      <c r="CF39" s="15">
        <v>54000</v>
      </c>
      <c r="CG39" s="15">
        <v>71000</v>
      </c>
      <c r="CH39" s="15">
        <v>25000</v>
      </c>
      <c r="CI39" s="15">
        <v>74981</v>
      </c>
      <c r="CJ39" s="15">
        <v>90323</v>
      </c>
      <c r="CK39" s="15">
        <v>104980</v>
      </c>
      <c r="CL39" s="15">
        <v>92606</v>
      </c>
      <c r="CM39" s="15">
        <v>54232</v>
      </c>
      <c r="CN39" s="15">
        <v>71656</v>
      </c>
      <c r="CO39" s="15">
        <v>76499</v>
      </c>
      <c r="CP39" s="15">
        <v>87836</v>
      </c>
      <c r="CQ39" s="15">
        <v>111452</v>
      </c>
      <c r="CR39" s="15">
        <v>115537</v>
      </c>
      <c r="CS39" s="15">
        <v>119546</v>
      </c>
      <c r="CT39" s="15">
        <v>102651</v>
      </c>
      <c r="CU39" s="15"/>
      <c r="CV39" s="15"/>
      <c r="CW39" s="15"/>
      <c r="CX39" s="15">
        <v>91137</v>
      </c>
      <c r="CY39" s="15">
        <v>177321</v>
      </c>
      <c r="CZ39" s="15">
        <v>236152</v>
      </c>
      <c r="DA39" s="15">
        <v>162820</v>
      </c>
      <c r="DB39" s="15">
        <v>155898</v>
      </c>
      <c r="DC39" s="15">
        <v>168846</v>
      </c>
      <c r="DD39" s="15">
        <v>188946</v>
      </c>
      <c r="DE39" s="15">
        <v>189185</v>
      </c>
      <c r="DF39" s="15">
        <v>218527</v>
      </c>
      <c r="DG39" s="15">
        <v>73981</v>
      </c>
      <c r="DH39" s="15">
        <v>63440</v>
      </c>
      <c r="DI39" s="15">
        <v>55956</v>
      </c>
      <c r="DJ39" s="15"/>
      <c r="DK39" s="15">
        <v>117331</v>
      </c>
      <c r="DL39" s="15">
        <v>49827</v>
      </c>
      <c r="DM39" s="15">
        <v>206745</v>
      </c>
      <c r="DN39" s="15"/>
      <c r="DO39" s="15">
        <v>168554</v>
      </c>
      <c r="DP39" s="15">
        <v>168841</v>
      </c>
      <c r="DQ39" s="15">
        <v>160583</v>
      </c>
      <c r="DR39" s="15">
        <v>160583</v>
      </c>
      <c r="DS39" s="15">
        <v>163905</v>
      </c>
      <c r="DT39" s="15">
        <v>139014</v>
      </c>
      <c r="DU39" s="15">
        <v>140085</v>
      </c>
      <c r="DV39" s="15">
        <v>140850</v>
      </c>
      <c r="DW39" s="15">
        <v>149289</v>
      </c>
      <c r="DX39" s="15">
        <v>141089</v>
      </c>
      <c r="DY39" s="15">
        <v>151089</v>
      </c>
      <c r="DZ39" s="15">
        <v>147489</v>
      </c>
      <c r="EA39" s="15">
        <v>98675</v>
      </c>
      <c r="EB39" s="15">
        <v>98675</v>
      </c>
      <c r="EC39" s="15">
        <v>98675</v>
      </c>
      <c r="ED39" s="15">
        <v>98675</v>
      </c>
      <c r="EE39" s="15">
        <v>78105</v>
      </c>
      <c r="EF39" s="15">
        <v>78105</v>
      </c>
      <c r="EG39" s="15">
        <v>77924</v>
      </c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8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</row>
    <row r="40" outlineLevel="2">
      <c r="A40" s="1"/>
      <c r="B40" s="4"/>
      <c r="C40" s="23" t="s">
        <v>549</v>
      </c>
      <c r="D40" s="28">
        <f t="shared" si="0"/>
      </c>
      <c r="E40" s="28">
        <f t="shared" si="4"/>
      </c>
      <c r="F40" s="28">
        <f t="shared" si="8"/>
      </c>
      <c r="G40" s="28">
        <f t="shared" si="12"/>
      </c>
      <c r="H40" s="28">
        <f t="shared" si="16"/>
      </c>
      <c r="I40" s="28">
        <f t="shared" si="20"/>
      </c>
      <c r="J40" s="28">
        <f t="shared" si="24"/>
      </c>
      <c r="K40" s="29">
        <f t="shared" si="28"/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>
        <v>0</v>
      </c>
      <c r="BT40" s="15">
        <v>0</v>
      </c>
      <c r="BU40" s="15">
        <v>0</v>
      </c>
      <c r="BV40" s="15"/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/>
      <c r="CV40" s="15"/>
      <c r="CW40" s="15"/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/>
      <c r="DK40" s="15">
        <v>0</v>
      </c>
      <c r="DL40" s="15">
        <v>0</v>
      </c>
      <c r="DM40" s="15">
        <v>0</v>
      </c>
      <c r="DN40" s="15"/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5">
        <v>0</v>
      </c>
      <c r="EB40" s="15">
        <v>0</v>
      </c>
      <c r="EC40" s="15">
        <v>0</v>
      </c>
      <c r="ED40" s="15">
        <v>0</v>
      </c>
      <c r="EE40" s="15">
        <v>0</v>
      </c>
      <c r="EF40" s="15">
        <v>0</v>
      </c>
      <c r="EG40" s="15">
        <v>0</v>
      </c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8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</row>
    <row r="41" outlineLevel="2">
      <c r="A41" s="1"/>
      <c r="B41" s="4"/>
      <c r="C41" s="23" t="s">
        <v>550</v>
      </c>
      <c r="D41" s="28">
        <f t="shared" si="0"/>
      </c>
      <c r="E41" s="28">
        <f t="shared" si="4"/>
      </c>
      <c r="F41" s="28">
        <f t="shared" si="8"/>
      </c>
      <c r="G41" s="28">
        <f t="shared" si="12"/>
      </c>
      <c r="H41" s="28">
        <f t="shared" si="16"/>
      </c>
      <c r="I41" s="28">
        <f t="shared" si="20"/>
      </c>
      <c r="J41" s="28">
        <f t="shared" si="24"/>
      </c>
      <c r="K41" s="29">
        <f t="shared" si="28"/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>
        <v>0</v>
      </c>
      <c r="AV41" s="15">
        <v>0</v>
      </c>
      <c r="AW41" s="15">
        <v>205000</v>
      </c>
      <c r="AX41" s="15">
        <v>183000</v>
      </c>
      <c r="AY41" s="15">
        <v>156000</v>
      </c>
      <c r="AZ41" s="15"/>
      <c r="BA41" s="15"/>
      <c r="BB41" s="15">
        <v>0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8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</row>
    <row r="42" outlineLevel="2">
      <c r="A42" s="1"/>
      <c r="B42" s="4"/>
      <c r="C42" s="23" t="s">
        <v>551</v>
      </c>
      <c r="D42" s="28">
        <f t="shared" si="0"/>
      </c>
      <c r="E42" s="28">
        <f t="shared" si="4"/>
      </c>
      <c r="F42" s="28">
        <f t="shared" si="8"/>
      </c>
      <c r="G42" s="28">
        <f t="shared" si="12"/>
      </c>
      <c r="H42" s="28">
        <f t="shared" si="16"/>
      </c>
      <c r="I42" s="28">
        <f t="shared" si="20"/>
      </c>
      <c r="J42" s="28">
        <f t="shared" si="24"/>
      </c>
      <c r="K42" s="29">
        <f t="shared" si="28"/>
      </c>
      <c r="M42" s="15">
        <v>1583000</v>
      </c>
      <c r="N42" s="15">
        <v>1250000</v>
      </c>
      <c r="O42" s="15">
        <v>1547000</v>
      </c>
      <c r="P42" s="15">
        <v>1361000</v>
      </c>
      <c r="Q42" s="15">
        <v>1328000</v>
      </c>
      <c r="R42" s="15">
        <v>1259000</v>
      </c>
      <c r="S42" s="15">
        <v>490000</v>
      </c>
      <c r="T42" s="15">
        <v>497000</v>
      </c>
      <c r="U42" s="15">
        <v>575000</v>
      </c>
      <c r="V42" s="15">
        <v>1265000</v>
      </c>
      <c r="W42" s="15">
        <v>401000</v>
      </c>
      <c r="X42" s="15">
        <v>369000</v>
      </c>
      <c r="Y42" s="15">
        <v>276000</v>
      </c>
      <c r="Z42" s="15">
        <v>312000</v>
      </c>
      <c r="AA42" s="15">
        <v>249000</v>
      </c>
      <c r="AB42" s="15">
        <v>234000</v>
      </c>
      <c r="AC42" s="15">
        <v>243000</v>
      </c>
      <c r="AD42" s="15">
        <v>378000</v>
      </c>
      <c r="AE42" s="15">
        <v>299000</v>
      </c>
      <c r="AF42" s="15">
        <v>211000</v>
      </c>
      <c r="AG42" s="15">
        <v>241000</v>
      </c>
      <c r="AH42" s="15">
        <v>233000</v>
      </c>
      <c r="AI42" s="15">
        <v>253000</v>
      </c>
      <c r="AJ42" s="15">
        <v>248000</v>
      </c>
      <c r="AK42" s="15">
        <v>237000</v>
      </c>
      <c r="AL42" s="15">
        <v>270000</v>
      </c>
      <c r="AM42" s="15">
        <v>260000</v>
      </c>
      <c r="AN42" s="15">
        <v>223000</v>
      </c>
      <c r="AO42" s="15">
        <v>235000</v>
      </c>
      <c r="AP42" s="15">
        <v>268000</v>
      </c>
      <c r="AQ42" s="15">
        <v>229000</v>
      </c>
      <c r="AR42" s="15">
        <v>210000</v>
      </c>
      <c r="AS42" s="15">
        <v>191000</v>
      </c>
      <c r="AT42" s="15">
        <v>172000</v>
      </c>
      <c r="AU42" s="15">
        <v>141000</v>
      </c>
      <c r="AV42" s="15">
        <v>123000</v>
      </c>
      <c r="AW42" s="15">
        <v>96000</v>
      </c>
      <c r="AX42" s="15">
        <v>108000</v>
      </c>
      <c r="AY42" s="15">
        <v>126000</v>
      </c>
      <c r="AZ42" s="15">
        <v>117000</v>
      </c>
      <c r="BA42" s="15">
        <v>88000</v>
      </c>
      <c r="BB42" s="15">
        <v>80000</v>
      </c>
      <c r="BC42" s="15">
        <v>212000</v>
      </c>
      <c r="BD42" s="15">
        <v>152000</v>
      </c>
      <c r="BE42" s="15">
        <v>79000</v>
      </c>
      <c r="BF42" s="15">
        <v>71000</v>
      </c>
      <c r="BG42" s="15">
        <v>84000</v>
      </c>
      <c r="BH42" s="15">
        <v>109000</v>
      </c>
      <c r="BI42" s="15">
        <v>77000</v>
      </c>
      <c r="BJ42" s="15">
        <v>71000</v>
      </c>
      <c r="BK42" s="15"/>
      <c r="BL42" s="15"/>
      <c r="BM42" s="15"/>
      <c r="BN42" s="15">
        <v>69000</v>
      </c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>
        <v>232000</v>
      </c>
      <c r="CB42" s="15">
        <v>372000</v>
      </c>
      <c r="CC42" s="15"/>
      <c r="CD42" s="15">
        <v>759000</v>
      </c>
      <c r="CE42" s="15"/>
      <c r="CF42" s="15"/>
      <c r="CG42" s="15"/>
      <c r="CH42" s="15"/>
      <c r="CI42" s="15"/>
      <c r="CJ42" s="15"/>
      <c r="CK42" s="15"/>
      <c r="CL42" s="15">
        <v>1</v>
      </c>
      <c r="CM42" s="15">
        <v>8564</v>
      </c>
      <c r="CN42" s="15"/>
      <c r="CO42" s="15"/>
      <c r="CP42" s="15"/>
      <c r="CQ42" s="15"/>
      <c r="CR42" s="15"/>
      <c r="CS42" s="15">
        <v>211969</v>
      </c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>
        <v>185345</v>
      </c>
      <c r="DK42" s="15"/>
      <c r="DL42" s="15">
        <v>5</v>
      </c>
      <c r="DM42" s="15"/>
      <c r="DN42" s="15">
        <v>609400</v>
      </c>
      <c r="DO42" s="15"/>
      <c r="DP42" s="15"/>
      <c r="DQ42" s="15"/>
      <c r="DR42" s="15">
        <v>52</v>
      </c>
      <c r="DS42" s="15"/>
      <c r="DT42" s="15"/>
      <c r="DU42" s="15"/>
      <c r="DV42" s="15">
        <v>99909</v>
      </c>
      <c r="DW42" s="15"/>
      <c r="DX42" s="15"/>
      <c r="DY42" s="15"/>
      <c r="DZ42" s="15">
        <v>2107</v>
      </c>
      <c r="EA42" s="15"/>
      <c r="EB42" s="15"/>
      <c r="EC42" s="15"/>
      <c r="ED42" s="15"/>
      <c r="EE42" s="15"/>
      <c r="EF42" s="15"/>
      <c r="EG42" s="15"/>
      <c r="EH42" s="15">
        <v>536100</v>
      </c>
      <c r="EI42" s="15">
        <v>514900</v>
      </c>
      <c r="EJ42" s="15">
        <v>476500</v>
      </c>
      <c r="EK42" s="15">
        <v>418400</v>
      </c>
      <c r="EL42" s="15">
        <v>397600</v>
      </c>
      <c r="EM42" s="15">
        <v>315700</v>
      </c>
      <c r="EN42" s="15">
        <v>337700</v>
      </c>
      <c r="EO42" s="15">
        <v>257800</v>
      </c>
      <c r="EP42" s="15">
        <v>191300</v>
      </c>
      <c r="EQ42" s="15">
        <v>91200</v>
      </c>
      <c r="ER42" s="15">
        <v>89000</v>
      </c>
      <c r="ES42" s="15">
        <v>84500</v>
      </c>
      <c r="ET42" s="15">
        <v>103900</v>
      </c>
      <c r="EU42" s="15">
        <v>133600</v>
      </c>
      <c r="EV42" s="15">
        <v>206400</v>
      </c>
      <c r="EW42" s="15">
        <v>248200</v>
      </c>
      <c r="EX42" s="15">
        <v>239900</v>
      </c>
      <c r="EY42" s="15">
        <v>191100</v>
      </c>
      <c r="EZ42" s="15">
        <v>27600</v>
      </c>
      <c r="FA42" s="15">
        <v>77900</v>
      </c>
      <c r="FB42" s="15">
        <v>76200</v>
      </c>
      <c r="FC42" s="15">
        <v>76300</v>
      </c>
      <c r="FD42" s="8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</row>
    <row r="43" outlineLevel="2">
      <c r="A43" s="1"/>
      <c r="B43" s="4"/>
      <c r="C43" s="38" t="s">
        <v>552</v>
      </c>
      <c r="D43" s="24">
        <f t="shared" si="0"/>
      </c>
      <c r="E43" s="24">
        <f t="shared" si="4"/>
      </c>
      <c r="F43" s="24">
        <f t="shared" si="8"/>
      </c>
      <c r="G43" s="24">
        <f t="shared" si="12"/>
      </c>
      <c r="H43" s="24">
        <f t="shared" si="16"/>
      </c>
      <c r="I43" s="24">
        <f t="shared" si="20"/>
      </c>
      <c r="J43" s="24">
        <f t="shared" si="24"/>
      </c>
      <c r="K43" s="37">
        <f t="shared" si="28"/>
      </c>
      <c r="L43" s="2"/>
      <c r="M43" s="36">
        <v>21595000</v>
      </c>
      <c r="N43" s="36">
        <v>19049000</v>
      </c>
      <c r="O43" s="36">
        <v>18735000</v>
      </c>
      <c r="P43" s="36">
        <v>17465000</v>
      </c>
      <c r="Q43" s="36">
        <v>17084000</v>
      </c>
      <c r="R43" s="36">
        <v>16768000</v>
      </c>
      <c r="S43" s="36">
        <v>16688000</v>
      </c>
      <c r="T43" s="36">
        <v>16505000</v>
      </c>
      <c r="U43" s="36">
        <v>15658000</v>
      </c>
      <c r="V43" s="36">
        <v>15019000</v>
      </c>
      <c r="W43" s="36">
        <v>14420000</v>
      </c>
      <c r="X43" s="36">
        <v>13462000</v>
      </c>
      <c r="Y43" s="36">
        <v>13369000</v>
      </c>
      <c r="Z43" s="36">
        <v>8583000</v>
      </c>
      <c r="AA43" s="36">
        <v>7988000</v>
      </c>
      <c r="AB43" s="36">
        <v>7818000</v>
      </c>
      <c r="AC43" s="36">
        <v>7197000</v>
      </c>
      <c r="AD43" s="36">
        <v>6143000</v>
      </c>
      <c r="AE43" s="36">
        <v>5500000</v>
      </c>
      <c r="AF43" s="36">
        <v>5109000</v>
      </c>
      <c r="AG43" s="36">
        <v>4390000</v>
      </c>
      <c r="AH43" s="36">
        <v>4597000</v>
      </c>
      <c r="AI43" s="36">
        <v>3912000</v>
      </c>
      <c r="AJ43" s="36">
        <v>3754000</v>
      </c>
      <c r="AK43" s="36">
        <v>3677000</v>
      </c>
      <c r="AL43" s="36">
        <v>3540000</v>
      </c>
      <c r="AM43" s="36">
        <v>3314000</v>
      </c>
      <c r="AN43" s="36">
        <v>3099000</v>
      </c>
      <c r="AO43" s="36">
        <v>2751000</v>
      </c>
      <c r="AP43" s="36">
        <v>2634000</v>
      </c>
      <c r="AQ43" s="36">
        <v>2699000</v>
      </c>
      <c r="AR43" s="36">
        <v>2511000</v>
      </c>
      <c r="AS43" s="36">
        <v>2498000</v>
      </c>
      <c r="AT43" s="36">
        <v>2530000</v>
      </c>
      <c r="AU43" s="36">
        <v>2824000</v>
      </c>
      <c r="AV43" s="36">
        <v>2506000</v>
      </c>
      <c r="AW43" s="36">
        <v>2226000</v>
      </c>
      <c r="AX43" s="36">
        <v>2320000</v>
      </c>
      <c r="AY43" s="36">
        <v>2466000</v>
      </c>
      <c r="AZ43" s="36">
        <v>2451000</v>
      </c>
      <c r="BA43" s="36">
        <v>2497000</v>
      </c>
      <c r="BB43" s="36">
        <v>2736000</v>
      </c>
      <c r="BC43" s="36">
        <v>3020000</v>
      </c>
      <c r="BD43" s="36">
        <v>2932000</v>
      </c>
      <c r="BE43" s="36">
        <v>2690000</v>
      </c>
      <c r="BF43" s="36">
        <v>2884000</v>
      </c>
      <c r="BG43" s="36">
        <v>2939000</v>
      </c>
      <c r="BH43" s="36">
        <v>2458000</v>
      </c>
      <c r="BI43" s="36">
        <v>2338000</v>
      </c>
      <c r="BJ43" s="36">
        <v>2265000</v>
      </c>
      <c r="BK43" s="36">
        <v>2815000</v>
      </c>
      <c r="BL43" s="36">
        <v>3233000</v>
      </c>
      <c r="BM43" s="36">
        <v>3195000</v>
      </c>
      <c r="BN43" s="36">
        <v>3229000</v>
      </c>
      <c r="BO43" s="36">
        <v>3412000</v>
      </c>
      <c r="BP43" s="36">
        <v>3438000</v>
      </c>
      <c r="BQ43" s="36">
        <v>3411000</v>
      </c>
      <c r="BR43" s="36">
        <v>3594000</v>
      </c>
      <c r="BS43" s="36">
        <v>3212000</v>
      </c>
      <c r="BT43" s="36">
        <v>3313000</v>
      </c>
      <c r="BU43" s="36">
        <v>3331000</v>
      </c>
      <c r="BV43" s="36">
        <v>4275000</v>
      </c>
      <c r="BW43" s="36">
        <v>3918000</v>
      </c>
      <c r="BX43" s="36">
        <v>3713000</v>
      </c>
      <c r="BY43" s="36">
        <v>3971000</v>
      </c>
      <c r="BZ43" s="36">
        <v>2379000</v>
      </c>
      <c r="CA43" s="36">
        <v>3297000</v>
      </c>
      <c r="CB43" s="36">
        <v>3431000</v>
      </c>
      <c r="CC43" s="36">
        <v>3513000</v>
      </c>
      <c r="CD43" s="36">
        <v>4563000</v>
      </c>
      <c r="CE43" s="36">
        <v>3543000</v>
      </c>
      <c r="CF43" s="36">
        <v>3598000</v>
      </c>
      <c r="CG43" s="36">
        <v>3187000</v>
      </c>
      <c r="CH43" s="36">
        <v>3963000</v>
      </c>
      <c r="CI43" s="36">
        <v>3911861</v>
      </c>
      <c r="CJ43" s="36">
        <v>3905532</v>
      </c>
      <c r="CK43" s="36">
        <v>4216853</v>
      </c>
      <c r="CL43" s="36">
        <v>3558837</v>
      </c>
      <c r="CM43" s="36">
        <v>3462403</v>
      </c>
      <c r="CN43" s="36">
        <v>3248061</v>
      </c>
      <c r="CO43" s="36">
        <v>3127474</v>
      </c>
      <c r="CP43" s="36">
        <v>3227997</v>
      </c>
      <c r="CQ43" s="36">
        <v>3051240</v>
      </c>
      <c r="CR43" s="36">
        <v>2877447</v>
      </c>
      <c r="CS43" s="36">
        <v>2943676</v>
      </c>
      <c r="CT43" s="36">
        <v>2855705</v>
      </c>
      <c r="CU43" s="36">
        <v>2517980</v>
      </c>
      <c r="CV43" s="36">
        <v>1715041</v>
      </c>
      <c r="CW43" s="36">
        <v>1794990</v>
      </c>
      <c r="CX43" s="36">
        <v>2110815</v>
      </c>
      <c r="CY43" s="36">
        <v>2145646</v>
      </c>
      <c r="CZ43" s="36">
        <v>2418065</v>
      </c>
      <c r="DA43" s="36">
        <v>2659880</v>
      </c>
      <c r="DB43" s="36">
        <v>2353109</v>
      </c>
      <c r="DC43" s="36">
        <v>2399743</v>
      </c>
      <c r="DD43" s="36">
        <v>2550836</v>
      </c>
      <c r="DE43" s="36">
        <v>2881099</v>
      </c>
      <c r="DF43" s="36">
        <v>2657689</v>
      </c>
      <c r="DG43" s="36">
        <v>2452849</v>
      </c>
      <c r="DH43" s="36">
        <v>2059391</v>
      </c>
      <c r="DI43" s="36">
        <v>1732873</v>
      </c>
      <c r="DJ43" s="36">
        <v>1409878</v>
      </c>
      <c r="DK43" s="36">
        <v>1160781</v>
      </c>
      <c r="DL43" s="36">
        <v>1297875</v>
      </c>
      <c r="DM43" s="36">
        <v>1328621</v>
      </c>
      <c r="DN43" s="36">
        <v>1562000</v>
      </c>
      <c r="DO43" s="36">
        <v>1365603</v>
      </c>
      <c r="DP43" s="36">
        <v>1327654</v>
      </c>
      <c r="DQ43" s="36">
        <v>915806</v>
      </c>
      <c r="DR43" s="36">
        <v>1175267</v>
      </c>
      <c r="DS43" s="36">
        <v>1133714</v>
      </c>
      <c r="DT43" s="36">
        <v>1209102</v>
      </c>
      <c r="DU43" s="36">
        <v>1252756</v>
      </c>
      <c r="DV43" s="36">
        <v>1029077</v>
      </c>
      <c r="DW43" s="36">
        <v>1003651</v>
      </c>
      <c r="DX43" s="36">
        <v>872511</v>
      </c>
      <c r="DY43" s="36">
        <v>1012950</v>
      </c>
      <c r="DZ43" s="36">
        <v>1137942</v>
      </c>
      <c r="EA43" s="36">
        <v>1131662</v>
      </c>
      <c r="EB43" s="36">
        <v>1193640</v>
      </c>
      <c r="EC43" s="36">
        <v>1081364</v>
      </c>
      <c r="ED43" s="36">
        <v>986619</v>
      </c>
      <c r="EE43" s="36">
        <v>1132223</v>
      </c>
      <c r="EF43" s="36">
        <v>1115108</v>
      </c>
      <c r="EG43" s="36">
        <v>1072497</v>
      </c>
      <c r="EH43" s="36">
        <v>964200</v>
      </c>
      <c r="EI43" s="36">
        <v>905200</v>
      </c>
      <c r="EJ43" s="36">
        <v>838100</v>
      </c>
      <c r="EK43" s="36">
        <v>804800</v>
      </c>
      <c r="EL43" s="36">
        <v>737700</v>
      </c>
      <c r="EM43" s="36">
        <v>775700</v>
      </c>
      <c r="EN43" s="36">
        <v>742900</v>
      </c>
      <c r="EO43" s="36">
        <v>726400</v>
      </c>
      <c r="EP43" s="36">
        <v>626200</v>
      </c>
      <c r="EQ43" s="36">
        <v>461200</v>
      </c>
      <c r="ER43" s="36">
        <v>437500</v>
      </c>
      <c r="ES43" s="36">
        <v>408000</v>
      </c>
      <c r="ET43" s="36">
        <v>396500</v>
      </c>
      <c r="EU43" s="36">
        <v>434300</v>
      </c>
      <c r="EV43" s="36">
        <v>491100</v>
      </c>
      <c r="EW43" s="36">
        <v>600300</v>
      </c>
      <c r="EX43" s="36">
        <v>593700</v>
      </c>
      <c r="EY43" s="36">
        <v>618100</v>
      </c>
      <c r="EZ43" s="36">
        <v>572300</v>
      </c>
      <c r="FA43" s="36">
        <v>571500</v>
      </c>
      <c r="FB43" s="36">
        <v>243100</v>
      </c>
      <c r="FC43" s="36">
        <v>286800</v>
      </c>
      <c r="FD43" s="8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</row>
    <row r="44" outlineLevel="1">
      <c r="A44" s="1"/>
      <c r="B44" s="4"/>
      <c r="C44" s="23" t="s">
        <v>553</v>
      </c>
      <c r="D44" s="28">
        <f t="shared" si="0"/>
      </c>
      <c r="E44" s="28">
        <f t="shared" si="4"/>
      </c>
      <c r="F44" s="28">
        <f t="shared" si="8"/>
      </c>
      <c r="G44" s="28">
        <f t="shared" si="12"/>
      </c>
      <c r="H44" s="28">
        <f t="shared" si="16"/>
      </c>
      <c r="I44" s="28">
        <f t="shared" si="20"/>
      </c>
      <c r="J44" s="28">
        <f t="shared" si="24"/>
      </c>
      <c r="K44" s="29">
        <f t="shared" si="28"/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8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</row>
    <row r="45" outlineLevel="2">
      <c r="A45" s="1"/>
      <c r="B45" s="4"/>
      <c r="C45" s="23" t="s">
        <v>554</v>
      </c>
      <c r="D45" s="28">
        <f t="shared" si="0"/>
      </c>
      <c r="E45" s="28">
        <f t="shared" si="4"/>
      </c>
      <c r="F45" s="28">
        <f t="shared" si="8"/>
      </c>
      <c r="G45" s="28">
        <f t="shared" si="12"/>
      </c>
      <c r="H45" s="28">
        <f t="shared" si="16"/>
      </c>
      <c r="I45" s="28">
        <f t="shared" si="20"/>
      </c>
      <c r="J45" s="28">
        <f t="shared" si="24"/>
      </c>
      <c r="K45" s="29">
        <f t="shared" si="28"/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8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</row>
    <row r="46" outlineLevel="3">
      <c r="A46" s="1"/>
      <c r="B46" s="4"/>
      <c r="C46" s="23" t="s">
        <v>555</v>
      </c>
      <c r="D46" s="28">
        <f t="shared" si="0"/>
      </c>
      <c r="E46" s="28">
        <f t="shared" si="4"/>
      </c>
      <c r="F46" s="28">
        <f t="shared" si="8"/>
      </c>
      <c r="G46" s="28">
        <f t="shared" si="12"/>
      </c>
      <c r="H46" s="28">
        <f t="shared" si="16"/>
      </c>
      <c r="I46" s="28">
        <f t="shared" si="20"/>
      </c>
      <c r="J46" s="28">
        <f t="shared" si="24"/>
      </c>
      <c r="K46" s="29">
        <f t="shared" si="28"/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8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</row>
    <row r="47" outlineLevel="4">
      <c r="A47" s="1"/>
      <c r="B47" s="4"/>
      <c r="C47" s="23" t="s">
        <v>556</v>
      </c>
      <c r="D47" s="28">
        <f t="shared" si="0"/>
      </c>
      <c r="E47" s="28">
        <f t="shared" si="4"/>
      </c>
      <c r="F47" s="28">
        <f t="shared" si="8"/>
      </c>
      <c r="G47" s="28">
        <f t="shared" si="12"/>
      </c>
      <c r="H47" s="28">
        <f t="shared" si="16"/>
      </c>
      <c r="I47" s="28">
        <f t="shared" si="20"/>
      </c>
      <c r="J47" s="28">
        <f t="shared" si="24"/>
      </c>
      <c r="K47" s="29">
        <f t="shared" si="28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8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</row>
    <row r="48" outlineLevel="5">
      <c r="A48" s="1"/>
      <c r="B48" s="4"/>
      <c r="C48" s="23" t="s">
        <v>557</v>
      </c>
      <c r="D48" s="28">
        <f t="shared" si="0"/>
      </c>
      <c r="E48" s="28">
        <f t="shared" si="4"/>
      </c>
      <c r="F48" s="28">
        <f t="shared" si="8"/>
      </c>
      <c r="G48" s="28">
        <f t="shared" si="12"/>
      </c>
      <c r="H48" s="28">
        <f t="shared" si="16"/>
      </c>
      <c r="I48" s="28">
        <f t="shared" si="20"/>
      </c>
      <c r="J48" s="28">
        <f t="shared" si="24"/>
      </c>
      <c r="K48" s="29">
        <f t="shared" si="28"/>
      </c>
      <c r="M48" s="15"/>
      <c r="N48" s="15"/>
      <c r="O48" s="15"/>
      <c r="P48" s="15"/>
      <c r="Q48" s="15"/>
      <c r="R48" s="15"/>
      <c r="S48" s="15"/>
      <c r="T48" s="15">
        <v>120000</v>
      </c>
      <c r="U48" s="15">
        <v>120000</v>
      </c>
      <c r="V48" s="15"/>
      <c r="W48" s="15">
        <v>120000</v>
      </c>
      <c r="X48" s="15">
        <v>120000</v>
      </c>
      <c r="Y48" s="15">
        <v>120000</v>
      </c>
      <c r="Z48" s="15">
        <v>0</v>
      </c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>
        <v>1000</v>
      </c>
      <c r="AZ48" s="15">
        <v>2000</v>
      </c>
      <c r="BA48" s="15">
        <v>2000</v>
      </c>
      <c r="BB48" s="15">
        <v>4000</v>
      </c>
      <c r="BC48" s="15">
        <v>4000</v>
      </c>
      <c r="BD48" s="15">
        <v>4000</v>
      </c>
      <c r="BE48" s="15">
        <v>4000</v>
      </c>
      <c r="BF48" s="15">
        <v>3000</v>
      </c>
      <c r="BG48" s="15">
        <v>7000</v>
      </c>
      <c r="BH48" s="15">
        <v>7000</v>
      </c>
      <c r="BI48" s="15">
        <v>29000</v>
      </c>
      <c r="BJ48" s="15">
        <v>31000</v>
      </c>
      <c r="BK48" s="15">
        <v>31000</v>
      </c>
      <c r="BL48" s="15">
        <v>31000</v>
      </c>
      <c r="BM48" s="15">
        <v>31000</v>
      </c>
      <c r="BN48" s="15">
        <v>31000</v>
      </c>
      <c r="BO48" s="15">
        <v>31000</v>
      </c>
      <c r="BP48" s="15">
        <v>30000</v>
      </c>
      <c r="BQ48" s="15">
        <v>30000</v>
      </c>
      <c r="BR48" s="15">
        <v>31000</v>
      </c>
      <c r="BS48" s="15">
        <v>31000</v>
      </c>
      <c r="BT48" s="15">
        <v>31000</v>
      </c>
      <c r="BU48" s="15">
        <v>31000</v>
      </c>
      <c r="BV48" s="15">
        <v>58000</v>
      </c>
      <c r="BW48" s="15">
        <v>58000</v>
      </c>
      <c r="BX48" s="15">
        <v>58000</v>
      </c>
      <c r="BY48" s="15">
        <v>50000</v>
      </c>
      <c r="BZ48" s="15">
        <v>50000</v>
      </c>
      <c r="CA48" s="15">
        <v>50000</v>
      </c>
      <c r="CB48" s="15">
        <v>50000</v>
      </c>
      <c r="CC48" s="15">
        <v>50000</v>
      </c>
      <c r="CD48" s="15">
        <v>49000</v>
      </c>
      <c r="CE48" s="15">
        <v>50000</v>
      </c>
      <c r="CF48" s="15">
        <v>56000</v>
      </c>
      <c r="CG48" s="15">
        <v>52000</v>
      </c>
      <c r="CH48" s="15">
        <v>53000</v>
      </c>
      <c r="CI48" s="15">
        <v>50321</v>
      </c>
      <c r="CJ48" s="15">
        <v>50206</v>
      </c>
      <c r="CK48" s="15">
        <v>28687</v>
      </c>
      <c r="CL48" s="15">
        <v>28814</v>
      </c>
      <c r="CM48" s="15">
        <v>68792</v>
      </c>
      <c r="CN48" s="15">
        <v>56121</v>
      </c>
      <c r="CO48" s="15">
        <v>63050</v>
      </c>
      <c r="CP48" s="15">
        <v>77977</v>
      </c>
      <c r="CQ48" s="15">
        <v>60614</v>
      </c>
      <c r="CR48" s="15">
        <v>60722</v>
      </c>
      <c r="CS48" s="15">
        <v>60740</v>
      </c>
      <c r="CT48" s="15">
        <v>61002</v>
      </c>
      <c r="CU48" s="15">
        <v>52754</v>
      </c>
      <c r="CV48" s="15">
        <v>35343</v>
      </c>
      <c r="CW48" s="15">
        <v>34779</v>
      </c>
      <c r="CX48" s="15">
        <v>34443</v>
      </c>
      <c r="CY48" s="15">
        <v>47707</v>
      </c>
      <c r="CZ48" s="15">
        <v>47808</v>
      </c>
      <c r="DA48" s="15">
        <v>46758</v>
      </c>
      <c r="DB48" s="15">
        <v>33207</v>
      </c>
      <c r="DC48" s="15"/>
      <c r="DD48" s="15"/>
      <c r="DE48" s="15"/>
      <c r="DF48" s="15">
        <v>33094</v>
      </c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>
        <v>29421</v>
      </c>
      <c r="DS48" s="15"/>
      <c r="DT48" s="15"/>
      <c r="DU48" s="15"/>
      <c r="DV48" s="15">
        <v>32244</v>
      </c>
      <c r="DW48" s="15"/>
      <c r="DX48" s="15"/>
      <c r="DY48" s="15"/>
      <c r="DZ48" s="15">
        <v>28851</v>
      </c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8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</row>
    <row r="49" outlineLevel="5">
      <c r="A49" s="1"/>
      <c r="B49" s="4"/>
      <c r="C49" s="23" t="s">
        <v>558</v>
      </c>
      <c r="D49" s="28">
        <f t="shared" si="0"/>
      </c>
      <c r="E49" s="28">
        <f t="shared" si="4"/>
      </c>
      <c r="F49" s="28">
        <f t="shared" si="8"/>
      </c>
      <c r="G49" s="28">
        <f t="shared" si="12"/>
      </c>
      <c r="H49" s="28">
        <f t="shared" si="16"/>
      </c>
      <c r="I49" s="28">
        <f t="shared" si="20"/>
      </c>
      <c r="J49" s="28">
        <f t="shared" si="24"/>
      </c>
      <c r="K49" s="29">
        <f t="shared" si="28"/>
      </c>
      <c r="M49" s="15"/>
      <c r="N49" s="15"/>
      <c r="O49" s="15"/>
      <c r="P49" s="15"/>
      <c r="Q49" s="15"/>
      <c r="R49" s="15"/>
      <c r="S49" s="15"/>
      <c r="T49" s="15">
        <v>675000</v>
      </c>
      <c r="U49" s="15">
        <v>653000</v>
      </c>
      <c r="V49" s="15"/>
      <c r="W49" s="15">
        <v>596000</v>
      </c>
      <c r="X49" s="15">
        <v>581000</v>
      </c>
      <c r="Y49" s="15">
        <v>562000</v>
      </c>
      <c r="Z49" s="15">
        <v>206000</v>
      </c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>
        <v>178000</v>
      </c>
      <c r="AZ49" s="15">
        <v>230000</v>
      </c>
      <c r="BA49" s="15">
        <v>231000</v>
      </c>
      <c r="BB49" s="15">
        <v>246000</v>
      </c>
      <c r="BC49" s="15">
        <v>252000</v>
      </c>
      <c r="BD49" s="15">
        <v>252000</v>
      </c>
      <c r="BE49" s="15">
        <v>252000</v>
      </c>
      <c r="BF49" s="15">
        <v>246000</v>
      </c>
      <c r="BG49" s="15">
        <v>238000</v>
      </c>
      <c r="BH49" s="15">
        <v>324000</v>
      </c>
      <c r="BI49" s="15">
        <v>296000</v>
      </c>
      <c r="BJ49" s="15">
        <v>591000</v>
      </c>
      <c r="BK49" s="15">
        <v>591000</v>
      </c>
      <c r="BL49" s="15">
        <v>594000</v>
      </c>
      <c r="BM49" s="15">
        <v>588000</v>
      </c>
      <c r="BN49" s="15">
        <v>544000</v>
      </c>
      <c r="BO49" s="15">
        <v>542000</v>
      </c>
      <c r="BP49" s="15">
        <v>540000</v>
      </c>
      <c r="BQ49" s="15">
        <v>541000</v>
      </c>
      <c r="BR49" s="15">
        <v>540000</v>
      </c>
      <c r="BS49" s="15">
        <v>531000</v>
      </c>
      <c r="BT49" s="15">
        <v>531000</v>
      </c>
      <c r="BU49" s="15">
        <v>541000</v>
      </c>
      <c r="BV49" s="15">
        <v>2015000</v>
      </c>
      <c r="BW49" s="15">
        <v>2010000</v>
      </c>
      <c r="BX49" s="15">
        <v>2009000</v>
      </c>
      <c r="BY49" s="15">
        <v>1974000</v>
      </c>
      <c r="BZ49" s="15">
        <v>1927000</v>
      </c>
      <c r="CA49" s="15">
        <v>1797000</v>
      </c>
      <c r="CB49" s="15">
        <v>1750000</v>
      </c>
      <c r="CC49" s="15">
        <v>1031000</v>
      </c>
      <c r="CD49" s="15">
        <v>1036000</v>
      </c>
      <c r="CE49" s="15">
        <v>1247000</v>
      </c>
      <c r="CF49" s="15">
        <v>1474000</v>
      </c>
      <c r="CG49" s="15">
        <v>1503000</v>
      </c>
      <c r="CH49" s="15">
        <v>1410000</v>
      </c>
      <c r="CI49" s="15">
        <v>1309936</v>
      </c>
      <c r="CJ49" s="15">
        <v>1315520</v>
      </c>
      <c r="CK49" s="15">
        <v>1286377</v>
      </c>
      <c r="CL49" s="15">
        <v>1027822</v>
      </c>
      <c r="CM49" s="15">
        <v>2471263</v>
      </c>
      <c r="CN49" s="15">
        <v>2372319</v>
      </c>
      <c r="CO49" s="15">
        <v>2433489</v>
      </c>
      <c r="CP49" s="15">
        <v>2449389</v>
      </c>
      <c r="CQ49" s="15">
        <v>2143634</v>
      </c>
      <c r="CR49" s="15">
        <v>2201026</v>
      </c>
      <c r="CS49" s="15">
        <v>2293053</v>
      </c>
      <c r="CT49" s="15">
        <v>2277947</v>
      </c>
      <c r="CU49" s="15">
        <v>2189106</v>
      </c>
      <c r="CV49" s="15">
        <v>1470868</v>
      </c>
      <c r="CW49" s="15">
        <v>1447545</v>
      </c>
      <c r="CX49" s="15">
        <v>1392972</v>
      </c>
      <c r="CY49" s="15">
        <v>1265229</v>
      </c>
      <c r="CZ49" s="15">
        <v>1258840</v>
      </c>
      <c r="DA49" s="15">
        <v>1232130</v>
      </c>
      <c r="DB49" s="15">
        <v>1461228</v>
      </c>
      <c r="DC49" s="15"/>
      <c r="DD49" s="15"/>
      <c r="DE49" s="15"/>
      <c r="DF49" s="15">
        <v>1420313</v>
      </c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>
        <v>1012680</v>
      </c>
      <c r="DS49" s="15"/>
      <c r="DT49" s="15"/>
      <c r="DU49" s="15"/>
      <c r="DV49" s="15">
        <v>938573</v>
      </c>
      <c r="DW49" s="15"/>
      <c r="DX49" s="15"/>
      <c r="DY49" s="15"/>
      <c r="DZ49" s="15">
        <v>893646</v>
      </c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8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</row>
    <row r="50" outlineLevel="5">
      <c r="A50" s="1"/>
      <c r="B50" s="4"/>
      <c r="C50" s="23" t="s">
        <v>559</v>
      </c>
      <c r="D50" s="28">
        <f t="shared" si="0"/>
      </c>
      <c r="E50" s="28">
        <f t="shared" si="4"/>
      </c>
      <c r="F50" s="28">
        <f t="shared" si="8"/>
      </c>
      <c r="G50" s="28">
        <f t="shared" si="12"/>
      </c>
      <c r="H50" s="28">
        <f t="shared" si="16"/>
      </c>
      <c r="I50" s="28">
        <f t="shared" si="20"/>
      </c>
      <c r="J50" s="28">
        <f t="shared" si="24"/>
      </c>
      <c r="K50" s="29">
        <f t="shared" si="28"/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>
        <v>187000</v>
      </c>
      <c r="AB50" s="15">
        <v>184000</v>
      </c>
      <c r="AC50" s="15">
        <v>211000</v>
      </c>
      <c r="AD50" s="15">
        <v>208000</v>
      </c>
      <c r="AE50" s="15">
        <v>203000</v>
      </c>
      <c r="AF50" s="15">
        <v>201000</v>
      </c>
      <c r="AG50" s="15">
        <v>199000</v>
      </c>
      <c r="AH50" s="15">
        <v>203000</v>
      </c>
      <c r="AI50" s="15">
        <v>207000</v>
      </c>
      <c r="AJ50" s="15">
        <v>200000</v>
      </c>
      <c r="AK50" s="15">
        <v>181000</v>
      </c>
      <c r="AL50" s="15">
        <v>179000</v>
      </c>
      <c r="AM50" s="15">
        <v>176000</v>
      </c>
      <c r="AN50" s="15">
        <v>175000</v>
      </c>
      <c r="AO50" s="15">
        <v>173000</v>
      </c>
      <c r="AP50" s="15">
        <v>187000</v>
      </c>
      <c r="AQ50" s="15">
        <v>151000</v>
      </c>
      <c r="AR50" s="15">
        <v>150000</v>
      </c>
      <c r="AS50" s="15">
        <v>147000</v>
      </c>
      <c r="AT50" s="15">
        <v>148000</v>
      </c>
      <c r="AU50" s="15">
        <v>148000</v>
      </c>
      <c r="AV50" s="15">
        <v>147000</v>
      </c>
      <c r="AW50" s="15">
        <v>145000</v>
      </c>
      <c r="AX50" s="15">
        <v>146000</v>
      </c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8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</row>
    <row r="51" outlineLevel="5">
      <c r="A51" s="1"/>
      <c r="B51" s="4"/>
      <c r="C51" s="38" t="s">
        <v>560</v>
      </c>
      <c r="D51" s="24">
        <f t="shared" si="0"/>
      </c>
      <c r="E51" s="24">
        <f t="shared" si="4"/>
      </c>
      <c r="F51" s="24">
        <f t="shared" si="8"/>
      </c>
      <c r="G51" s="24">
        <f t="shared" si="12"/>
      </c>
      <c r="H51" s="24">
        <f t="shared" si="16"/>
      </c>
      <c r="I51" s="24">
        <f t="shared" si="20"/>
      </c>
      <c r="J51" s="24">
        <f t="shared" si="24"/>
      </c>
      <c r="K51" s="37">
        <f t="shared" si="28"/>
      </c>
      <c r="L51" s="2"/>
      <c r="M51" s="36">
        <v>881000</v>
      </c>
      <c r="N51" s="36">
        <v>853000</v>
      </c>
      <c r="O51" s="36">
        <v>844000</v>
      </c>
      <c r="P51" s="36">
        <v>834000</v>
      </c>
      <c r="Q51" s="36">
        <v>829000</v>
      </c>
      <c r="R51" s="36">
        <v>821000</v>
      </c>
      <c r="S51" s="36">
        <v>800000</v>
      </c>
      <c r="T51" s="36">
        <v>795000</v>
      </c>
      <c r="U51" s="36">
        <v>773000</v>
      </c>
      <c r="V51" s="36">
        <v>714000</v>
      </c>
      <c r="W51" s="36">
        <v>716000</v>
      </c>
      <c r="X51" s="36">
        <v>701000</v>
      </c>
      <c r="Y51" s="36">
        <v>682000</v>
      </c>
      <c r="Z51" s="36">
        <v>206000</v>
      </c>
      <c r="AA51" s="36">
        <v>187000</v>
      </c>
      <c r="AB51" s="36">
        <v>184000</v>
      </c>
      <c r="AC51" s="36">
        <v>211000</v>
      </c>
      <c r="AD51" s="36">
        <v>208000</v>
      </c>
      <c r="AE51" s="36">
        <v>203000</v>
      </c>
      <c r="AF51" s="36">
        <v>201000</v>
      </c>
      <c r="AG51" s="36">
        <v>199000</v>
      </c>
      <c r="AH51" s="36">
        <v>203000</v>
      </c>
      <c r="AI51" s="36">
        <v>207000</v>
      </c>
      <c r="AJ51" s="36">
        <v>200000</v>
      </c>
      <c r="AK51" s="36">
        <v>181000</v>
      </c>
      <c r="AL51" s="36">
        <v>179000</v>
      </c>
      <c r="AM51" s="36">
        <v>176000</v>
      </c>
      <c r="AN51" s="36">
        <v>175000</v>
      </c>
      <c r="AO51" s="36">
        <v>173000</v>
      </c>
      <c r="AP51" s="36">
        <v>187000</v>
      </c>
      <c r="AQ51" s="36">
        <v>151000</v>
      </c>
      <c r="AR51" s="36">
        <v>150000</v>
      </c>
      <c r="AS51" s="36">
        <v>147000</v>
      </c>
      <c r="AT51" s="36">
        <v>148000</v>
      </c>
      <c r="AU51" s="36">
        <v>148000</v>
      </c>
      <c r="AV51" s="36">
        <v>147000</v>
      </c>
      <c r="AW51" s="36">
        <v>145000</v>
      </c>
      <c r="AX51" s="36">
        <v>146000</v>
      </c>
      <c r="AY51" s="36">
        <v>179000</v>
      </c>
      <c r="AZ51" s="36">
        <v>232000</v>
      </c>
      <c r="BA51" s="36">
        <v>233000</v>
      </c>
      <c r="BB51" s="36">
        <v>250000</v>
      </c>
      <c r="BC51" s="36">
        <v>256000</v>
      </c>
      <c r="BD51" s="36">
        <v>256000</v>
      </c>
      <c r="BE51" s="36">
        <v>256000</v>
      </c>
      <c r="BF51" s="36">
        <v>249000</v>
      </c>
      <c r="BG51" s="36">
        <v>245000</v>
      </c>
      <c r="BH51" s="36">
        <v>331000</v>
      </c>
      <c r="BI51" s="36">
        <v>325000</v>
      </c>
      <c r="BJ51" s="36">
        <v>622000</v>
      </c>
      <c r="BK51" s="36">
        <v>622000</v>
      </c>
      <c r="BL51" s="36">
        <v>625000</v>
      </c>
      <c r="BM51" s="36">
        <v>619000</v>
      </c>
      <c r="BN51" s="36">
        <v>575000</v>
      </c>
      <c r="BO51" s="36">
        <v>573000</v>
      </c>
      <c r="BP51" s="36">
        <v>570000</v>
      </c>
      <c r="BQ51" s="36">
        <v>571000</v>
      </c>
      <c r="BR51" s="36">
        <v>571000</v>
      </c>
      <c r="BS51" s="36">
        <v>562000</v>
      </c>
      <c r="BT51" s="36">
        <v>562000</v>
      </c>
      <c r="BU51" s="36">
        <v>572000</v>
      </c>
      <c r="BV51" s="36">
        <v>2073000</v>
      </c>
      <c r="BW51" s="36">
        <v>2068000</v>
      </c>
      <c r="BX51" s="36">
        <v>2067000</v>
      </c>
      <c r="BY51" s="36">
        <v>2024000</v>
      </c>
      <c r="BZ51" s="36">
        <v>1977000</v>
      </c>
      <c r="CA51" s="36">
        <v>1847000</v>
      </c>
      <c r="CB51" s="36">
        <v>1800000</v>
      </c>
      <c r="CC51" s="36">
        <v>1081000</v>
      </c>
      <c r="CD51" s="36">
        <v>1085000</v>
      </c>
      <c r="CE51" s="36">
        <v>1297000</v>
      </c>
      <c r="CF51" s="36">
        <v>1530000</v>
      </c>
      <c r="CG51" s="36">
        <v>1555000</v>
      </c>
      <c r="CH51" s="36">
        <v>1463000</v>
      </c>
      <c r="CI51" s="36">
        <v>1360257</v>
      </c>
      <c r="CJ51" s="36">
        <v>1365726</v>
      </c>
      <c r="CK51" s="36">
        <v>1315064</v>
      </c>
      <c r="CL51" s="36">
        <v>1056636</v>
      </c>
      <c r="CM51" s="36">
        <v>2540055</v>
      </c>
      <c r="CN51" s="36">
        <v>2428440</v>
      </c>
      <c r="CO51" s="36">
        <v>2496539</v>
      </c>
      <c r="CP51" s="36">
        <v>2527366</v>
      </c>
      <c r="CQ51" s="36">
        <v>2204248</v>
      </c>
      <c r="CR51" s="36">
        <v>2261748</v>
      </c>
      <c r="CS51" s="36">
        <v>2353793</v>
      </c>
      <c r="CT51" s="36">
        <v>2338949</v>
      </c>
      <c r="CU51" s="36">
        <v>2241860</v>
      </c>
      <c r="CV51" s="36">
        <v>1506211</v>
      </c>
      <c r="CW51" s="36">
        <v>1482324</v>
      </c>
      <c r="CX51" s="36">
        <v>1427415</v>
      </c>
      <c r="CY51" s="36">
        <v>1312936</v>
      </c>
      <c r="CZ51" s="36">
        <v>1306648</v>
      </c>
      <c r="DA51" s="36">
        <v>1278888</v>
      </c>
      <c r="DB51" s="36">
        <v>1494435</v>
      </c>
      <c r="DC51" s="36"/>
      <c r="DD51" s="36"/>
      <c r="DE51" s="36"/>
      <c r="DF51" s="36">
        <v>1453407</v>
      </c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>
        <v>1042101</v>
      </c>
      <c r="DS51" s="36"/>
      <c r="DT51" s="36"/>
      <c r="DU51" s="36"/>
      <c r="DV51" s="36">
        <v>970817</v>
      </c>
      <c r="DW51" s="36"/>
      <c r="DX51" s="36"/>
      <c r="DY51" s="36"/>
      <c r="DZ51" s="36">
        <v>922497</v>
      </c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8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</row>
    <row r="52" outlineLevel="4">
      <c r="A52" s="1"/>
      <c r="B52" s="4"/>
      <c r="C52" s="23" t="s">
        <v>561</v>
      </c>
      <c r="D52" s="28">
        <f t="shared" si="0"/>
      </c>
      <c r="E52" s="28">
        <f t="shared" si="4"/>
      </c>
      <c r="F52" s="28">
        <f t="shared" si="8"/>
      </c>
      <c r="G52" s="28">
        <f t="shared" si="12"/>
      </c>
      <c r="H52" s="28">
        <f t="shared" si="16"/>
      </c>
      <c r="I52" s="28">
        <f t="shared" si="20"/>
      </c>
      <c r="J52" s="28">
        <f t="shared" si="24"/>
      </c>
      <c r="K52" s="29">
        <f t="shared" si="28"/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>
        <v>1590000</v>
      </c>
      <c r="BL52" s="15">
        <v>1520000</v>
      </c>
      <c r="BM52" s="15">
        <v>1510000</v>
      </c>
      <c r="BN52" s="15"/>
      <c r="BO52" s="15">
        <v>1468000</v>
      </c>
      <c r="BP52" s="15">
        <v>1455000</v>
      </c>
      <c r="BQ52" s="15">
        <v>1471000</v>
      </c>
      <c r="BR52" s="15">
        <v>1479000</v>
      </c>
      <c r="BS52" s="15">
        <v>1492000</v>
      </c>
      <c r="BT52" s="15">
        <v>1502000</v>
      </c>
      <c r="BU52" s="15">
        <v>1491000</v>
      </c>
      <c r="BV52" s="15">
        <v>5023000</v>
      </c>
      <c r="BW52" s="15">
        <v>4961000</v>
      </c>
      <c r="BX52" s="15">
        <v>4935000</v>
      </c>
      <c r="BY52" s="15">
        <v>4883000</v>
      </c>
      <c r="BZ52" s="15">
        <v>4896000</v>
      </c>
      <c r="CA52" s="15">
        <v>4904000</v>
      </c>
      <c r="CB52" s="15">
        <v>4861000</v>
      </c>
      <c r="CC52" s="15">
        <v>5792000</v>
      </c>
      <c r="CD52" s="15">
        <v>6117000</v>
      </c>
      <c r="CE52" s="15">
        <v>6154000</v>
      </c>
      <c r="CF52" s="15">
        <v>6015000</v>
      </c>
      <c r="CG52" s="15">
        <v>5586000</v>
      </c>
      <c r="CH52" s="15">
        <v>5202000</v>
      </c>
      <c r="CI52" s="15">
        <v>4786117</v>
      </c>
      <c r="CJ52" s="15">
        <v>4453625</v>
      </c>
      <c r="CK52" s="15">
        <v>4155548</v>
      </c>
      <c r="CL52" s="15">
        <v>3309869</v>
      </c>
      <c r="CM52" s="15">
        <v>7774795</v>
      </c>
      <c r="CN52" s="15">
        <v>7758458</v>
      </c>
      <c r="CO52" s="15">
        <v>7908440</v>
      </c>
      <c r="CP52" s="15">
        <v>7920517</v>
      </c>
      <c r="CQ52" s="15">
        <v>7365028</v>
      </c>
      <c r="CR52" s="15">
        <v>7660652</v>
      </c>
      <c r="CS52" s="15">
        <v>7635559</v>
      </c>
      <c r="CT52" s="15">
        <v>7581241</v>
      </c>
      <c r="CU52" s="15">
        <v>7553039</v>
      </c>
      <c r="CV52" s="15">
        <v>5451485</v>
      </c>
      <c r="CW52" s="15">
        <v>5362146</v>
      </c>
      <c r="CX52" s="15">
        <v>5256502</v>
      </c>
      <c r="CY52" s="15">
        <v>5165948</v>
      </c>
      <c r="CZ52" s="15">
        <v>4884883</v>
      </c>
      <c r="DA52" s="15">
        <v>4644065</v>
      </c>
      <c r="DB52" s="15">
        <v>4162652</v>
      </c>
      <c r="DC52" s="15"/>
      <c r="DD52" s="15"/>
      <c r="DE52" s="15"/>
      <c r="DF52" s="15">
        <v>3563125</v>
      </c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>
        <v>2295498</v>
      </c>
      <c r="DS52" s="15"/>
      <c r="DT52" s="15"/>
      <c r="DU52" s="15"/>
      <c r="DV52" s="15">
        <v>1963808</v>
      </c>
      <c r="DW52" s="15"/>
      <c r="DX52" s="15"/>
      <c r="DY52" s="15"/>
      <c r="DZ52" s="15">
        <v>1843662</v>
      </c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8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</row>
    <row r="53" outlineLevel="4">
      <c r="A53" s="1"/>
      <c r="B53" s="4"/>
      <c r="C53" s="23" t="s">
        <v>562</v>
      </c>
      <c r="D53" s="28">
        <f t="shared" si="0"/>
      </c>
      <c r="E53" s="28">
        <f t="shared" si="4"/>
      </c>
      <c r="F53" s="28">
        <f t="shared" si="8"/>
      </c>
      <c r="G53" s="28">
        <f t="shared" si="12"/>
      </c>
      <c r="H53" s="28">
        <f t="shared" si="16"/>
      </c>
      <c r="I53" s="28">
        <f t="shared" si="20"/>
      </c>
      <c r="J53" s="28">
        <f t="shared" si="24"/>
      </c>
      <c r="K53" s="29">
        <f t="shared" si="28"/>
      </c>
      <c r="M53" s="15">
        <v>445000</v>
      </c>
      <c r="N53" s="15">
        <v>324000</v>
      </c>
      <c r="O53" s="15">
        <v>228000</v>
      </c>
      <c r="P53" s="15">
        <v>217000</v>
      </c>
      <c r="Q53" s="15">
        <v>223000</v>
      </c>
      <c r="R53" s="15">
        <v>209000</v>
      </c>
      <c r="S53" s="15">
        <v>201000</v>
      </c>
      <c r="T53" s="15">
        <v>212000</v>
      </c>
      <c r="U53" s="15">
        <v>147000</v>
      </c>
      <c r="V53" s="15">
        <v>143000</v>
      </c>
      <c r="W53" s="15">
        <v>176000</v>
      </c>
      <c r="X53" s="15">
        <v>159000</v>
      </c>
      <c r="Y53" s="15">
        <v>144000</v>
      </c>
      <c r="Z53" s="15">
        <v>96000</v>
      </c>
      <c r="AA53" s="15">
        <v>172000</v>
      </c>
      <c r="AB53" s="15">
        <v>150000</v>
      </c>
      <c r="AC53" s="15">
        <v>180000</v>
      </c>
      <c r="AD53" s="15">
        <v>136000</v>
      </c>
      <c r="AE53" s="15">
        <v>92000</v>
      </c>
      <c r="AF53" s="15">
        <v>148000</v>
      </c>
      <c r="AG53" s="15">
        <v>136000</v>
      </c>
      <c r="AH53" s="15">
        <v>114000</v>
      </c>
      <c r="AI53" s="15">
        <v>70000</v>
      </c>
      <c r="AJ53" s="15">
        <v>106000</v>
      </c>
      <c r="AK53" s="15">
        <v>112000</v>
      </c>
      <c r="AL53" s="15">
        <v>78000</v>
      </c>
      <c r="AM53" s="15">
        <v>80000</v>
      </c>
      <c r="AN53" s="15">
        <v>68000</v>
      </c>
      <c r="AO53" s="15">
        <v>64000</v>
      </c>
      <c r="AP53" s="15">
        <v>56000</v>
      </c>
      <c r="AQ53" s="15">
        <v>69000</v>
      </c>
      <c r="AR53" s="15">
        <v>37000</v>
      </c>
      <c r="AS53" s="15">
        <v>32000</v>
      </c>
      <c r="AT53" s="15">
        <v>19000</v>
      </c>
      <c r="AU53" s="15">
        <v>10000</v>
      </c>
      <c r="AV53" s="15">
        <v>12000</v>
      </c>
      <c r="AW53" s="15">
        <v>13000</v>
      </c>
      <c r="AX53" s="15">
        <v>17000</v>
      </c>
      <c r="AY53" s="15">
        <v>21000</v>
      </c>
      <c r="AZ53" s="15">
        <v>23000</v>
      </c>
      <c r="BA53" s="15">
        <v>25000</v>
      </c>
      <c r="BB53" s="15">
        <v>14000</v>
      </c>
      <c r="BC53" s="15">
        <v>34000</v>
      </c>
      <c r="BD53" s="15">
        <v>16000</v>
      </c>
      <c r="BE53" s="15">
        <v>23000</v>
      </c>
      <c r="BF53" s="15">
        <v>18000</v>
      </c>
      <c r="BG53" s="15">
        <v>16000</v>
      </c>
      <c r="BH53" s="15">
        <v>31000</v>
      </c>
      <c r="BI53" s="15">
        <v>20000</v>
      </c>
      <c r="BJ53" s="15">
        <v>11000</v>
      </c>
      <c r="BK53" s="15">
        <v>20000</v>
      </c>
      <c r="BL53" s="15">
        <v>76000</v>
      </c>
      <c r="BM53" s="15">
        <v>70000</v>
      </c>
      <c r="BN53" s="15">
        <v>114000</v>
      </c>
      <c r="BO53" s="15">
        <v>81000</v>
      </c>
      <c r="BP53" s="15">
        <v>67000</v>
      </c>
      <c r="BQ53" s="15">
        <v>37000</v>
      </c>
      <c r="BR53" s="15">
        <v>29000</v>
      </c>
      <c r="BS53" s="15">
        <v>26000</v>
      </c>
      <c r="BT53" s="15">
        <v>24000</v>
      </c>
      <c r="BU53" s="15">
        <v>5000</v>
      </c>
      <c r="BV53" s="15">
        <v>399000</v>
      </c>
      <c r="BW53" s="15">
        <v>350000</v>
      </c>
      <c r="BX53" s="15">
        <v>308000</v>
      </c>
      <c r="BY53" s="15">
        <v>300000</v>
      </c>
      <c r="BZ53" s="15">
        <v>285000</v>
      </c>
      <c r="CA53" s="15">
        <v>404000</v>
      </c>
      <c r="CB53" s="15">
        <v>477000</v>
      </c>
      <c r="CC53" s="15">
        <v>686000</v>
      </c>
      <c r="CD53" s="15">
        <v>677000</v>
      </c>
      <c r="CE53" s="15">
        <v>702000</v>
      </c>
      <c r="CF53" s="15">
        <v>629000</v>
      </c>
      <c r="CG53" s="15">
        <v>797000</v>
      </c>
      <c r="CH53" s="15">
        <v>672000</v>
      </c>
      <c r="CI53" s="15">
        <v>453473</v>
      </c>
      <c r="CJ53" s="15">
        <v>378354</v>
      </c>
      <c r="CK53" s="15">
        <v>307892</v>
      </c>
      <c r="CL53" s="15">
        <v>1121100</v>
      </c>
      <c r="CM53" s="15">
        <v>1168906</v>
      </c>
      <c r="CN53" s="15">
        <v>1005653</v>
      </c>
      <c r="CO53" s="15">
        <v>877229</v>
      </c>
      <c r="CP53" s="15">
        <v>589700</v>
      </c>
      <c r="CQ53" s="15">
        <v>567443</v>
      </c>
      <c r="CR53" s="15">
        <v>450302</v>
      </c>
      <c r="CS53" s="15">
        <v>155778</v>
      </c>
      <c r="CT53" s="15">
        <v>152204</v>
      </c>
      <c r="CU53" s="15">
        <v>198079</v>
      </c>
      <c r="CV53" s="15">
        <v>332540</v>
      </c>
      <c r="CW53" s="15">
        <v>339979</v>
      </c>
      <c r="CX53" s="15">
        <v>355746</v>
      </c>
      <c r="CY53" s="15">
        <v>458609</v>
      </c>
      <c r="CZ53" s="15">
        <v>592477</v>
      </c>
      <c r="DA53" s="15">
        <v>483867</v>
      </c>
      <c r="DB53" s="15">
        <v>469191</v>
      </c>
      <c r="DC53" s="15"/>
      <c r="DD53" s="15"/>
      <c r="DE53" s="15"/>
      <c r="DF53" s="15">
        <v>445269</v>
      </c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>
        <v>461452</v>
      </c>
      <c r="DS53" s="15"/>
      <c r="DT53" s="15"/>
      <c r="DU53" s="15"/>
      <c r="DV53" s="15">
        <v>392143</v>
      </c>
      <c r="DW53" s="15"/>
      <c r="DX53" s="15"/>
      <c r="DY53" s="15"/>
      <c r="DZ53" s="15">
        <v>180742</v>
      </c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8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</row>
    <row r="54" outlineLevel="4">
      <c r="A54" s="1"/>
      <c r="B54" s="4"/>
      <c r="C54" s="23" t="s">
        <v>563</v>
      </c>
      <c r="D54" s="28">
        <f t="shared" si="0"/>
      </c>
      <c r="E54" s="28">
        <f t="shared" si="4"/>
      </c>
      <c r="F54" s="28">
        <f t="shared" si="8"/>
      </c>
      <c r="G54" s="28">
        <f t="shared" si="12"/>
      </c>
      <c r="H54" s="28">
        <f t="shared" si="16"/>
      </c>
      <c r="I54" s="28">
        <f t="shared" si="20"/>
      </c>
      <c r="J54" s="28">
        <f t="shared" si="24"/>
      </c>
      <c r="K54" s="29">
        <f t="shared" si="28"/>
      </c>
      <c r="M54" s="15"/>
      <c r="N54" s="15">
        <v>623000</v>
      </c>
      <c r="O54" s="15">
        <v>647000</v>
      </c>
      <c r="P54" s="15">
        <v>635000</v>
      </c>
      <c r="Q54" s="15">
        <v>632000</v>
      </c>
      <c r="R54" s="15">
        <v>633000</v>
      </c>
      <c r="S54" s="15">
        <v>507000</v>
      </c>
      <c r="T54" s="15">
        <v>461000</v>
      </c>
      <c r="U54" s="15">
        <v>447000</v>
      </c>
      <c r="V54" s="15">
        <v>460000</v>
      </c>
      <c r="W54" s="15">
        <v>490000</v>
      </c>
      <c r="X54" s="15">
        <v>482000</v>
      </c>
      <c r="Y54" s="15">
        <v>416000</v>
      </c>
      <c r="Z54" s="15">
        <v>367000</v>
      </c>
      <c r="AA54" s="15">
        <v>284000</v>
      </c>
      <c r="AB54" s="15">
        <v>247000</v>
      </c>
      <c r="AC54" s="15">
        <v>241000</v>
      </c>
      <c r="AD54" s="15">
        <v>208000</v>
      </c>
      <c r="AE54" s="15">
        <v>215000</v>
      </c>
      <c r="AF54" s="15">
        <v>215000</v>
      </c>
      <c r="AG54" s="15">
        <v>221000</v>
      </c>
      <c r="AH54" s="15">
        <v>205000</v>
      </c>
      <c r="AI54" s="15">
        <v>205000</v>
      </c>
      <c r="AJ54" s="15">
        <v>212000</v>
      </c>
      <c r="AK54" s="15">
        <v>214000</v>
      </c>
      <c r="AL54" s="15">
        <v>0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8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</row>
    <row r="55" outlineLevel="4">
      <c r="A55" s="1"/>
      <c r="B55" s="4"/>
      <c r="C55" s="23" t="s">
        <v>564</v>
      </c>
      <c r="D55" s="28">
        <f t="shared" si="0"/>
      </c>
      <c r="E55" s="28">
        <f t="shared" si="4"/>
      </c>
      <c r="F55" s="28">
        <f t="shared" si="8"/>
      </c>
      <c r="G55" s="28">
        <f t="shared" si="12"/>
      </c>
      <c r="H55" s="28">
        <f t="shared" si="16"/>
      </c>
      <c r="I55" s="28">
        <f t="shared" si="20"/>
      </c>
      <c r="J55" s="28">
        <f t="shared" si="24"/>
      </c>
      <c r="K55" s="29">
        <f t="shared" si="28"/>
      </c>
      <c r="M55" s="15">
        <v>2864000</v>
      </c>
      <c r="N55" s="15">
        <v>2798000</v>
      </c>
      <c r="O55" s="15">
        <v>2669000</v>
      </c>
      <c r="P55" s="15">
        <v>2603000</v>
      </c>
      <c r="Q55" s="15">
        <v>2456000</v>
      </c>
      <c r="R55" s="15">
        <v>2346000</v>
      </c>
      <c r="S55" s="15">
        <v>2295000</v>
      </c>
      <c r="T55" s="15">
        <v>2216000</v>
      </c>
      <c r="U55" s="15">
        <v>2173000</v>
      </c>
      <c r="V55" s="15">
        <v>2163000</v>
      </c>
      <c r="W55" s="15">
        <v>1990000</v>
      </c>
      <c r="X55" s="15">
        <v>1892000</v>
      </c>
      <c r="Y55" s="15">
        <v>1766000</v>
      </c>
      <c r="Z55" s="15">
        <v>1534000</v>
      </c>
      <c r="AA55" s="15">
        <v>1410000</v>
      </c>
      <c r="AB55" s="15">
        <v>1342000</v>
      </c>
      <c r="AC55" s="15">
        <v>1265000</v>
      </c>
      <c r="AD55" s="15">
        <v>1209000</v>
      </c>
      <c r="AE55" s="15">
        <v>1190000</v>
      </c>
      <c r="AF55" s="15">
        <v>1073000</v>
      </c>
      <c r="AG55" s="15">
        <v>999000</v>
      </c>
      <c r="AH55" s="15">
        <v>951000</v>
      </c>
      <c r="AI55" s="15">
        <v>945000</v>
      </c>
      <c r="AJ55" s="15">
        <v>897000</v>
      </c>
      <c r="AK55" s="15">
        <v>808000</v>
      </c>
      <c r="AL55" s="15">
        <v>798000</v>
      </c>
      <c r="AM55" s="15">
        <v>780000</v>
      </c>
      <c r="AN55" s="15">
        <v>756000</v>
      </c>
      <c r="AO55" s="15">
        <v>747000</v>
      </c>
      <c r="AP55" s="15">
        <v>758000</v>
      </c>
      <c r="AQ55" s="15">
        <v>758000</v>
      </c>
      <c r="AR55" s="15">
        <v>743000</v>
      </c>
      <c r="AS55" s="15">
        <v>726000</v>
      </c>
      <c r="AT55" s="15">
        <v>714000</v>
      </c>
      <c r="AU55" s="15">
        <v>741000</v>
      </c>
      <c r="AV55" s="15">
        <v>791000</v>
      </c>
      <c r="AW55" s="15">
        <v>825000</v>
      </c>
      <c r="AX55" s="15">
        <v>821000</v>
      </c>
      <c r="AY55" s="15">
        <v>1349000</v>
      </c>
      <c r="AZ55" s="15">
        <v>1407000</v>
      </c>
      <c r="BA55" s="15">
        <v>1420000</v>
      </c>
      <c r="BB55" s="15">
        <v>1416000</v>
      </c>
      <c r="BC55" s="15">
        <v>1450000</v>
      </c>
      <c r="BD55" s="15">
        <v>1457000</v>
      </c>
      <c r="BE55" s="15">
        <v>1446000</v>
      </c>
      <c r="BF55" s="15">
        <v>1466000</v>
      </c>
      <c r="BG55" s="15">
        <v>1505000</v>
      </c>
      <c r="BH55" s="15">
        <v>1510000</v>
      </c>
      <c r="BI55" s="15">
        <v>1572000</v>
      </c>
      <c r="BJ55" s="15">
        <v>1585000</v>
      </c>
      <c r="BK55" s="15"/>
      <c r="BL55" s="15"/>
      <c r="BM55" s="15"/>
      <c r="BN55" s="15">
        <v>1507000</v>
      </c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>
        <v>-1</v>
      </c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8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</row>
    <row r="56" outlineLevel="4">
      <c r="A56" s="1"/>
      <c r="B56" s="4"/>
      <c r="C56" s="38" t="s">
        <v>565</v>
      </c>
      <c r="D56" s="24">
        <f t="shared" si="0"/>
      </c>
      <c r="E56" s="24">
        <f t="shared" si="4"/>
      </c>
      <c r="F56" s="24">
        <f t="shared" si="8"/>
      </c>
      <c r="G56" s="24">
        <f t="shared" si="12"/>
      </c>
      <c r="H56" s="24">
        <f t="shared" si="16"/>
      </c>
      <c r="I56" s="24">
        <f t="shared" si="20"/>
      </c>
      <c r="J56" s="24">
        <f t="shared" si="24"/>
      </c>
      <c r="K56" s="37">
        <f t="shared" si="28"/>
      </c>
      <c r="L56" s="2"/>
      <c r="M56" s="36">
        <v>4190000</v>
      </c>
      <c r="N56" s="36">
        <v>4598000</v>
      </c>
      <c r="O56" s="36">
        <v>4388000</v>
      </c>
      <c r="P56" s="36">
        <v>4289000</v>
      </c>
      <c r="Q56" s="36">
        <v>4140000</v>
      </c>
      <c r="R56" s="36">
        <v>4009000</v>
      </c>
      <c r="S56" s="36">
        <v>3803000</v>
      </c>
      <c r="T56" s="36">
        <v>3684000</v>
      </c>
      <c r="U56" s="36">
        <v>3540000</v>
      </c>
      <c r="V56" s="36">
        <v>3480000</v>
      </c>
      <c r="W56" s="36">
        <v>3372000</v>
      </c>
      <c r="X56" s="36">
        <v>3234000</v>
      </c>
      <c r="Y56" s="36">
        <v>3008000</v>
      </c>
      <c r="Z56" s="36">
        <v>2203000</v>
      </c>
      <c r="AA56" s="36">
        <v>2053000</v>
      </c>
      <c r="AB56" s="36">
        <v>1923000</v>
      </c>
      <c r="AC56" s="36">
        <v>1897000</v>
      </c>
      <c r="AD56" s="36">
        <v>1761000</v>
      </c>
      <c r="AE56" s="36">
        <v>1700000</v>
      </c>
      <c r="AF56" s="36">
        <v>1637000</v>
      </c>
      <c r="AG56" s="36">
        <v>1555000</v>
      </c>
      <c r="AH56" s="36">
        <v>1473000</v>
      </c>
      <c r="AI56" s="36">
        <v>1427000</v>
      </c>
      <c r="AJ56" s="36">
        <v>1415000</v>
      </c>
      <c r="AK56" s="36">
        <v>1315000</v>
      </c>
      <c r="AL56" s="36">
        <v>1055000</v>
      </c>
      <c r="AM56" s="36">
        <v>1036000</v>
      </c>
      <c r="AN56" s="36">
        <v>999000</v>
      </c>
      <c r="AO56" s="36">
        <v>984000</v>
      </c>
      <c r="AP56" s="36">
        <v>1001000</v>
      </c>
      <c r="AQ56" s="36">
        <v>978000</v>
      </c>
      <c r="AR56" s="36">
        <v>930000</v>
      </c>
      <c r="AS56" s="36">
        <v>905000</v>
      </c>
      <c r="AT56" s="36">
        <v>881000</v>
      </c>
      <c r="AU56" s="36">
        <v>899000</v>
      </c>
      <c r="AV56" s="36">
        <v>950000</v>
      </c>
      <c r="AW56" s="36">
        <v>983000</v>
      </c>
      <c r="AX56" s="36">
        <v>984000</v>
      </c>
      <c r="AY56" s="36">
        <v>1549000</v>
      </c>
      <c r="AZ56" s="36">
        <v>1662000</v>
      </c>
      <c r="BA56" s="36">
        <v>1678000</v>
      </c>
      <c r="BB56" s="36">
        <v>1680000</v>
      </c>
      <c r="BC56" s="36">
        <v>1740000</v>
      </c>
      <c r="BD56" s="36">
        <v>1729000</v>
      </c>
      <c r="BE56" s="36">
        <v>1725000</v>
      </c>
      <c r="BF56" s="36">
        <v>1733000</v>
      </c>
      <c r="BG56" s="36">
        <v>1766000</v>
      </c>
      <c r="BH56" s="36">
        <v>1872000</v>
      </c>
      <c r="BI56" s="36">
        <v>1917000</v>
      </c>
      <c r="BJ56" s="36">
        <v>2218000</v>
      </c>
      <c r="BK56" s="36">
        <v>2232000</v>
      </c>
      <c r="BL56" s="36">
        <v>2221000</v>
      </c>
      <c r="BM56" s="36">
        <v>2199000</v>
      </c>
      <c r="BN56" s="36">
        <v>2196000</v>
      </c>
      <c r="BO56" s="36">
        <v>2122000</v>
      </c>
      <c r="BP56" s="36">
        <v>2092000</v>
      </c>
      <c r="BQ56" s="36">
        <v>2079000</v>
      </c>
      <c r="BR56" s="36">
        <v>2079000</v>
      </c>
      <c r="BS56" s="36">
        <v>2080000</v>
      </c>
      <c r="BT56" s="36">
        <v>2088000</v>
      </c>
      <c r="BU56" s="36">
        <v>2068000</v>
      </c>
      <c r="BV56" s="36">
        <v>7495000</v>
      </c>
      <c r="BW56" s="36">
        <v>7379000</v>
      </c>
      <c r="BX56" s="36">
        <v>7310000</v>
      </c>
      <c r="BY56" s="36">
        <v>7207000</v>
      </c>
      <c r="BZ56" s="36">
        <v>7158000</v>
      </c>
      <c r="CA56" s="36">
        <v>7155000</v>
      </c>
      <c r="CB56" s="36">
        <v>7138000</v>
      </c>
      <c r="CC56" s="36">
        <v>7559000</v>
      </c>
      <c r="CD56" s="36">
        <v>7879000</v>
      </c>
      <c r="CE56" s="36">
        <v>8153000</v>
      </c>
      <c r="CF56" s="36">
        <v>8174000</v>
      </c>
      <c r="CG56" s="36">
        <v>7938000</v>
      </c>
      <c r="CH56" s="36">
        <v>7337000</v>
      </c>
      <c r="CI56" s="36">
        <v>6599846</v>
      </c>
      <c r="CJ56" s="36">
        <v>6197705</v>
      </c>
      <c r="CK56" s="36">
        <v>5778504</v>
      </c>
      <c r="CL56" s="36">
        <v>5487605</v>
      </c>
      <c r="CM56" s="36">
        <v>11483756</v>
      </c>
      <c r="CN56" s="36">
        <v>11192551</v>
      </c>
      <c r="CO56" s="36">
        <v>11282208</v>
      </c>
      <c r="CP56" s="36">
        <v>11037583</v>
      </c>
      <c r="CQ56" s="36">
        <v>10136719</v>
      </c>
      <c r="CR56" s="36">
        <v>10372702</v>
      </c>
      <c r="CS56" s="36">
        <v>10145130</v>
      </c>
      <c r="CT56" s="36">
        <v>10072394</v>
      </c>
      <c r="CU56" s="36">
        <v>9992978</v>
      </c>
      <c r="CV56" s="36">
        <v>7290236</v>
      </c>
      <c r="CW56" s="36">
        <v>7184449</v>
      </c>
      <c r="CX56" s="36">
        <v>7039663</v>
      </c>
      <c r="CY56" s="36">
        <v>6937493</v>
      </c>
      <c r="CZ56" s="36">
        <v>6784008</v>
      </c>
      <c r="DA56" s="36">
        <v>6406820</v>
      </c>
      <c r="DB56" s="36">
        <v>6126278</v>
      </c>
      <c r="DC56" s="36">
        <v>5949709</v>
      </c>
      <c r="DD56" s="36">
        <v>5763554</v>
      </c>
      <c r="DE56" s="36">
        <v>5621154</v>
      </c>
      <c r="DF56" s="36">
        <v>5461801</v>
      </c>
      <c r="DG56" s="36">
        <v>5205903</v>
      </c>
      <c r="DH56" s="36">
        <v>5063403</v>
      </c>
      <c r="DI56" s="36">
        <v>5003634</v>
      </c>
      <c r="DJ56" s="36">
        <v>4938302</v>
      </c>
      <c r="DK56" s="36">
        <v>4882825</v>
      </c>
      <c r="DL56" s="36">
        <v>4733992</v>
      </c>
      <c r="DM56" s="36">
        <v>4771052</v>
      </c>
      <c r="DN56" s="36">
        <v>4380400</v>
      </c>
      <c r="DO56" s="36">
        <v>4449093</v>
      </c>
      <c r="DP56" s="36">
        <v>4146744</v>
      </c>
      <c r="DQ56" s="36">
        <v>3951830</v>
      </c>
      <c r="DR56" s="36">
        <v>3799051</v>
      </c>
      <c r="DS56" s="36">
        <v>3679836</v>
      </c>
      <c r="DT56" s="36">
        <v>3567654</v>
      </c>
      <c r="DU56" s="36">
        <v>3456077</v>
      </c>
      <c r="DV56" s="36">
        <v>3326768</v>
      </c>
      <c r="DW56" s="36">
        <v>3231071</v>
      </c>
      <c r="DX56" s="36">
        <v>3117829</v>
      </c>
      <c r="DY56" s="36">
        <v>3028089</v>
      </c>
      <c r="DZ56" s="36">
        <v>2946901</v>
      </c>
      <c r="EA56" s="36">
        <v>2844558</v>
      </c>
      <c r="EB56" s="36">
        <v>2691685</v>
      </c>
      <c r="EC56" s="36">
        <v>2646500</v>
      </c>
      <c r="ED56" s="36">
        <v>2464929</v>
      </c>
      <c r="EE56" s="36">
        <v>2224282</v>
      </c>
      <c r="EF56" s="36">
        <v>2096659</v>
      </c>
      <c r="EG56" s="36">
        <v>2043892</v>
      </c>
      <c r="EH56" s="36">
        <v>1998300</v>
      </c>
      <c r="EI56" s="36">
        <v>1898100</v>
      </c>
      <c r="EJ56" s="36">
        <v>1823500</v>
      </c>
      <c r="EK56" s="36">
        <v>1770000</v>
      </c>
      <c r="EL56" s="36">
        <v>1684400</v>
      </c>
      <c r="EM56" s="36">
        <v>1632500</v>
      </c>
      <c r="EN56" s="36">
        <v>1582700</v>
      </c>
      <c r="EO56" s="36">
        <v>1537600</v>
      </c>
      <c r="EP56" s="36">
        <v>1530600</v>
      </c>
      <c r="EQ56" s="36">
        <v>1517200</v>
      </c>
      <c r="ER56" s="36">
        <v>1499700</v>
      </c>
      <c r="ES56" s="36">
        <v>1481300</v>
      </c>
      <c r="ET56" s="36">
        <v>1449300</v>
      </c>
      <c r="EU56" s="36">
        <v>1416900</v>
      </c>
      <c r="EV56" s="36">
        <v>1352400</v>
      </c>
      <c r="EW56" s="36">
        <v>1267000</v>
      </c>
      <c r="EX56" s="36">
        <v>1261900</v>
      </c>
      <c r="EY56" s="36">
        <v>1267500</v>
      </c>
      <c r="EZ56" s="36">
        <v>1247800</v>
      </c>
      <c r="FA56" s="36">
        <v>1142800</v>
      </c>
      <c r="FB56" s="36">
        <v>783600</v>
      </c>
      <c r="FC56" s="36">
        <v>665500</v>
      </c>
      <c r="FD56" s="8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</row>
    <row r="57" outlineLevel="3">
      <c r="A57" s="1"/>
      <c r="B57" s="4"/>
      <c r="C57" s="23" t="s">
        <v>566</v>
      </c>
      <c r="D57" s="28">
        <f t="shared" si="0"/>
      </c>
      <c r="E57" s="28">
        <f t="shared" si="4"/>
      </c>
      <c r="F57" s="28">
        <f t="shared" si="8"/>
      </c>
      <c r="G57" s="28">
        <f t="shared" si="12"/>
      </c>
      <c r="H57" s="28">
        <f t="shared" si="16"/>
      </c>
      <c r="I57" s="28">
        <f t="shared" si="20"/>
      </c>
      <c r="J57" s="28">
        <f t="shared" si="24"/>
      </c>
      <c r="K57" s="29">
        <f t="shared" si="28"/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8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</row>
    <row r="58" outlineLevel="4">
      <c r="A58" s="1"/>
      <c r="B58" s="4"/>
      <c r="C58" s="23" t="s">
        <v>567</v>
      </c>
      <c r="D58" s="28">
        <f t="shared" si="0"/>
      </c>
      <c r="E58" s="28">
        <f t="shared" si="4"/>
      </c>
      <c r="F58" s="28">
        <f t="shared" si="8"/>
      </c>
      <c r="G58" s="28">
        <f t="shared" si="12"/>
      </c>
      <c r="H58" s="28">
        <f t="shared" si="16"/>
      </c>
      <c r="I58" s="28">
        <f t="shared" si="20"/>
      </c>
      <c r="J58" s="28">
        <f t="shared" si="24"/>
      </c>
      <c r="K58" s="29">
        <f t="shared" si="28"/>
      </c>
      <c r="M58" s="15">
        <v>-2269000</v>
      </c>
      <c r="N58" s="15">
        <v>-2173000</v>
      </c>
      <c r="O58" s="15">
        <v>-2072000</v>
      </c>
      <c r="P58" s="15">
        <v>-1988000</v>
      </c>
      <c r="Q58" s="15">
        <v>-1884000</v>
      </c>
      <c r="R58" s="15">
        <v>-1787000</v>
      </c>
      <c r="S58" s="15">
        <v>-1730000</v>
      </c>
      <c r="T58" s="15">
        <v>-1682000</v>
      </c>
      <c r="U58" s="15">
        <v>-1593000</v>
      </c>
      <c r="V58" s="15">
        <v>-1507000</v>
      </c>
      <c r="W58" s="15">
        <v>-1396000</v>
      </c>
      <c r="X58" s="15">
        <v>-1311000</v>
      </c>
      <c r="Y58" s="15">
        <v>-1186000</v>
      </c>
      <c r="Z58" s="15">
        <v>-1134000</v>
      </c>
      <c r="AA58" s="15">
        <v>-1052000</v>
      </c>
      <c r="AB58" s="15">
        <v>-1005000</v>
      </c>
      <c r="AC58" s="15">
        <v>-975000</v>
      </c>
      <c r="AD58" s="15">
        <v>-912000</v>
      </c>
      <c r="AE58" s="15">
        <v>-890000</v>
      </c>
      <c r="AF58" s="15">
        <v>-837000</v>
      </c>
      <c r="AG58" s="15">
        <v>-794000</v>
      </c>
      <c r="AH58" s="15">
        <v>-768000</v>
      </c>
      <c r="AI58" s="15">
        <v>-769000</v>
      </c>
      <c r="AJ58" s="15">
        <v>-745000</v>
      </c>
      <c r="AK58" s="15">
        <v>-724000</v>
      </c>
      <c r="AL58" s="15">
        <v>-707000</v>
      </c>
      <c r="AM58" s="15">
        <v>-718000</v>
      </c>
      <c r="AN58" s="15">
        <v>-704000</v>
      </c>
      <c r="AO58" s="15">
        <v>-694000</v>
      </c>
      <c r="AP58" s="15">
        <v>-740000</v>
      </c>
      <c r="AQ58" s="15">
        <v>-742000</v>
      </c>
      <c r="AR58" s="15">
        <v>-730000</v>
      </c>
      <c r="AS58" s="15">
        <v>-725000</v>
      </c>
      <c r="AT58" s="15">
        <v>-717000</v>
      </c>
      <c r="AU58" s="15">
        <v>-738000</v>
      </c>
      <c r="AV58" s="15">
        <v>-781000</v>
      </c>
      <c r="AW58" s="15">
        <v>-807000</v>
      </c>
      <c r="AX58" s="15">
        <v>-796000</v>
      </c>
      <c r="AY58" s="15">
        <v>-1355000</v>
      </c>
      <c r="AZ58" s="15">
        <v>-1373000</v>
      </c>
      <c r="BA58" s="15">
        <v>-1381000</v>
      </c>
      <c r="BB58" s="15">
        <v>-1378000</v>
      </c>
      <c r="BC58" s="15">
        <v>-1412000</v>
      </c>
      <c r="BD58" s="15">
        <v>-1400000</v>
      </c>
      <c r="BE58" s="15">
        <v>-1388000</v>
      </c>
      <c r="BF58" s="15">
        <v>-1387000</v>
      </c>
      <c r="BG58" s="15">
        <v>-1408000</v>
      </c>
      <c r="BH58" s="15">
        <v>-1470000</v>
      </c>
      <c r="BI58" s="15">
        <v>-1506000</v>
      </c>
      <c r="BJ58" s="15">
        <v>-1560000</v>
      </c>
      <c r="BK58" s="15">
        <v>-1547000</v>
      </c>
      <c r="BL58" s="15">
        <v>-1514000</v>
      </c>
      <c r="BM58" s="15">
        <v>-1484000</v>
      </c>
      <c r="BN58" s="15">
        <v>-1470000</v>
      </c>
      <c r="BO58" s="15">
        <v>-1425000</v>
      </c>
      <c r="BP58" s="15">
        <v>-1406000</v>
      </c>
      <c r="BQ58" s="15">
        <v>-1403000</v>
      </c>
      <c r="BR58" s="15">
        <v>-1379000</v>
      </c>
      <c r="BS58" s="15">
        <v>-1357000</v>
      </c>
      <c r="BT58" s="15">
        <v>-1333000</v>
      </c>
      <c r="BU58" s="15">
        <v>-1279000</v>
      </c>
      <c r="BV58" s="15">
        <v>-3686000</v>
      </c>
      <c r="BW58" s="15">
        <v>-3484000</v>
      </c>
      <c r="BX58" s="15">
        <v>-3268000</v>
      </c>
      <c r="BY58" s="15">
        <v>-3070000</v>
      </c>
      <c r="BZ58" s="15">
        <v>-2862000</v>
      </c>
      <c r="CA58" s="15">
        <v>-2715000</v>
      </c>
      <c r="CB58" s="15">
        <v>-2539000</v>
      </c>
      <c r="CC58" s="15">
        <v>-2794000</v>
      </c>
      <c r="CD58" s="15">
        <v>-3163000</v>
      </c>
      <c r="CE58" s="15">
        <v>-3428000</v>
      </c>
      <c r="CF58" s="15">
        <v>-3599000</v>
      </c>
      <c r="CG58" s="15">
        <v>-3533000</v>
      </c>
      <c r="CH58" s="15">
        <v>-3350000</v>
      </c>
      <c r="CI58" s="15">
        <v>-3195968</v>
      </c>
      <c r="CJ58" s="15">
        <v>-3034524</v>
      </c>
      <c r="CK58" s="15">
        <v>-2903617</v>
      </c>
      <c r="CL58" s="15">
        <v>-2786605</v>
      </c>
      <c r="CM58" s="15">
        <v>-7162372</v>
      </c>
      <c r="CN58" s="15">
        <v>-7047068</v>
      </c>
      <c r="CO58" s="15">
        <v>-6965660</v>
      </c>
      <c r="CP58" s="15">
        <v>-6803776</v>
      </c>
      <c r="CQ58" s="15">
        <v>-6258822</v>
      </c>
      <c r="CR58" s="15">
        <v>-6580208</v>
      </c>
      <c r="CS58" s="15">
        <v>-6414293</v>
      </c>
      <c r="CT58" s="15">
        <v>-6223902</v>
      </c>
      <c r="CU58" s="15">
        <v>-6184411</v>
      </c>
      <c r="CV58" s="15">
        <v>-4396109</v>
      </c>
      <c r="CW58" s="15">
        <v>-4274205</v>
      </c>
      <c r="CX58" s="15">
        <v>-4158854</v>
      </c>
      <c r="CY58" s="15">
        <v>-4007701</v>
      </c>
      <c r="CZ58" s="15">
        <v>-3849131</v>
      </c>
      <c r="DA58" s="15">
        <v>-3637586</v>
      </c>
      <c r="DB58" s="15">
        <v>-3387140</v>
      </c>
      <c r="DC58" s="15">
        <v>-3234417</v>
      </c>
      <c r="DD58" s="15">
        <v>-3095283</v>
      </c>
      <c r="DE58" s="15">
        <v>-2957250</v>
      </c>
      <c r="DF58" s="15">
        <v>-2825334</v>
      </c>
      <c r="DG58" s="15">
        <v>-2700102</v>
      </c>
      <c r="DH58" s="15">
        <v>-2587736</v>
      </c>
      <c r="DI58" s="15">
        <v>-2527745</v>
      </c>
      <c r="DJ58" s="15">
        <v>-2415066</v>
      </c>
      <c r="DK58" s="15">
        <v>-2313710</v>
      </c>
      <c r="DL58" s="15">
        <v>-2195873</v>
      </c>
      <c r="DM58" s="15">
        <v>-2197561</v>
      </c>
      <c r="DN58" s="15">
        <v>-2111900</v>
      </c>
      <c r="DO58" s="15">
        <v>-2073988</v>
      </c>
      <c r="DP58" s="15">
        <v>-1983735</v>
      </c>
      <c r="DQ58" s="15">
        <v>-1897535</v>
      </c>
      <c r="DR58" s="15">
        <v>-1808362</v>
      </c>
      <c r="DS58" s="15">
        <v>-1734435</v>
      </c>
      <c r="DT58" s="15">
        <v>-1658978</v>
      </c>
      <c r="DU58" s="15">
        <v>-1606143</v>
      </c>
      <c r="DV58" s="15">
        <v>-1539366</v>
      </c>
      <c r="DW58" s="15">
        <v>-1497804</v>
      </c>
      <c r="DX58" s="15">
        <v>-1436709</v>
      </c>
      <c r="DY58" s="15">
        <v>-1367783</v>
      </c>
      <c r="DZ58" s="15">
        <v>-1305267</v>
      </c>
      <c r="EA58" s="15">
        <v>-1258973</v>
      </c>
      <c r="EB58" s="15">
        <v>-1206603</v>
      </c>
      <c r="EC58" s="15">
        <v>-1240494</v>
      </c>
      <c r="ED58" s="15">
        <v>-1200718</v>
      </c>
      <c r="EE58" s="15">
        <v>-1161713</v>
      </c>
      <c r="EF58" s="15">
        <v>-1134014</v>
      </c>
      <c r="EG58" s="15">
        <v>-1127402</v>
      </c>
      <c r="EH58" s="15">
        <v>-1094000</v>
      </c>
      <c r="EI58" s="15">
        <v>-1072500</v>
      </c>
      <c r="EJ58" s="15">
        <v>-1047600</v>
      </c>
      <c r="EK58" s="15">
        <v>-1023400</v>
      </c>
      <c r="EL58" s="15">
        <v>-991100</v>
      </c>
      <c r="EM58" s="15">
        <v>-965300</v>
      </c>
      <c r="EN58" s="15">
        <v>-935100</v>
      </c>
      <c r="EO58" s="15">
        <v>-912000</v>
      </c>
      <c r="EP58" s="15">
        <v>-904300</v>
      </c>
      <c r="EQ58" s="15">
        <v>-878600</v>
      </c>
      <c r="ER58" s="15">
        <v>-854700</v>
      </c>
      <c r="ES58" s="15">
        <v>-828500</v>
      </c>
      <c r="ET58" s="15">
        <v>-802300</v>
      </c>
      <c r="EU58" s="15">
        <v>-801400</v>
      </c>
      <c r="EV58" s="15">
        <v>-782400</v>
      </c>
      <c r="EW58" s="15">
        <v>-762400</v>
      </c>
      <c r="EX58" s="15">
        <v>-756000</v>
      </c>
      <c r="EY58" s="15">
        <v>-789600</v>
      </c>
      <c r="EZ58" s="15">
        <v>-752300</v>
      </c>
      <c r="FA58" s="15">
        <v>-618500</v>
      </c>
      <c r="FB58" s="15">
        <v>-297100</v>
      </c>
      <c r="FC58" s="15">
        <v>-194300</v>
      </c>
      <c r="FD58" s="8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</row>
    <row r="59" outlineLevel="4">
      <c r="A59" s="1"/>
      <c r="B59" s="4"/>
      <c r="C59" s="38" t="s">
        <v>568</v>
      </c>
      <c r="D59" s="24">
        <f t="shared" si="0"/>
      </c>
      <c r="E59" s="24">
        <f t="shared" si="4"/>
      </c>
      <c r="F59" s="24">
        <f t="shared" si="8"/>
      </c>
      <c r="G59" s="24">
        <f t="shared" si="12"/>
      </c>
      <c r="H59" s="24">
        <f t="shared" si="16"/>
      </c>
      <c r="I59" s="24">
        <f t="shared" si="20"/>
      </c>
      <c r="J59" s="24">
        <f t="shared" si="24"/>
      </c>
      <c r="K59" s="37">
        <f t="shared" si="28"/>
      </c>
      <c r="L59" s="2"/>
      <c r="M59" s="36">
        <v>-2269000</v>
      </c>
      <c r="N59" s="36">
        <v>-2173000</v>
      </c>
      <c r="O59" s="36">
        <v>-2072000</v>
      </c>
      <c r="P59" s="36">
        <v>-1988000</v>
      </c>
      <c r="Q59" s="36">
        <v>-1884000</v>
      </c>
      <c r="R59" s="36">
        <v>-1787000</v>
      </c>
      <c r="S59" s="36">
        <v>-1730000</v>
      </c>
      <c r="T59" s="36">
        <v>-1682000</v>
      </c>
      <c r="U59" s="36">
        <v>-1593000</v>
      </c>
      <c r="V59" s="36">
        <v>-1507000</v>
      </c>
      <c r="W59" s="36">
        <v>-1396000</v>
      </c>
      <c r="X59" s="36">
        <v>-1311000</v>
      </c>
      <c r="Y59" s="36">
        <v>-1186000</v>
      </c>
      <c r="Z59" s="36">
        <v>-1134000</v>
      </c>
      <c r="AA59" s="36">
        <v>-1052000</v>
      </c>
      <c r="AB59" s="36">
        <v>-1005000</v>
      </c>
      <c r="AC59" s="36">
        <v>-975000</v>
      </c>
      <c r="AD59" s="36">
        <v>-912000</v>
      </c>
      <c r="AE59" s="36">
        <v>-890000</v>
      </c>
      <c r="AF59" s="36">
        <v>-837000</v>
      </c>
      <c r="AG59" s="36">
        <v>-794000</v>
      </c>
      <c r="AH59" s="36">
        <v>-768000</v>
      </c>
      <c r="AI59" s="36">
        <v>-769000</v>
      </c>
      <c r="AJ59" s="36">
        <v>-745000</v>
      </c>
      <c r="AK59" s="36">
        <v>-724000</v>
      </c>
      <c r="AL59" s="36">
        <v>-707000</v>
      </c>
      <c r="AM59" s="36">
        <v>-718000</v>
      </c>
      <c r="AN59" s="36">
        <v>-704000</v>
      </c>
      <c r="AO59" s="36">
        <v>-694000</v>
      </c>
      <c r="AP59" s="36">
        <v>-740000</v>
      </c>
      <c r="AQ59" s="36">
        <v>-742000</v>
      </c>
      <c r="AR59" s="36">
        <v>-730000</v>
      </c>
      <c r="AS59" s="36">
        <v>-725000</v>
      </c>
      <c r="AT59" s="36">
        <v>-717000</v>
      </c>
      <c r="AU59" s="36">
        <v>-738000</v>
      </c>
      <c r="AV59" s="36">
        <v>-781000</v>
      </c>
      <c r="AW59" s="36">
        <v>-807000</v>
      </c>
      <c r="AX59" s="36">
        <v>-796000</v>
      </c>
      <c r="AY59" s="36">
        <v>-1355000</v>
      </c>
      <c r="AZ59" s="36">
        <v>-1373000</v>
      </c>
      <c r="BA59" s="36">
        <v>-1381000</v>
      </c>
      <c r="BB59" s="36">
        <v>-1378000</v>
      </c>
      <c r="BC59" s="36">
        <v>-1412000</v>
      </c>
      <c r="BD59" s="36">
        <v>-1400000</v>
      </c>
      <c r="BE59" s="36">
        <v>-1388000</v>
      </c>
      <c r="BF59" s="36">
        <v>-1387000</v>
      </c>
      <c r="BG59" s="36">
        <v>-1408000</v>
      </c>
      <c r="BH59" s="36">
        <v>-1470000</v>
      </c>
      <c r="BI59" s="36">
        <v>-1506000</v>
      </c>
      <c r="BJ59" s="36">
        <v>-1560000</v>
      </c>
      <c r="BK59" s="36">
        <v>-1547000</v>
      </c>
      <c r="BL59" s="36">
        <v>-1514000</v>
      </c>
      <c r="BM59" s="36">
        <v>-1484000</v>
      </c>
      <c r="BN59" s="36">
        <v>-1470000</v>
      </c>
      <c r="BO59" s="36">
        <v>-1425000</v>
      </c>
      <c r="BP59" s="36">
        <v>-1406000</v>
      </c>
      <c r="BQ59" s="36">
        <v>-1403000</v>
      </c>
      <c r="BR59" s="36">
        <v>-1379000</v>
      </c>
      <c r="BS59" s="36">
        <v>-1357000</v>
      </c>
      <c r="BT59" s="36">
        <v>-1333000</v>
      </c>
      <c r="BU59" s="36">
        <v>-1279000</v>
      </c>
      <c r="BV59" s="36">
        <v>-3686000</v>
      </c>
      <c r="BW59" s="36">
        <v>-3484000</v>
      </c>
      <c r="BX59" s="36">
        <v>-3268000</v>
      </c>
      <c r="BY59" s="36">
        <v>-3070000</v>
      </c>
      <c r="BZ59" s="36">
        <v>-2862000</v>
      </c>
      <c r="CA59" s="36">
        <v>-2715000</v>
      </c>
      <c r="CB59" s="36">
        <v>-2539000</v>
      </c>
      <c r="CC59" s="36">
        <v>-2794000</v>
      </c>
      <c r="CD59" s="36">
        <v>-3163000</v>
      </c>
      <c r="CE59" s="36">
        <v>-3428000</v>
      </c>
      <c r="CF59" s="36">
        <v>-3599000</v>
      </c>
      <c r="CG59" s="36">
        <v>-3533000</v>
      </c>
      <c r="CH59" s="36">
        <v>-3350000</v>
      </c>
      <c r="CI59" s="36">
        <v>-3195968</v>
      </c>
      <c r="CJ59" s="36">
        <v>-3034524</v>
      </c>
      <c r="CK59" s="36">
        <v>-2903617</v>
      </c>
      <c r="CL59" s="36">
        <v>-2786605</v>
      </c>
      <c r="CM59" s="36">
        <v>-7162372</v>
      </c>
      <c r="CN59" s="36">
        <v>-7047068</v>
      </c>
      <c r="CO59" s="36">
        <v>-6965660</v>
      </c>
      <c r="CP59" s="36">
        <v>-6803776</v>
      </c>
      <c r="CQ59" s="36">
        <v>-6258822</v>
      </c>
      <c r="CR59" s="36">
        <v>-6580208</v>
      </c>
      <c r="CS59" s="36">
        <v>-6414293</v>
      </c>
      <c r="CT59" s="36">
        <v>-6223902</v>
      </c>
      <c r="CU59" s="36">
        <v>-6184411</v>
      </c>
      <c r="CV59" s="36">
        <v>-4396109</v>
      </c>
      <c r="CW59" s="36">
        <v>-4274205</v>
      </c>
      <c r="CX59" s="36">
        <v>-4158854</v>
      </c>
      <c r="CY59" s="36">
        <v>-4007701</v>
      </c>
      <c r="CZ59" s="36">
        <v>-3849131</v>
      </c>
      <c r="DA59" s="36">
        <v>-3637586</v>
      </c>
      <c r="DB59" s="36">
        <v>-3387140</v>
      </c>
      <c r="DC59" s="36">
        <v>-3234417</v>
      </c>
      <c r="DD59" s="36">
        <v>-3095283</v>
      </c>
      <c r="DE59" s="36">
        <v>-2957250</v>
      </c>
      <c r="DF59" s="36">
        <v>-2825334</v>
      </c>
      <c r="DG59" s="36">
        <v>-2700102</v>
      </c>
      <c r="DH59" s="36">
        <v>-2587736</v>
      </c>
      <c r="DI59" s="36">
        <v>-2527745</v>
      </c>
      <c r="DJ59" s="36">
        <v>-2415066</v>
      </c>
      <c r="DK59" s="36">
        <v>-2313710</v>
      </c>
      <c r="DL59" s="36">
        <v>-2195873</v>
      </c>
      <c r="DM59" s="36">
        <v>-2197561</v>
      </c>
      <c r="DN59" s="36">
        <v>-2111900</v>
      </c>
      <c r="DO59" s="36">
        <v>-2073988</v>
      </c>
      <c r="DP59" s="36">
        <v>-1983735</v>
      </c>
      <c r="DQ59" s="36">
        <v>-1897535</v>
      </c>
      <c r="DR59" s="36">
        <v>-1808362</v>
      </c>
      <c r="DS59" s="36">
        <v>-1734435</v>
      </c>
      <c r="DT59" s="36">
        <v>-1658978</v>
      </c>
      <c r="DU59" s="36">
        <v>-1606143</v>
      </c>
      <c r="DV59" s="36">
        <v>-1539366</v>
      </c>
      <c r="DW59" s="36">
        <v>-1497804</v>
      </c>
      <c r="DX59" s="36">
        <v>-1436709</v>
      </c>
      <c r="DY59" s="36">
        <v>-1367783</v>
      </c>
      <c r="DZ59" s="36">
        <v>-1305267</v>
      </c>
      <c r="EA59" s="36">
        <v>-1258973</v>
      </c>
      <c r="EB59" s="36">
        <v>-1206603</v>
      </c>
      <c r="EC59" s="36">
        <v>-1240494</v>
      </c>
      <c r="ED59" s="36">
        <v>-1200718</v>
      </c>
      <c r="EE59" s="36">
        <v>-1161713</v>
      </c>
      <c r="EF59" s="36">
        <v>-1134014</v>
      </c>
      <c r="EG59" s="36">
        <v>-1127402</v>
      </c>
      <c r="EH59" s="36">
        <v>-1094000</v>
      </c>
      <c r="EI59" s="36">
        <v>-1072500</v>
      </c>
      <c r="EJ59" s="36">
        <v>-1047600</v>
      </c>
      <c r="EK59" s="36">
        <v>-1023400</v>
      </c>
      <c r="EL59" s="36">
        <v>-991100</v>
      </c>
      <c r="EM59" s="36">
        <v>-965300</v>
      </c>
      <c r="EN59" s="36">
        <v>-935100</v>
      </c>
      <c r="EO59" s="36">
        <v>-912000</v>
      </c>
      <c r="EP59" s="36">
        <v>-904300</v>
      </c>
      <c r="EQ59" s="36">
        <v>-878600</v>
      </c>
      <c r="ER59" s="36">
        <v>-854700</v>
      </c>
      <c r="ES59" s="36">
        <v>-828500</v>
      </c>
      <c r="ET59" s="36">
        <v>-802300</v>
      </c>
      <c r="EU59" s="36">
        <v>-801400</v>
      </c>
      <c r="EV59" s="36">
        <v>-782400</v>
      </c>
      <c r="EW59" s="36">
        <v>-762400</v>
      </c>
      <c r="EX59" s="36">
        <v>-756000</v>
      </c>
      <c r="EY59" s="36">
        <v>-789600</v>
      </c>
      <c r="EZ59" s="36">
        <v>-752300</v>
      </c>
      <c r="FA59" s="36">
        <v>-618500</v>
      </c>
      <c r="FB59" s="36">
        <v>-297100</v>
      </c>
      <c r="FC59" s="36">
        <v>-194300</v>
      </c>
      <c r="FD59" s="8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</row>
    <row r="60" outlineLevel="3">
      <c r="A60" s="1"/>
      <c r="B60" s="4"/>
      <c r="C60" s="38" t="s">
        <v>569</v>
      </c>
      <c r="D60" s="24">
        <f t="shared" si="0"/>
      </c>
      <c r="E60" s="24">
        <f t="shared" si="4"/>
      </c>
      <c r="F60" s="24">
        <f t="shared" si="8"/>
      </c>
      <c r="G60" s="24">
        <f t="shared" si="12"/>
      </c>
      <c r="H60" s="24">
        <f t="shared" si="16"/>
      </c>
      <c r="I60" s="24">
        <f t="shared" si="20"/>
      </c>
      <c r="J60" s="24">
        <f t="shared" si="24"/>
      </c>
      <c r="K60" s="37">
        <f t="shared" si="28"/>
      </c>
      <c r="L60" s="2"/>
      <c r="M60" s="36">
        <v>1921000</v>
      </c>
      <c r="N60" s="36">
        <v>2425000</v>
      </c>
      <c r="O60" s="36">
        <v>2316000</v>
      </c>
      <c r="P60" s="36">
        <v>2301000</v>
      </c>
      <c r="Q60" s="36">
        <v>2256000</v>
      </c>
      <c r="R60" s="36">
        <v>2222000</v>
      </c>
      <c r="S60" s="36">
        <v>2073000</v>
      </c>
      <c r="T60" s="36">
        <v>2002000</v>
      </c>
      <c r="U60" s="36">
        <v>1947000</v>
      </c>
      <c r="V60" s="36">
        <v>1973000</v>
      </c>
      <c r="W60" s="36">
        <v>1976000</v>
      </c>
      <c r="X60" s="36">
        <v>1923000</v>
      </c>
      <c r="Y60" s="36">
        <v>1822000</v>
      </c>
      <c r="Z60" s="36">
        <v>1069000</v>
      </c>
      <c r="AA60" s="36">
        <v>1001000</v>
      </c>
      <c r="AB60" s="36">
        <v>918000</v>
      </c>
      <c r="AC60" s="36">
        <v>922000</v>
      </c>
      <c r="AD60" s="36">
        <v>849000</v>
      </c>
      <c r="AE60" s="36">
        <v>810000</v>
      </c>
      <c r="AF60" s="36">
        <v>800000</v>
      </c>
      <c r="AG60" s="36">
        <v>761000</v>
      </c>
      <c r="AH60" s="36">
        <v>705000</v>
      </c>
      <c r="AI60" s="36">
        <v>658000</v>
      </c>
      <c r="AJ60" s="36">
        <v>670000</v>
      </c>
      <c r="AK60" s="36">
        <v>591000</v>
      </c>
      <c r="AL60" s="36">
        <v>348000</v>
      </c>
      <c r="AM60" s="36">
        <v>318000</v>
      </c>
      <c r="AN60" s="36">
        <v>295000</v>
      </c>
      <c r="AO60" s="36">
        <v>290000</v>
      </c>
      <c r="AP60" s="36">
        <v>261000</v>
      </c>
      <c r="AQ60" s="36">
        <v>236000</v>
      </c>
      <c r="AR60" s="36">
        <v>200000</v>
      </c>
      <c r="AS60" s="36">
        <v>180000</v>
      </c>
      <c r="AT60" s="36">
        <v>164000</v>
      </c>
      <c r="AU60" s="36">
        <v>161000</v>
      </c>
      <c r="AV60" s="36">
        <v>169000</v>
      </c>
      <c r="AW60" s="36">
        <v>176000</v>
      </c>
      <c r="AX60" s="36">
        <v>188000</v>
      </c>
      <c r="AY60" s="36">
        <v>194000</v>
      </c>
      <c r="AZ60" s="36">
        <v>289000</v>
      </c>
      <c r="BA60" s="36">
        <v>297000</v>
      </c>
      <c r="BB60" s="36">
        <v>302000</v>
      </c>
      <c r="BC60" s="36">
        <v>328000</v>
      </c>
      <c r="BD60" s="36">
        <v>329000</v>
      </c>
      <c r="BE60" s="36">
        <v>337000</v>
      </c>
      <c r="BF60" s="36">
        <v>346000</v>
      </c>
      <c r="BG60" s="36">
        <v>358000</v>
      </c>
      <c r="BH60" s="36">
        <v>402000</v>
      </c>
      <c r="BI60" s="36">
        <v>411000</v>
      </c>
      <c r="BJ60" s="36">
        <v>658000</v>
      </c>
      <c r="BK60" s="36">
        <v>685000</v>
      </c>
      <c r="BL60" s="36">
        <v>707000</v>
      </c>
      <c r="BM60" s="36">
        <v>715000</v>
      </c>
      <c r="BN60" s="36">
        <v>726000</v>
      </c>
      <c r="BO60" s="36">
        <v>697000</v>
      </c>
      <c r="BP60" s="36">
        <v>686000</v>
      </c>
      <c r="BQ60" s="36">
        <v>676000</v>
      </c>
      <c r="BR60" s="36">
        <v>700000</v>
      </c>
      <c r="BS60" s="36">
        <v>723000</v>
      </c>
      <c r="BT60" s="36">
        <v>755000</v>
      </c>
      <c r="BU60" s="36">
        <v>789000</v>
      </c>
      <c r="BV60" s="36">
        <v>3809000</v>
      </c>
      <c r="BW60" s="36">
        <v>3895000</v>
      </c>
      <c r="BX60" s="36">
        <v>4042000</v>
      </c>
      <c r="BY60" s="36">
        <v>4137000</v>
      </c>
      <c r="BZ60" s="36">
        <v>4296000</v>
      </c>
      <c r="CA60" s="36">
        <v>4440000</v>
      </c>
      <c r="CB60" s="36">
        <v>4599000</v>
      </c>
      <c r="CC60" s="36">
        <v>4765000</v>
      </c>
      <c r="CD60" s="36">
        <v>4716000</v>
      </c>
      <c r="CE60" s="36">
        <v>4725000</v>
      </c>
      <c r="CF60" s="36">
        <v>4575000</v>
      </c>
      <c r="CG60" s="36">
        <v>4405000</v>
      </c>
      <c r="CH60" s="36">
        <v>3987000</v>
      </c>
      <c r="CI60" s="36">
        <v>3403878</v>
      </c>
      <c r="CJ60" s="36">
        <v>3163181</v>
      </c>
      <c r="CK60" s="36">
        <v>2874887</v>
      </c>
      <c r="CL60" s="36">
        <v>2701000</v>
      </c>
      <c r="CM60" s="36">
        <v>4321384</v>
      </c>
      <c r="CN60" s="36">
        <v>4145483</v>
      </c>
      <c r="CO60" s="36">
        <v>4316548</v>
      </c>
      <c r="CP60" s="36">
        <v>4233807</v>
      </c>
      <c r="CQ60" s="36">
        <v>3877897</v>
      </c>
      <c r="CR60" s="36">
        <v>3792494</v>
      </c>
      <c r="CS60" s="36">
        <v>3730837</v>
      </c>
      <c r="CT60" s="36">
        <v>3848492</v>
      </c>
      <c r="CU60" s="36">
        <v>3808567</v>
      </c>
      <c r="CV60" s="36">
        <v>2894127</v>
      </c>
      <c r="CW60" s="36">
        <v>2910244</v>
      </c>
      <c r="CX60" s="36">
        <v>2880809</v>
      </c>
      <c r="CY60" s="36">
        <v>2929792</v>
      </c>
      <c r="CZ60" s="36">
        <v>2934877</v>
      </c>
      <c r="DA60" s="36">
        <v>2769234</v>
      </c>
      <c r="DB60" s="36">
        <v>2739138</v>
      </c>
      <c r="DC60" s="36">
        <v>2715292</v>
      </c>
      <c r="DD60" s="36">
        <v>2668271</v>
      </c>
      <c r="DE60" s="36">
        <v>2663904</v>
      </c>
      <c r="DF60" s="36">
        <v>2636467</v>
      </c>
      <c r="DG60" s="36">
        <v>2505801</v>
      </c>
      <c r="DH60" s="36">
        <v>2475667</v>
      </c>
      <c r="DI60" s="36">
        <v>2475889</v>
      </c>
      <c r="DJ60" s="36">
        <v>2523236</v>
      </c>
      <c r="DK60" s="36">
        <v>2569115</v>
      </c>
      <c r="DL60" s="36">
        <v>2538119</v>
      </c>
      <c r="DM60" s="36">
        <v>2573491</v>
      </c>
      <c r="DN60" s="36">
        <v>2268500</v>
      </c>
      <c r="DO60" s="36">
        <v>2375105</v>
      </c>
      <c r="DP60" s="36">
        <v>2163009</v>
      </c>
      <c r="DQ60" s="36">
        <v>2054295</v>
      </c>
      <c r="DR60" s="36">
        <v>1990689</v>
      </c>
      <c r="DS60" s="36">
        <v>1945401</v>
      </c>
      <c r="DT60" s="36">
        <v>1908676</v>
      </c>
      <c r="DU60" s="36">
        <v>1849934</v>
      </c>
      <c r="DV60" s="36">
        <v>1787402</v>
      </c>
      <c r="DW60" s="36">
        <v>1733267</v>
      </c>
      <c r="DX60" s="36">
        <v>1681120</v>
      </c>
      <c r="DY60" s="36">
        <v>1660306</v>
      </c>
      <c r="DZ60" s="36">
        <v>1641634</v>
      </c>
      <c r="EA60" s="36">
        <v>1585585</v>
      </c>
      <c r="EB60" s="36">
        <v>1485082</v>
      </c>
      <c r="EC60" s="36">
        <v>1406006</v>
      </c>
      <c r="ED60" s="36">
        <v>1264211</v>
      </c>
      <c r="EE60" s="36">
        <v>1062569</v>
      </c>
      <c r="EF60" s="36">
        <v>962645</v>
      </c>
      <c r="EG60" s="36">
        <v>916490</v>
      </c>
      <c r="EH60" s="36">
        <v>904300</v>
      </c>
      <c r="EI60" s="36">
        <v>825600</v>
      </c>
      <c r="EJ60" s="36">
        <v>775900</v>
      </c>
      <c r="EK60" s="36">
        <v>746600</v>
      </c>
      <c r="EL60" s="36">
        <v>693300</v>
      </c>
      <c r="EM60" s="36">
        <v>667200</v>
      </c>
      <c r="EN60" s="36">
        <v>647600</v>
      </c>
      <c r="EO60" s="36">
        <v>625600</v>
      </c>
      <c r="EP60" s="36">
        <v>626300</v>
      </c>
      <c r="EQ60" s="36">
        <v>638600</v>
      </c>
      <c r="ER60" s="36">
        <v>645000</v>
      </c>
      <c r="ES60" s="36">
        <v>652800</v>
      </c>
      <c r="ET60" s="36">
        <v>647000</v>
      </c>
      <c r="EU60" s="36">
        <v>615500</v>
      </c>
      <c r="EV60" s="36">
        <v>570000</v>
      </c>
      <c r="EW60" s="36">
        <v>504600</v>
      </c>
      <c r="EX60" s="36">
        <v>505900</v>
      </c>
      <c r="EY60" s="36">
        <v>477900</v>
      </c>
      <c r="EZ60" s="36">
        <v>495500</v>
      </c>
      <c r="FA60" s="36">
        <v>524300</v>
      </c>
      <c r="FB60" s="36">
        <v>486500</v>
      </c>
      <c r="FC60" s="36">
        <v>471200</v>
      </c>
      <c r="FD60" s="8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</row>
    <row r="61" outlineLevel="2">
      <c r="A61" s="1"/>
      <c r="B61" s="4"/>
      <c r="C61" s="23" t="s">
        <v>570</v>
      </c>
      <c r="D61" s="28">
        <f t="shared" si="0"/>
      </c>
      <c r="E61" s="28">
        <f t="shared" si="4"/>
      </c>
      <c r="F61" s="28">
        <f t="shared" si="8"/>
      </c>
      <c r="G61" s="28">
        <f t="shared" si="12"/>
      </c>
      <c r="H61" s="28">
        <f t="shared" si="16"/>
      </c>
      <c r="I61" s="28">
        <f t="shared" si="20"/>
      </c>
      <c r="J61" s="28">
        <f t="shared" si="24"/>
      </c>
      <c r="K61" s="29">
        <f t="shared" si="28"/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8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</row>
    <row r="62" outlineLevel="3">
      <c r="A62" s="1"/>
      <c r="B62" s="4"/>
      <c r="C62" s="23" t="s">
        <v>571</v>
      </c>
      <c r="D62" s="28">
        <f t="shared" si="0"/>
      </c>
      <c r="E62" s="28">
        <f t="shared" si="4"/>
      </c>
      <c r="F62" s="28">
        <f t="shared" si="8"/>
      </c>
      <c r="G62" s="28">
        <f t="shared" si="12"/>
      </c>
      <c r="H62" s="28">
        <f t="shared" si="16"/>
      </c>
      <c r="I62" s="28">
        <f t="shared" si="20"/>
      </c>
      <c r="J62" s="28">
        <f t="shared" si="24"/>
      </c>
      <c r="K62" s="29">
        <f t="shared" si="28"/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8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</row>
    <row r="63" outlineLevel="4">
      <c r="A63" s="1"/>
      <c r="B63" s="4"/>
      <c r="C63" s="23" t="s">
        <v>572</v>
      </c>
      <c r="D63" s="28">
        <f t="shared" si="0"/>
      </c>
      <c r="E63" s="28">
        <f t="shared" si="4"/>
      </c>
      <c r="F63" s="28">
        <f t="shared" si="8"/>
      </c>
      <c r="G63" s="28">
        <f t="shared" si="12"/>
      </c>
      <c r="H63" s="28">
        <f t="shared" si="16"/>
      </c>
      <c r="I63" s="28">
        <f t="shared" si="20"/>
      </c>
      <c r="J63" s="28">
        <f t="shared" si="24"/>
      </c>
      <c r="K63" s="29">
        <f t="shared" si="28"/>
      </c>
      <c r="M63" s="15">
        <v>24839000</v>
      </c>
      <c r="N63" s="15">
        <v>24839000</v>
      </c>
      <c r="O63" s="15">
        <v>24839000</v>
      </c>
      <c r="P63" s="15">
        <v>24262000</v>
      </c>
      <c r="Q63" s="15">
        <v>24262000</v>
      </c>
      <c r="R63" s="15">
        <v>24262000</v>
      </c>
      <c r="S63" s="15">
        <v>24186000</v>
      </c>
      <c r="T63" s="15">
        <v>24177000</v>
      </c>
      <c r="U63" s="15">
        <v>24177000</v>
      </c>
      <c r="V63" s="15">
        <v>24177000</v>
      </c>
      <c r="W63" s="15">
        <v>24187000</v>
      </c>
      <c r="X63" s="15">
        <v>24193000</v>
      </c>
      <c r="Y63" s="15">
        <v>23083000</v>
      </c>
      <c r="Z63" s="15">
        <v>289000</v>
      </c>
      <c r="AA63" s="15">
        <v>289000</v>
      </c>
      <c r="AB63" s="15">
        <v>289000</v>
      </c>
      <c r="AC63" s="15">
        <v>289000</v>
      </c>
      <c r="AD63" s="15">
        <v>289000</v>
      </c>
      <c r="AE63" s="15">
        <v>289000</v>
      </c>
      <c r="AF63" s="15">
        <v>289000</v>
      </c>
      <c r="AG63" s="15">
        <v>289000</v>
      </c>
      <c r="AH63" s="15">
        <v>289000</v>
      </c>
      <c r="AI63" s="15">
        <v>289000</v>
      </c>
      <c r="AJ63" s="15">
        <v>289000</v>
      </c>
      <c r="AK63" s="15">
        <v>289000</v>
      </c>
      <c r="AL63" s="15">
        <v>289000</v>
      </c>
      <c r="AM63" s="15">
        <v>289000</v>
      </c>
      <c r="AN63" s="15">
        <v>289000</v>
      </c>
      <c r="AO63" s="15">
        <v>289000</v>
      </c>
      <c r="AP63" s="15">
        <v>289000</v>
      </c>
      <c r="AQ63" s="15">
        <v>289000</v>
      </c>
      <c r="AR63" s="15">
        <v>289000</v>
      </c>
      <c r="AS63" s="15">
        <v>289000</v>
      </c>
      <c r="AT63" s="15">
        <v>289000</v>
      </c>
      <c r="AU63" s="15">
        <v>289000</v>
      </c>
      <c r="AV63" s="15">
        <v>289000</v>
      </c>
      <c r="AW63" s="15">
        <v>278000</v>
      </c>
      <c r="AX63" s="15">
        <v>278000</v>
      </c>
      <c r="AY63" s="15">
        <v>283000</v>
      </c>
      <c r="AZ63" s="15">
        <v>320000</v>
      </c>
      <c r="BA63" s="15">
        <v>320000</v>
      </c>
      <c r="BB63" s="15">
        <v>320000</v>
      </c>
      <c r="BC63" s="15">
        <v>553000</v>
      </c>
      <c r="BD63" s="15">
        <v>553000</v>
      </c>
      <c r="BE63" s="15">
        <v>553000</v>
      </c>
      <c r="BF63" s="15">
        <v>553000</v>
      </c>
      <c r="BG63" s="15">
        <v>553000</v>
      </c>
      <c r="BH63" s="15">
        <v>553000</v>
      </c>
      <c r="BI63" s="15">
        <v>553000</v>
      </c>
      <c r="BJ63" s="15">
        <v>553000</v>
      </c>
      <c r="BK63" s="15">
        <v>553000</v>
      </c>
      <c r="BL63" s="15">
        <v>553000</v>
      </c>
      <c r="BM63" s="15">
        <v>553000</v>
      </c>
      <c r="BN63" s="15">
        <v>323000</v>
      </c>
      <c r="BO63" s="15">
        <v>323000</v>
      </c>
      <c r="BP63" s="15">
        <v>323000</v>
      </c>
      <c r="BQ63" s="15">
        <v>323000</v>
      </c>
      <c r="BR63" s="15">
        <v>323000</v>
      </c>
      <c r="BS63" s="15">
        <v>323000</v>
      </c>
      <c r="BT63" s="15">
        <v>323000</v>
      </c>
      <c r="BU63" s="15">
        <v>323000</v>
      </c>
      <c r="BV63" s="15">
        <v>323000</v>
      </c>
      <c r="BW63" s="15">
        <v>323000</v>
      </c>
      <c r="BX63" s="15">
        <v>323000</v>
      </c>
      <c r="BY63" s="15">
        <v>323000</v>
      </c>
      <c r="BZ63" s="15">
        <v>323000</v>
      </c>
      <c r="CA63" s="15">
        <v>945000</v>
      </c>
      <c r="CB63" s="15">
        <v>945000</v>
      </c>
      <c r="CC63" s="15">
        <v>1907000</v>
      </c>
      <c r="CD63" s="15">
        <v>1286000</v>
      </c>
      <c r="CE63" s="15">
        <v>3165000</v>
      </c>
      <c r="CF63" s="15">
        <v>3180000</v>
      </c>
      <c r="CG63" s="15">
        <v>3186000</v>
      </c>
      <c r="CH63" s="15">
        <v>3217000</v>
      </c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8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</row>
    <row r="64" outlineLevel="4">
      <c r="A64" s="1"/>
      <c r="B64" s="4"/>
      <c r="C64" s="23" t="s">
        <v>573</v>
      </c>
      <c r="D64" s="28">
        <f t="shared" si="0"/>
      </c>
      <c r="E64" s="28">
        <f t="shared" si="4"/>
      </c>
      <c r="F64" s="28">
        <f t="shared" si="8"/>
      </c>
      <c r="G64" s="28">
        <f t="shared" si="12"/>
      </c>
      <c r="H64" s="28">
        <f t="shared" si="16"/>
      </c>
      <c r="I64" s="28">
        <f t="shared" si="20"/>
      </c>
      <c r="J64" s="28">
        <f t="shared" si="24"/>
      </c>
      <c r="K64" s="29">
        <f t="shared" si="28"/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8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</row>
    <row r="65" outlineLevel="5">
      <c r="A65" s="1"/>
      <c r="B65" s="4"/>
      <c r="C65" s="23" t="s">
        <v>574</v>
      </c>
      <c r="D65" s="28">
        <f t="shared" si="0"/>
      </c>
      <c r="E65" s="28">
        <f t="shared" si="4"/>
      </c>
      <c r="F65" s="28">
        <f t="shared" si="8"/>
      </c>
      <c r="G65" s="28">
        <f t="shared" si="12"/>
      </c>
      <c r="H65" s="28">
        <f t="shared" si="16"/>
      </c>
      <c r="I65" s="28">
        <f t="shared" si="20"/>
      </c>
      <c r="J65" s="28">
        <f t="shared" si="24"/>
      </c>
      <c r="K65" s="29">
        <f t="shared" si="28"/>
      </c>
      <c r="M65" s="15">
        <v>914000</v>
      </c>
      <c r="N65" s="15">
        <v>979000</v>
      </c>
      <c r="O65" s="15">
        <v>979000</v>
      </c>
      <c r="P65" s="15">
        <v>979000</v>
      </c>
      <c r="Q65" s="15">
        <v>979000</v>
      </c>
      <c r="R65" s="15">
        <v>979000</v>
      </c>
      <c r="S65" s="15">
        <v>979000</v>
      </c>
      <c r="T65" s="15">
        <v>979000</v>
      </c>
      <c r="U65" s="15">
        <v>979000</v>
      </c>
      <c r="V65" s="15">
        <v>979000</v>
      </c>
      <c r="W65" s="15">
        <v>979000</v>
      </c>
      <c r="X65" s="15">
        <v>979000</v>
      </c>
      <c r="Y65" s="15">
        <v>960000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>
        <v>37000</v>
      </c>
      <c r="BC65" s="15"/>
      <c r="BD65" s="15"/>
      <c r="BE65" s="15"/>
      <c r="BF65" s="15">
        <v>37000</v>
      </c>
      <c r="BG65" s="15"/>
      <c r="BH65" s="15"/>
      <c r="BI65" s="15"/>
      <c r="BJ65" s="15">
        <v>5000</v>
      </c>
      <c r="BK65" s="15"/>
      <c r="BL65" s="15"/>
      <c r="BM65" s="15"/>
      <c r="BN65" s="15">
        <v>8000</v>
      </c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8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</row>
    <row r="66" outlineLevel="5">
      <c r="A66" s="1"/>
      <c r="B66" s="4"/>
      <c r="C66" s="23" t="s">
        <v>575</v>
      </c>
      <c r="D66" s="28">
        <f t="shared" si="0"/>
      </c>
      <c r="E66" s="28">
        <f t="shared" si="4"/>
      </c>
      <c r="F66" s="28">
        <f t="shared" si="8"/>
      </c>
      <c r="G66" s="28">
        <f t="shared" si="12"/>
      </c>
      <c r="H66" s="28">
        <f t="shared" si="16"/>
      </c>
      <c r="I66" s="28">
        <f t="shared" si="20"/>
      </c>
      <c r="J66" s="28">
        <f t="shared" si="24"/>
      </c>
      <c r="K66" s="29">
        <f t="shared" si="28"/>
      </c>
      <c r="M66" s="15">
        <v>13408000</v>
      </c>
      <c r="N66" s="15">
        <v>13408000</v>
      </c>
      <c r="O66" s="15">
        <v>13409000</v>
      </c>
      <c r="P66" s="15">
        <v>13390000</v>
      </c>
      <c r="Q66" s="15">
        <v>13390000</v>
      </c>
      <c r="R66" s="15">
        <v>13390000</v>
      </c>
      <c r="S66" s="15">
        <v>12372000</v>
      </c>
      <c r="T66" s="15">
        <v>12360000</v>
      </c>
      <c r="U66" s="15">
        <v>12360000</v>
      </c>
      <c r="V66" s="15">
        <v>12360000</v>
      </c>
      <c r="W66" s="15">
        <v>12912000</v>
      </c>
      <c r="X66" s="15">
        <v>12860000</v>
      </c>
      <c r="Y66" s="15">
        <v>12811000</v>
      </c>
      <c r="Z66" s="15"/>
      <c r="AA66" s="15">
        <v>203000</v>
      </c>
      <c r="AB66" s="15"/>
      <c r="AC66" s="15"/>
      <c r="AD66" s="15"/>
      <c r="AE66" s="15"/>
      <c r="AF66" s="15"/>
      <c r="AG66" s="15"/>
      <c r="AH66" s="15">
        <v>210000</v>
      </c>
      <c r="AI66" s="15"/>
      <c r="AJ66" s="15"/>
      <c r="AK66" s="15"/>
      <c r="AL66" s="15">
        <v>226000</v>
      </c>
      <c r="AM66" s="15"/>
      <c r="AN66" s="15"/>
      <c r="AO66" s="15"/>
      <c r="AP66" s="15">
        <v>239000</v>
      </c>
      <c r="AQ66" s="15"/>
      <c r="AR66" s="15"/>
      <c r="AS66" s="15"/>
      <c r="AT66" s="15">
        <v>234000</v>
      </c>
      <c r="AU66" s="15"/>
      <c r="AV66" s="15"/>
      <c r="AW66" s="15"/>
      <c r="AX66" s="15">
        <v>189000</v>
      </c>
      <c r="AY66" s="15">
        <v>197000</v>
      </c>
      <c r="AZ66" s="15">
        <v>213000</v>
      </c>
      <c r="BA66" s="15">
        <v>203000</v>
      </c>
      <c r="BB66" s="15">
        <v>477000</v>
      </c>
      <c r="BC66" s="15">
        <v>238000</v>
      </c>
      <c r="BD66" s="15">
        <v>241000</v>
      </c>
      <c r="BE66" s="15">
        <v>260000</v>
      </c>
      <c r="BF66" s="15">
        <v>538000</v>
      </c>
      <c r="BG66" s="15"/>
      <c r="BH66" s="15"/>
      <c r="BI66" s="15"/>
      <c r="BJ66" s="15">
        <v>237000</v>
      </c>
      <c r="BK66" s="15"/>
      <c r="BL66" s="15"/>
      <c r="BM66" s="15"/>
      <c r="BN66" s="15">
        <v>0</v>
      </c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8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</row>
    <row r="67" outlineLevel="5">
      <c r="A67" s="1"/>
      <c r="B67" s="4"/>
      <c r="C67" s="23" t="s">
        <v>576</v>
      </c>
      <c r="D67" s="28">
        <f t="shared" si="0"/>
      </c>
      <c r="E67" s="28">
        <f t="shared" si="4"/>
      </c>
      <c r="F67" s="28">
        <f t="shared" si="8"/>
      </c>
      <c r="G67" s="28">
        <f t="shared" si="12"/>
      </c>
      <c r="H67" s="28">
        <f t="shared" si="16"/>
      </c>
      <c r="I67" s="28">
        <f t="shared" si="20"/>
      </c>
      <c r="J67" s="28">
        <f t="shared" si="24"/>
      </c>
      <c r="K67" s="29">
        <f t="shared" si="28"/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>
        <v>0</v>
      </c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8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</row>
    <row r="68" outlineLevel="5">
      <c r="A68" s="1"/>
      <c r="B68" s="4"/>
      <c r="C68" s="23" t="s">
        <v>577</v>
      </c>
      <c r="D68" s="28">
        <f t="shared" si="0"/>
      </c>
      <c r="E68" s="28">
        <f t="shared" si="4"/>
      </c>
      <c r="F68" s="28">
        <f t="shared" si="8"/>
      </c>
      <c r="G68" s="28">
        <f t="shared" si="12"/>
      </c>
      <c r="H68" s="28">
        <f t="shared" si="16"/>
      </c>
      <c r="I68" s="28">
        <f t="shared" si="20"/>
      </c>
      <c r="J68" s="28">
        <f t="shared" si="24"/>
      </c>
      <c r="K68" s="29">
        <f t="shared" si="28"/>
      </c>
      <c r="M68" s="15">
        <v>162000</v>
      </c>
      <c r="N68" s="15">
        <v>162000</v>
      </c>
      <c r="O68" s="15">
        <v>220000</v>
      </c>
      <c r="P68" s="15">
        <v>220000</v>
      </c>
      <c r="Q68" s="15">
        <v>220000</v>
      </c>
      <c r="R68" s="15">
        <v>220000</v>
      </c>
      <c r="S68" s="15">
        <v>1190000</v>
      </c>
      <c r="T68" s="15">
        <v>1190000</v>
      </c>
      <c r="U68" s="15">
        <v>1190000</v>
      </c>
      <c r="V68" s="15">
        <v>1194000</v>
      </c>
      <c r="W68" s="15">
        <v>1194000</v>
      </c>
      <c r="X68" s="15">
        <v>1194000</v>
      </c>
      <c r="Y68" s="15">
        <v>973000</v>
      </c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>
        <v>6000</v>
      </c>
      <c r="BC68" s="15"/>
      <c r="BD68" s="15"/>
      <c r="BE68" s="15"/>
      <c r="BF68" s="15">
        <v>6000</v>
      </c>
      <c r="BG68" s="15"/>
      <c r="BH68" s="15"/>
      <c r="BI68" s="15"/>
      <c r="BJ68" s="15">
        <v>6000</v>
      </c>
      <c r="BK68" s="15"/>
      <c r="BL68" s="15"/>
      <c r="BM68" s="15"/>
      <c r="BN68" s="15">
        <v>0</v>
      </c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8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</row>
    <row r="69" outlineLevel="5">
      <c r="A69" s="1"/>
      <c r="B69" s="4"/>
      <c r="C69" s="23" t="s">
        <v>578</v>
      </c>
      <c r="D69" s="28">
        <f t="shared" si="0"/>
      </c>
      <c r="E69" s="28">
        <f t="shared" si="4"/>
      </c>
      <c r="F69" s="28">
        <f t="shared" si="8"/>
      </c>
      <c r="G69" s="28">
        <f t="shared" si="12"/>
      </c>
      <c r="H69" s="28">
        <f t="shared" si="16"/>
      </c>
      <c r="I69" s="28">
        <f t="shared" si="20"/>
      </c>
      <c r="J69" s="28">
        <f t="shared" si="24"/>
      </c>
      <c r="K69" s="29">
        <f t="shared" si="28"/>
      </c>
      <c r="M69" s="15">
        <v>12324000</v>
      </c>
      <c r="N69" s="15">
        <v>13133000</v>
      </c>
      <c r="O69" s="15">
        <v>13133000</v>
      </c>
      <c r="P69" s="15">
        <v>13133000</v>
      </c>
      <c r="Q69" s="15">
        <v>13133000</v>
      </c>
      <c r="R69" s="15">
        <v>13133000</v>
      </c>
      <c r="S69" s="15">
        <v>13133000</v>
      </c>
      <c r="T69" s="15">
        <v>13133000</v>
      </c>
      <c r="U69" s="15">
        <v>13133000</v>
      </c>
      <c r="V69" s="15">
        <v>13133000</v>
      </c>
      <c r="W69" s="15">
        <v>13133000</v>
      </c>
      <c r="X69" s="15">
        <v>13133000</v>
      </c>
      <c r="Y69" s="15">
        <v>13083000</v>
      </c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>
        <v>168000</v>
      </c>
      <c r="BC69" s="15"/>
      <c r="BD69" s="15"/>
      <c r="BE69" s="15"/>
      <c r="BF69" s="15">
        <v>168000</v>
      </c>
      <c r="BG69" s="15"/>
      <c r="BH69" s="15"/>
      <c r="BI69" s="15"/>
      <c r="BJ69" s="15">
        <v>3000</v>
      </c>
      <c r="BK69" s="15"/>
      <c r="BL69" s="15"/>
      <c r="BM69" s="15"/>
      <c r="BN69" s="15">
        <v>0</v>
      </c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8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</row>
    <row r="70" outlineLevel="5">
      <c r="A70" s="1"/>
      <c r="B70" s="4"/>
      <c r="C70" s="23" t="s">
        <v>579</v>
      </c>
      <c r="D70" s="28">
        <f t="shared" si="0"/>
      </c>
      <c r="E70" s="28">
        <f t="shared" si="4"/>
      </c>
      <c r="F70" s="28">
        <f t="shared" si="8"/>
      </c>
      <c r="G70" s="28">
        <f t="shared" si="12"/>
      </c>
      <c r="H70" s="28">
        <f t="shared" si="16"/>
      </c>
      <c r="I70" s="28">
        <f t="shared" si="20"/>
      </c>
      <c r="J70" s="28">
        <f t="shared" si="24"/>
      </c>
      <c r="K70" s="29">
        <f t="shared" si="28"/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>
        <v>0</v>
      </c>
      <c r="AZ70" s="15">
        <v>0</v>
      </c>
      <c r="BA70" s="15">
        <v>0</v>
      </c>
      <c r="BB70" s="15"/>
      <c r="BC70" s="15">
        <v>69000</v>
      </c>
      <c r="BD70" s="15">
        <v>72000</v>
      </c>
      <c r="BE70" s="15">
        <v>75000</v>
      </c>
      <c r="BF70" s="15"/>
      <c r="BG70" s="15">
        <v>82000</v>
      </c>
      <c r="BH70" s="15">
        <v>87000</v>
      </c>
      <c r="BI70" s="15">
        <v>92000</v>
      </c>
      <c r="BJ70" s="15"/>
      <c r="BK70" s="15">
        <v>100000</v>
      </c>
      <c r="BL70" s="15">
        <v>105000</v>
      </c>
      <c r="BM70" s="15">
        <v>109000</v>
      </c>
      <c r="BN70" s="15"/>
      <c r="BO70" s="15">
        <v>11000</v>
      </c>
      <c r="BP70" s="15">
        <v>19000</v>
      </c>
      <c r="BQ70" s="15">
        <v>28000</v>
      </c>
      <c r="BR70" s="15">
        <v>37000</v>
      </c>
      <c r="BS70" s="15">
        <v>48000</v>
      </c>
      <c r="BT70" s="15">
        <v>64000</v>
      </c>
      <c r="BU70" s="15">
        <v>81000</v>
      </c>
      <c r="BV70" s="15">
        <v>98000</v>
      </c>
      <c r="BW70" s="15">
        <v>116000</v>
      </c>
      <c r="BX70" s="15">
        <v>133000</v>
      </c>
      <c r="BY70" s="15">
        <v>150000</v>
      </c>
      <c r="BZ70" s="15">
        <v>168000</v>
      </c>
      <c r="CA70" s="15">
        <v>224000</v>
      </c>
      <c r="CB70" s="15">
        <v>253000</v>
      </c>
      <c r="CC70" s="15">
        <v>537000</v>
      </c>
      <c r="CD70" s="15">
        <v>465000</v>
      </c>
      <c r="CE70" s="15">
        <v>994000</v>
      </c>
      <c r="CF70" s="15">
        <v>1065000</v>
      </c>
      <c r="CG70" s="15">
        <v>1136000</v>
      </c>
      <c r="CH70" s="15">
        <v>1207000</v>
      </c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8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</row>
    <row r="71" outlineLevel="5">
      <c r="A71" s="1"/>
      <c r="B71" s="4"/>
      <c r="C71" s="38" t="s">
        <v>580</v>
      </c>
      <c r="D71" s="24">
        <f t="shared" si="0"/>
      </c>
      <c r="E71" s="24">
        <f t="shared" si="4"/>
      </c>
      <c r="F71" s="24">
        <f t="shared" si="8"/>
      </c>
      <c r="G71" s="24">
        <f t="shared" si="12"/>
      </c>
      <c r="H71" s="24">
        <f t="shared" si="16"/>
      </c>
      <c r="I71" s="24">
        <f t="shared" si="20"/>
      </c>
      <c r="J71" s="24">
        <f t="shared" si="24"/>
      </c>
      <c r="K71" s="37">
        <f t="shared" si="28"/>
      </c>
      <c r="L71" s="2"/>
      <c r="M71" s="36">
        <v>26808000</v>
      </c>
      <c r="N71" s="36">
        <v>27682000</v>
      </c>
      <c r="O71" s="36">
        <v>27741000</v>
      </c>
      <c r="P71" s="36">
        <v>27722000</v>
      </c>
      <c r="Q71" s="36">
        <v>27722000</v>
      </c>
      <c r="R71" s="36">
        <v>27722000</v>
      </c>
      <c r="S71" s="36">
        <v>27674000</v>
      </c>
      <c r="T71" s="36">
        <v>27662000</v>
      </c>
      <c r="U71" s="36">
        <v>27662000</v>
      </c>
      <c r="V71" s="36">
        <v>27666000</v>
      </c>
      <c r="W71" s="36">
        <v>28218000</v>
      </c>
      <c r="X71" s="36">
        <v>28166000</v>
      </c>
      <c r="Y71" s="36">
        <v>27827000</v>
      </c>
      <c r="Z71" s="36">
        <v>323000</v>
      </c>
      <c r="AA71" s="36">
        <v>203000</v>
      </c>
      <c r="AB71" s="36">
        <v>204000</v>
      </c>
      <c r="AC71" s="36">
        <v>203000</v>
      </c>
      <c r="AD71" s="36">
        <v>229000</v>
      </c>
      <c r="AE71" s="36">
        <v>194000</v>
      </c>
      <c r="AF71" s="36">
        <v>174000</v>
      </c>
      <c r="AG71" s="36">
        <v>194000</v>
      </c>
      <c r="AH71" s="36">
        <v>210000</v>
      </c>
      <c r="AI71" s="36">
        <v>220000</v>
      </c>
      <c r="AJ71" s="36">
        <v>231000</v>
      </c>
      <c r="AK71" s="36">
        <v>222000</v>
      </c>
      <c r="AL71" s="36">
        <v>226000</v>
      </c>
      <c r="AM71" s="36">
        <v>274000</v>
      </c>
      <c r="AN71" s="36">
        <v>292000</v>
      </c>
      <c r="AO71" s="36">
        <v>308000</v>
      </c>
      <c r="AP71" s="36">
        <v>239000</v>
      </c>
      <c r="AQ71" s="36">
        <v>248000</v>
      </c>
      <c r="AR71" s="36">
        <v>253000</v>
      </c>
      <c r="AS71" s="36">
        <v>222000</v>
      </c>
      <c r="AT71" s="36">
        <v>234000</v>
      </c>
      <c r="AU71" s="36">
        <v>235000</v>
      </c>
      <c r="AV71" s="36">
        <v>231000</v>
      </c>
      <c r="AW71" s="36">
        <v>245000</v>
      </c>
      <c r="AX71" s="36">
        <v>189000</v>
      </c>
      <c r="AY71" s="36">
        <v>197000</v>
      </c>
      <c r="AZ71" s="36">
        <v>213000</v>
      </c>
      <c r="BA71" s="36">
        <v>203000</v>
      </c>
      <c r="BB71" s="36">
        <v>688000</v>
      </c>
      <c r="BC71" s="36">
        <v>307000</v>
      </c>
      <c r="BD71" s="36">
        <v>313000</v>
      </c>
      <c r="BE71" s="36">
        <v>335000</v>
      </c>
      <c r="BF71" s="36">
        <v>749000</v>
      </c>
      <c r="BG71" s="36">
        <v>82000</v>
      </c>
      <c r="BH71" s="36">
        <v>87000</v>
      </c>
      <c r="BI71" s="36">
        <v>92000</v>
      </c>
      <c r="BJ71" s="36">
        <v>251000</v>
      </c>
      <c r="BK71" s="36">
        <v>100000</v>
      </c>
      <c r="BL71" s="36">
        <v>105000</v>
      </c>
      <c r="BM71" s="36">
        <v>109000</v>
      </c>
      <c r="BN71" s="36">
        <v>8000</v>
      </c>
      <c r="BO71" s="36">
        <v>11000</v>
      </c>
      <c r="BP71" s="36">
        <v>19000</v>
      </c>
      <c r="BQ71" s="36">
        <v>28000</v>
      </c>
      <c r="BR71" s="36">
        <v>37000</v>
      </c>
      <c r="BS71" s="36">
        <v>48000</v>
      </c>
      <c r="BT71" s="36">
        <v>64000</v>
      </c>
      <c r="BU71" s="36">
        <v>81000</v>
      </c>
      <c r="BV71" s="36">
        <v>98000</v>
      </c>
      <c r="BW71" s="36">
        <v>116000</v>
      </c>
      <c r="BX71" s="36">
        <v>133000</v>
      </c>
      <c r="BY71" s="36">
        <v>150000</v>
      </c>
      <c r="BZ71" s="36">
        <v>168000</v>
      </c>
      <c r="CA71" s="36">
        <v>224000</v>
      </c>
      <c r="CB71" s="36">
        <v>253000</v>
      </c>
      <c r="CC71" s="36">
        <v>537000</v>
      </c>
      <c r="CD71" s="36">
        <v>465000</v>
      </c>
      <c r="CE71" s="36">
        <v>994000</v>
      </c>
      <c r="CF71" s="36">
        <v>1065000</v>
      </c>
      <c r="CG71" s="36">
        <v>1136000</v>
      </c>
      <c r="CH71" s="36">
        <v>1207000</v>
      </c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8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</row>
    <row r="72" outlineLevel="4">
      <c r="A72" s="1"/>
      <c r="B72" s="4"/>
      <c r="C72" s="38" t="s">
        <v>581</v>
      </c>
      <c r="D72" s="24">
        <f t="shared" si="0"/>
      </c>
      <c r="E72" s="24">
        <f t="shared" si="4"/>
      </c>
      <c r="F72" s="24">
        <f t="shared" si="8"/>
      </c>
      <c r="G72" s="24">
        <f t="shared" si="12"/>
      </c>
      <c r="H72" s="24">
        <f t="shared" si="16"/>
      </c>
      <c r="I72" s="24">
        <f t="shared" si="20"/>
      </c>
      <c r="J72" s="24">
        <f t="shared" si="24"/>
      </c>
      <c r="K72" s="37">
        <f t="shared" si="28"/>
      </c>
      <c r="L72" s="2"/>
      <c r="M72" s="36">
        <v>51647000</v>
      </c>
      <c r="N72" s="36">
        <v>52521000</v>
      </c>
      <c r="O72" s="36">
        <v>52580000</v>
      </c>
      <c r="P72" s="36">
        <v>51984000</v>
      </c>
      <c r="Q72" s="36">
        <v>51984000</v>
      </c>
      <c r="R72" s="36">
        <v>51984000</v>
      </c>
      <c r="S72" s="36">
        <v>51860000</v>
      </c>
      <c r="T72" s="36">
        <v>51839000</v>
      </c>
      <c r="U72" s="36">
        <v>51839000</v>
      </c>
      <c r="V72" s="36">
        <v>51843000</v>
      </c>
      <c r="W72" s="36">
        <v>52405000</v>
      </c>
      <c r="X72" s="36">
        <v>52359000</v>
      </c>
      <c r="Y72" s="36">
        <v>50910000</v>
      </c>
      <c r="Z72" s="36">
        <v>612000</v>
      </c>
      <c r="AA72" s="36">
        <v>492000</v>
      </c>
      <c r="AB72" s="36">
        <v>493000</v>
      </c>
      <c r="AC72" s="36">
        <v>492000</v>
      </c>
      <c r="AD72" s="36">
        <v>518000</v>
      </c>
      <c r="AE72" s="36">
        <v>483000</v>
      </c>
      <c r="AF72" s="36">
        <v>463000</v>
      </c>
      <c r="AG72" s="36">
        <v>483000</v>
      </c>
      <c r="AH72" s="36">
        <v>499000</v>
      </c>
      <c r="AI72" s="36">
        <v>509000</v>
      </c>
      <c r="AJ72" s="36">
        <v>520000</v>
      </c>
      <c r="AK72" s="36">
        <v>511000</v>
      </c>
      <c r="AL72" s="36">
        <v>515000</v>
      </c>
      <c r="AM72" s="36">
        <v>563000</v>
      </c>
      <c r="AN72" s="36">
        <v>581000</v>
      </c>
      <c r="AO72" s="36">
        <v>597000</v>
      </c>
      <c r="AP72" s="36">
        <v>528000</v>
      </c>
      <c r="AQ72" s="36">
        <v>537000</v>
      </c>
      <c r="AR72" s="36">
        <v>542000</v>
      </c>
      <c r="AS72" s="36">
        <v>511000</v>
      </c>
      <c r="AT72" s="36">
        <v>523000</v>
      </c>
      <c r="AU72" s="36">
        <v>524000</v>
      </c>
      <c r="AV72" s="36">
        <v>520000</v>
      </c>
      <c r="AW72" s="36">
        <v>523000</v>
      </c>
      <c r="AX72" s="36">
        <v>467000</v>
      </c>
      <c r="AY72" s="36">
        <v>480000</v>
      </c>
      <c r="AZ72" s="36">
        <v>533000</v>
      </c>
      <c r="BA72" s="36">
        <v>523000</v>
      </c>
      <c r="BB72" s="36">
        <v>1008000</v>
      </c>
      <c r="BC72" s="36">
        <v>860000</v>
      </c>
      <c r="BD72" s="36">
        <v>866000</v>
      </c>
      <c r="BE72" s="36">
        <v>888000</v>
      </c>
      <c r="BF72" s="36">
        <v>1302000</v>
      </c>
      <c r="BG72" s="36">
        <v>635000</v>
      </c>
      <c r="BH72" s="36">
        <v>640000</v>
      </c>
      <c r="BI72" s="36">
        <v>645000</v>
      </c>
      <c r="BJ72" s="36">
        <v>804000</v>
      </c>
      <c r="BK72" s="36">
        <v>653000</v>
      </c>
      <c r="BL72" s="36">
        <v>658000</v>
      </c>
      <c r="BM72" s="36">
        <v>662000</v>
      </c>
      <c r="BN72" s="36">
        <v>331000</v>
      </c>
      <c r="BO72" s="36">
        <v>334000</v>
      </c>
      <c r="BP72" s="36">
        <v>342000</v>
      </c>
      <c r="BQ72" s="36">
        <v>351000</v>
      </c>
      <c r="BR72" s="36">
        <v>360000</v>
      </c>
      <c r="BS72" s="36">
        <v>371000</v>
      </c>
      <c r="BT72" s="36">
        <v>387000</v>
      </c>
      <c r="BU72" s="36">
        <v>404000</v>
      </c>
      <c r="BV72" s="36">
        <v>421000</v>
      </c>
      <c r="BW72" s="36">
        <v>439000</v>
      </c>
      <c r="BX72" s="36">
        <v>456000</v>
      </c>
      <c r="BY72" s="36">
        <v>473000</v>
      </c>
      <c r="BZ72" s="36">
        <v>491000</v>
      </c>
      <c r="CA72" s="36">
        <v>1169000</v>
      </c>
      <c r="CB72" s="36">
        <v>1198000</v>
      </c>
      <c r="CC72" s="36">
        <v>2444000</v>
      </c>
      <c r="CD72" s="36">
        <v>1751000</v>
      </c>
      <c r="CE72" s="36">
        <v>4159000</v>
      </c>
      <c r="CF72" s="36">
        <v>4245000</v>
      </c>
      <c r="CG72" s="36">
        <v>4322000</v>
      </c>
      <c r="CH72" s="36">
        <v>4424000</v>
      </c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8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</row>
    <row r="73" outlineLevel="3">
      <c r="A73" s="1"/>
      <c r="B73" s="4"/>
      <c r="C73" s="23" t="s">
        <v>582</v>
      </c>
      <c r="D73" s="28">
        <f t="shared" si="0"/>
      </c>
      <c r="E73" s="28">
        <f t="shared" si="4"/>
      </c>
      <c r="F73" s="28">
        <f t="shared" si="8"/>
      </c>
      <c r="G73" s="28">
        <f t="shared" si="12"/>
      </c>
      <c r="H73" s="28">
        <f t="shared" si="16"/>
      </c>
      <c r="I73" s="28">
        <f t="shared" si="20"/>
      </c>
      <c r="J73" s="28">
        <f t="shared" si="24"/>
      </c>
      <c r="K73" s="29">
        <f t="shared" si="28"/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8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</row>
    <row r="74" outlineLevel="4">
      <c r="A74" s="1"/>
      <c r="B74" s="4"/>
      <c r="C74" s="23" t="s">
        <v>583</v>
      </c>
      <c r="D74" s="28">
        <f t="shared" si="0"/>
      </c>
      <c r="E74" s="28">
        <f t="shared" si="4"/>
      </c>
      <c r="F74" s="28">
        <f t="shared" si="8"/>
      </c>
      <c r="G74" s="28">
        <f t="shared" si="12"/>
      </c>
      <c r="H74" s="28">
        <f t="shared" si="16"/>
      </c>
      <c r="I74" s="28">
        <f t="shared" si="20"/>
      </c>
      <c r="J74" s="28">
        <f t="shared" si="24"/>
      </c>
      <c r="K74" s="29">
        <f t="shared" si="28"/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8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</row>
    <row r="75" outlineLevel="5">
      <c r="A75" s="1"/>
      <c r="B75" s="4"/>
      <c r="C75" s="23" t="s">
        <v>584</v>
      </c>
      <c r="D75" s="28">
        <f t="shared" si="1" ref="D75:D138">IF(COUNT(L75:FC75)&gt;0,MEDIAN(L75:FC75),"")</f>
      </c>
      <c r="E75" s="28">
        <f t="shared" si="5" ref="E75:E138">IF(COUNT(L75:FC75)&gt;0,AVERAGE(L75:FC75),"")</f>
      </c>
      <c r="F75" s="28">
        <f t="shared" si="9" ref="F75:F138">IF(COUNT(L75:FC75)&gt;0,MIN(L75:FC75),"")</f>
      </c>
      <c r="G75" s="28">
        <f t="shared" si="13" ref="G75:G138">IF(COUNT(L75:FC75)&gt;0,MAX(L75:FC75),"")</f>
      </c>
      <c r="H75" s="28">
        <f t="shared" si="17" ref="H75:H138">IF(COUNT(L75:FC75)&gt;0,QUARTILE(L75:FC75,1),"")</f>
      </c>
      <c r="I75" s="28">
        <f t="shared" si="21" ref="I75:I138">IF(COUNT(L75:FC75)&gt;0,QUARTILE(L75:FC75,3),"")</f>
      </c>
      <c r="J75" s="28">
        <f t="shared" si="25" ref="J75:J138">IF(COUNT(L75:FC75)&gt;1,STDEV(L75:FC75),"")</f>
      </c>
      <c r="K75" s="29">
        <f t="shared" si="29" ref="K75:K138">IF(COUNT(L75:FC75)&gt;1,STDEV(L75:FC75)/AVERAGE(L75:FC75),"")</f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8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</row>
    <row r="76" outlineLevel="6">
      <c r="A76" s="1"/>
      <c r="B76" s="4"/>
      <c r="C76" s="23" t="s">
        <v>585</v>
      </c>
      <c r="D76" s="28">
        <f t="shared" si="1"/>
      </c>
      <c r="E76" s="28">
        <f t="shared" si="5"/>
      </c>
      <c r="F76" s="28">
        <f t="shared" si="9"/>
      </c>
      <c r="G76" s="28">
        <f t="shared" si="13"/>
      </c>
      <c r="H76" s="28">
        <f t="shared" si="17"/>
      </c>
      <c r="I76" s="28">
        <f t="shared" si="21"/>
      </c>
      <c r="J76" s="28">
        <f t="shared" si="25"/>
      </c>
      <c r="K76" s="29">
        <f t="shared" si="29"/>
      </c>
      <c r="M76" s="15">
        <v>-246000</v>
      </c>
      <c r="N76" s="15">
        <v>-290000</v>
      </c>
      <c r="O76" s="15">
        <v>-270000</v>
      </c>
      <c r="P76" s="15">
        <v>-251000</v>
      </c>
      <c r="Q76" s="15">
        <v>-230000</v>
      </c>
      <c r="R76" s="15">
        <v>-212000</v>
      </c>
      <c r="S76" s="15">
        <v>-192000</v>
      </c>
      <c r="T76" s="15">
        <v>-173000</v>
      </c>
      <c r="U76" s="15">
        <v>-153000</v>
      </c>
      <c r="V76" s="15">
        <v>-125000</v>
      </c>
      <c r="W76" s="15">
        <v>-87000</v>
      </c>
      <c r="X76" s="15">
        <v>-52000</v>
      </c>
      <c r="Y76" s="15">
        <v>-16000</v>
      </c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>
        <v>-36000</v>
      </c>
      <c r="BC76" s="15"/>
      <c r="BD76" s="15"/>
      <c r="BE76" s="15"/>
      <c r="BF76" s="15">
        <v>-36000</v>
      </c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8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</row>
    <row r="77" outlineLevel="6">
      <c r="A77" s="1"/>
      <c r="B77" s="4"/>
      <c r="C77" s="23" t="s">
        <v>586</v>
      </c>
      <c r="D77" s="28">
        <f t="shared" si="1"/>
      </c>
      <c r="E77" s="28">
        <f t="shared" si="5"/>
      </c>
      <c r="F77" s="28">
        <f t="shared" si="9"/>
      </c>
      <c r="G77" s="28">
        <f t="shared" si="13"/>
      </c>
      <c r="H77" s="28">
        <f t="shared" si="17"/>
      </c>
      <c r="I77" s="28">
        <f t="shared" si="21"/>
      </c>
      <c r="J77" s="28">
        <f t="shared" si="25"/>
      </c>
      <c r="K77" s="29">
        <f t="shared" si="29"/>
      </c>
      <c r="M77" s="15">
        <v>-2779000</v>
      </c>
      <c r="N77" s="15">
        <v>-2529000</v>
      </c>
      <c r="O77" s="15">
        <v>-2279000</v>
      </c>
      <c r="P77" s="15">
        <v>-2045000</v>
      </c>
      <c r="Q77" s="15">
        <v>-1815000</v>
      </c>
      <c r="R77" s="15">
        <v>-1583000</v>
      </c>
      <c r="S77" s="15">
        <v>-1368000</v>
      </c>
      <c r="T77" s="15">
        <v>-1157000</v>
      </c>
      <c r="U77" s="15">
        <v>-948000</v>
      </c>
      <c r="V77" s="15">
        <v>-738000</v>
      </c>
      <c r="W77" s="15">
        <v>-512000</v>
      </c>
      <c r="X77" s="15">
        <v>-302000</v>
      </c>
      <c r="Y77" s="15">
        <v>-95000</v>
      </c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>
        <v>-201000</v>
      </c>
      <c r="BC77" s="15"/>
      <c r="BD77" s="15"/>
      <c r="BE77" s="15"/>
      <c r="BF77" s="15">
        <v>-189000</v>
      </c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8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</row>
    <row r="78" outlineLevel="6">
      <c r="A78" s="1"/>
      <c r="B78" s="4"/>
      <c r="C78" s="23" t="s">
        <v>587</v>
      </c>
      <c r="D78" s="28">
        <f t="shared" si="1"/>
      </c>
      <c r="E78" s="28">
        <f t="shared" si="5"/>
      </c>
      <c r="F78" s="28">
        <f t="shared" si="9"/>
      </c>
      <c r="G78" s="28">
        <f t="shared" si="13"/>
      </c>
      <c r="H78" s="28">
        <f t="shared" si="17"/>
      </c>
      <c r="I78" s="28">
        <f t="shared" si="21"/>
      </c>
      <c r="J78" s="28">
        <f t="shared" si="25"/>
      </c>
      <c r="K78" s="29">
        <f t="shared" si="29"/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>
        <v>0</v>
      </c>
      <c r="BC78" s="15"/>
      <c r="BD78" s="15"/>
      <c r="BE78" s="15"/>
      <c r="BF78" s="15">
        <v>0</v>
      </c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8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</row>
    <row r="79" outlineLevel="6">
      <c r="A79" s="1"/>
      <c r="B79" s="4"/>
      <c r="C79" s="23" t="s">
        <v>588</v>
      </c>
      <c r="D79" s="28">
        <f t="shared" si="1"/>
      </c>
      <c r="E79" s="28">
        <f t="shared" si="5"/>
      </c>
      <c r="F79" s="28">
        <f t="shared" si="9"/>
      </c>
      <c r="G79" s="28">
        <f t="shared" si="13"/>
      </c>
      <c r="H79" s="28">
        <f t="shared" si="17"/>
      </c>
      <c r="I79" s="28">
        <f t="shared" si="21"/>
      </c>
      <c r="J79" s="28">
        <f t="shared" si="25"/>
      </c>
      <c r="K79" s="29">
        <f t="shared" si="29"/>
      </c>
      <c r="M79" s="15">
        <v>-5420000</v>
      </c>
      <c r="N79" s="15">
        <v>-5933000</v>
      </c>
      <c r="O79" s="15">
        <v>-5620000</v>
      </c>
      <c r="P79" s="15">
        <v>-5288000</v>
      </c>
      <c r="Q79" s="15">
        <v>-4936000</v>
      </c>
      <c r="R79" s="15">
        <v>-4564000</v>
      </c>
      <c r="S79" s="15">
        <v>-4164000</v>
      </c>
      <c r="T79" s="15">
        <v>-3734000</v>
      </c>
      <c r="U79" s="15">
        <v>-3270000</v>
      </c>
      <c r="V79" s="15">
        <v>-2685000</v>
      </c>
      <c r="W79" s="15">
        <v>-1905000</v>
      </c>
      <c r="X79" s="15">
        <v>-1148000</v>
      </c>
      <c r="Y79" s="15">
        <v>-368000</v>
      </c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>
        <v>-167000</v>
      </c>
      <c r="BC79" s="15"/>
      <c r="BD79" s="15"/>
      <c r="BE79" s="15"/>
      <c r="BF79" s="15">
        <v>-166000</v>
      </c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8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</row>
    <row r="80" outlineLevel="6">
      <c r="A80" s="1"/>
      <c r="B80" s="4"/>
      <c r="C80" s="38" t="s">
        <v>589</v>
      </c>
      <c r="D80" s="24">
        <f t="shared" si="1"/>
      </c>
      <c r="E80" s="24">
        <f t="shared" si="5"/>
      </c>
      <c r="F80" s="24">
        <f t="shared" si="9"/>
      </c>
      <c r="G80" s="24">
        <f t="shared" si="13"/>
      </c>
      <c r="H80" s="24">
        <f t="shared" si="17"/>
      </c>
      <c r="I80" s="24">
        <f t="shared" si="21"/>
      </c>
      <c r="J80" s="24">
        <f t="shared" si="25"/>
      </c>
      <c r="K80" s="37">
        <f t="shared" si="29"/>
      </c>
      <c r="L80" s="2"/>
      <c r="M80" s="36">
        <v>-8445000</v>
      </c>
      <c r="N80" s="36">
        <v>-8752000</v>
      </c>
      <c r="O80" s="36">
        <v>-8169000</v>
      </c>
      <c r="P80" s="36">
        <v>-7584000</v>
      </c>
      <c r="Q80" s="36">
        <v>-6981000</v>
      </c>
      <c r="R80" s="36">
        <v>-6359000</v>
      </c>
      <c r="S80" s="36">
        <v>-5724000</v>
      </c>
      <c r="T80" s="36">
        <v>-5064000</v>
      </c>
      <c r="U80" s="36">
        <v>-4371000</v>
      </c>
      <c r="V80" s="36">
        <v>-3548000</v>
      </c>
      <c r="W80" s="36">
        <v>-2504000</v>
      </c>
      <c r="X80" s="36">
        <v>-1502000</v>
      </c>
      <c r="Y80" s="36">
        <v>-479000</v>
      </c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>
        <v>-404000</v>
      </c>
      <c r="BC80" s="36"/>
      <c r="BD80" s="36"/>
      <c r="BE80" s="36"/>
      <c r="BF80" s="36">
        <v>-391000</v>
      </c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8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</row>
    <row r="81" outlineLevel="5">
      <c r="A81" s="1"/>
      <c r="B81" s="4"/>
      <c r="C81" s="38" t="s">
        <v>590</v>
      </c>
      <c r="D81" s="24">
        <f t="shared" si="1"/>
      </c>
      <c r="E81" s="24">
        <f t="shared" si="5"/>
      </c>
      <c r="F81" s="24">
        <f t="shared" si="9"/>
      </c>
      <c r="G81" s="24">
        <f t="shared" si="13"/>
      </c>
      <c r="H81" s="24">
        <f t="shared" si="17"/>
      </c>
      <c r="I81" s="24">
        <f t="shared" si="21"/>
      </c>
      <c r="J81" s="24">
        <f t="shared" si="25"/>
      </c>
      <c r="K81" s="37">
        <f t="shared" si="29"/>
      </c>
      <c r="L81" s="2"/>
      <c r="M81" s="36">
        <v>-8445000</v>
      </c>
      <c r="N81" s="36">
        <v>-8752000</v>
      </c>
      <c r="O81" s="36">
        <v>-8169000</v>
      </c>
      <c r="P81" s="36">
        <v>-7584000</v>
      </c>
      <c r="Q81" s="36">
        <v>-6981000</v>
      </c>
      <c r="R81" s="36">
        <v>-6359000</v>
      </c>
      <c r="S81" s="36">
        <v>-5724000</v>
      </c>
      <c r="T81" s="36">
        <v>-5064000</v>
      </c>
      <c r="U81" s="36">
        <v>-4371000</v>
      </c>
      <c r="V81" s="36">
        <v>-3548000</v>
      </c>
      <c r="W81" s="36">
        <v>-2504000</v>
      </c>
      <c r="X81" s="36">
        <v>-1502000</v>
      </c>
      <c r="Y81" s="36">
        <v>-479000</v>
      </c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>
        <v>-404000</v>
      </c>
      <c r="BC81" s="36"/>
      <c r="BD81" s="36"/>
      <c r="BE81" s="36"/>
      <c r="BF81" s="36">
        <v>-391000</v>
      </c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8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</row>
    <row r="82" outlineLevel="4">
      <c r="A82" s="1"/>
      <c r="B82" s="4"/>
      <c r="C82" s="23" t="s">
        <v>591</v>
      </c>
      <c r="D82" s="28">
        <f t="shared" si="1"/>
      </c>
      <c r="E82" s="28">
        <f t="shared" si="5"/>
      </c>
      <c r="F82" s="28">
        <f t="shared" si="9"/>
      </c>
      <c r="G82" s="28">
        <f t="shared" si="13"/>
      </c>
      <c r="H82" s="28">
        <f t="shared" si="17"/>
      </c>
      <c r="I82" s="28">
        <f t="shared" si="21"/>
      </c>
      <c r="J82" s="28">
        <f t="shared" si="25"/>
      </c>
      <c r="K82" s="29">
        <f t="shared" si="29"/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8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</row>
    <row r="83" outlineLevel="5">
      <c r="A83" s="1"/>
      <c r="B83" s="4"/>
      <c r="C83" s="23" t="s">
        <v>592</v>
      </c>
      <c r="D83" s="28">
        <f t="shared" si="1"/>
      </c>
      <c r="E83" s="28">
        <f t="shared" si="5"/>
      </c>
      <c r="F83" s="28">
        <f t="shared" si="9"/>
      </c>
      <c r="G83" s="28">
        <f t="shared" si="13"/>
      </c>
      <c r="H83" s="28">
        <f t="shared" si="17"/>
      </c>
      <c r="I83" s="28">
        <f t="shared" si="21"/>
      </c>
      <c r="J83" s="28">
        <f t="shared" si="25"/>
      </c>
      <c r="K83" s="29">
        <f t="shared" si="29"/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>
        <v>0</v>
      </c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8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</row>
    <row r="84" outlineLevel="5">
      <c r="A84" s="1"/>
      <c r="B84" s="4"/>
      <c r="C84" s="38" t="s">
        <v>593</v>
      </c>
      <c r="D84" s="24">
        <f t="shared" si="1"/>
      </c>
      <c r="E84" s="24">
        <f t="shared" si="5"/>
      </c>
      <c r="F84" s="24">
        <f t="shared" si="9"/>
      </c>
      <c r="G84" s="24">
        <f t="shared" si="13"/>
      </c>
      <c r="H84" s="24">
        <f t="shared" si="17"/>
      </c>
      <c r="I84" s="24">
        <f t="shared" si="21"/>
      </c>
      <c r="J84" s="24">
        <f t="shared" si="25"/>
      </c>
      <c r="K84" s="37">
        <f t="shared" si="29"/>
      </c>
      <c r="L84" s="2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8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</row>
    <row r="85" outlineLevel="4">
      <c r="A85" s="1"/>
      <c r="B85" s="4"/>
      <c r="C85" s="38" t="s">
        <v>594</v>
      </c>
      <c r="D85" s="24">
        <f t="shared" si="1"/>
      </c>
      <c r="E85" s="24">
        <f t="shared" si="5"/>
      </c>
      <c r="F85" s="24">
        <f t="shared" si="9"/>
      </c>
      <c r="G85" s="24">
        <f t="shared" si="13"/>
      </c>
      <c r="H85" s="24">
        <f t="shared" si="17"/>
      </c>
      <c r="I85" s="24">
        <f t="shared" si="21"/>
      </c>
      <c r="J85" s="24">
        <f t="shared" si="25"/>
      </c>
      <c r="K85" s="37">
        <f t="shared" si="29"/>
      </c>
      <c r="L85" s="2"/>
      <c r="M85" s="36">
        <v>-8445000</v>
      </c>
      <c r="N85" s="36">
        <v>-8752000</v>
      </c>
      <c r="O85" s="36">
        <v>-8169000</v>
      </c>
      <c r="P85" s="36">
        <v>-7584000</v>
      </c>
      <c r="Q85" s="36">
        <v>-6981000</v>
      </c>
      <c r="R85" s="36">
        <v>-6359000</v>
      </c>
      <c r="S85" s="36">
        <v>-5724000</v>
      </c>
      <c r="T85" s="36">
        <v>-5064000</v>
      </c>
      <c r="U85" s="36">
        <v>-4371000</v>
      </c>
      <c r="V85" s="36">
        <v>-3548000</v>
      </c>
      <c r="W85" s="36">
        <v>-2504000</v>
      </c>
      <c r="X85" s="36">
        <v>-1502000</v>
      </c>
      <c r="Y85" s="36">
        <v>-479000</v>
      </c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>
        <v>-404000</v>
      </c>
      <c r="BC85" s="36"/>
      <c r="BD85" s="36"/>
      <c r="BE85" s="36"/>
      <c r="BF85" s="36">
        <v>-391000</v>
      </c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8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</row>
    <row r="86" outlineLevel="3">
      <c r="A86" s="1"/>
      <c r="B86" s="4"/>
      <c r="C86" s="38" t="s">
        <v>595</v>
      </c>
      <c r="D86" s="24">
        <f t="shared" si="1"/>
      </c>
      <c r="E86" s="24">
        <f t="shared" si="5"/>
      </c>
      <c r="F86" s="24">
        <f t="shared" si="9"/>
      </c>
      <c r="G86" s="24">
        <f t="shared" si="13"/>
      </c>
      <c r="H86" s="24">
        <f t="shared" si="17"/>
      </c>
      <c r="I86" s="24">
        <f t="shared" si="21"/>
      </c>
      <c r="J86" s="24">
        <f t="shared" si="25"/>
      </c>
      <c r="K86" s="37">
        <f t="shared" si="29"/>
      </c>
      <c r="L86" s="2"/>
      <c r="M86" s="36">
        <v>43202000</v>
      </c>
      <c r="N86" s="36">
        <v>43769000</v>
      </c>
      <c r="O86" s="36">
        <v>44411000</v>
      </c>
      <c r="P86" s="36">
        <v>44400000</v>
      </c>
      <c r="Q86" s="36">
        <v>45003000</v>
      </c>
      <c r="R86" s="36">
        <v>45625000</v>
      </c>
      <c r="S86" s="36">
        <v>46136000</v>
      </c>
      <c r="T86" s="36">
        <v>46775000</v>
      </c>
      <c r="U86" s="36">
        <v>47468000</v>
      </c>
      <c r="V86" s="36">
        <v>48295000</v>
      </c>
      <c r="W86" s="36">
        <v>49901000</v>
      </c>
      <c r="X86" s="36">
        <v>50857000</v>
      </c>
      <c r="Y86" s="36">
        <v>50431000</v>
      </c>
      <c r="Z86" s="36">
        <v>612000</v>
      </c>
      <c r="AA86" s="36">
        <v>492000</v>
      </c>
      <c r="AB86" s="36">
        <v>493000</v>
      </c>
      <c r="AC86" s="36">
        <v>492000</v>
      </c>
      <c r="AD86" s="36">
        <v>518000</v>
      </c>
      <c r="AE86" s="36">
        <v>483000</v>
      </c>
      <c r="AF86" s="36">
        <v>463000</v>
      </c>
      <c r="AG86" s="36">
        <v>483000</v>
      </c>
      <c r="AH86" s="36">
        <v>499000</v>
      </c>
      <c r="AI86" s="36">
        <v>509000</v>
      </c>
      <c r="AJ86" s="36">
        <v>520000</v>
      </c>
      <c r="AK86" s="36">
        <v>511000</v>
      </c>
      <c r="AL86" s="36">
        <v>515000</v>
      </c>
      <c r="AM86" s="36">
        <v>563000</v>
      </c>
      <c r="AN86" s="36">
        <v>581000</v>
      </c>
      <c r="AO86" s="36">
        <v>597000</v>
      </c>
      <c r="AP86" s="36">
        <v>528000</v>
      </c>
      <c r="AQ86" s="36">
        <v>537000</v>
      </c>
      <c r="AR86" s="36">
        <v>542000</v>
      </c>
      <c r="AS86" s="36">
        <v>511000</v>
      </c>
      <c r="AT86" s="36">
        <v>523000</v>
      </c>
      <c r="AU86" s="36">
        <v>524000</v>
      </c>
      <c r="AV86" s="36">
        <v>520000</v>
      </c>
      <c r="AW86" s="36">
        <v>523000</v>
      </c>
      <c r="AX86" s="36">
        <v>467000</v>
      </c>
      <c r="AY86" s="36">
        <v>480000</v>
      </c>
      <c r="AZ86" s="36">
        <v>533000</v>
      </c>
      <c r="BA86" s="36">
        <v>523000</v>
      </c>
      <c r="BB86" s="36">
        <v>604000</v>
      </c>
      <c r="BC86" s="36">
        <v>860000</v>
      </c>
      <c r="BD86" s="36">
        <v>866000</v>
      </c>
      <c r="BE86" s="36">
        <v>888000</v>
      </c>
      <c r="BF86" s="36">
        <v>911000</v>
      </c>
      <c r="BG86" s="36">
        <v>635000</v>
      </c>
      <c r="BH86" s="36">
        <v>640000</v>
      </c>
      <c r="BI86" s="36">
        <v>645000</v>
      </c>
      <c r="BJ86" s="36">
        <v>804000</v>
      </c>
      <c r="BK86" s="36">
        <v>653000</v>
      </c>
      <c r="BL86" s="36">
        <v>658000</v>
      </c>
      <c r="BM86" s="36">
        <v>662000</v>
      </c>
      <c r="BN86" s="36">
        <v>331000</v>
      </c>
      <c r="BO86" s="36">
        <v>334000</v>
      </c>
      <c r="BP86" s="36">
        <v>342000</v>
      </c>
      <c r="BQ86" s="36">
        <v>351000</v>
      </c>
      <c r="BR86" s="36">
        <v>360000</v>
      </c>
      <c r="BS86" s="36">
        <v>371000</v>
      </c>
      <c r="BT86" s="36">
        <v>387000</v>
      </c>
      <c r="BU86" s="36">
        <v>404000</v>
      </c>
      <c r="BV86" s="36">
        <v>421000</v>
      </c>
      <c r="BW86" s="36">
        <v>439000</v>
      </c>
      <c r="BX86" s="36">
        <v>456000</v>
      </c>
      <c r="BY86" s="36">
        <v>473000</v>
      </c>
      <c r="BZ86" s="36">
        <v>491000</v>
      </c>
      <c r="CA86" s="36">
        <v>1169000</v>
      </c>
      <c r="CB86" s="36">
        <v>1198000</v>
      </c>
      <c r="CC86" s="36">
        <v>2444000</v>
      </c>
      <c r="CD86" s="36">
        <v>1751000</v>
      </c>
      <c r="CE86" s="36">
        <v>4159000</v>
      </c>
      <c r="CF86" s="36">
        <v>4245000</v>
      </c>
      <c r="CG86" s="36">
        <v>4322000</v>
      </c>
      <c r="CH86" s="36">
        <v>4424000</v>
      </c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8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</row>
    <row r="87" outlineLevel="2">
      <c r="A87" s="1"/>
      <c r="B87" s="4"/>
      <c r="C87" s="23" t="s">
        <v>596</v>
      </c>
      <c r="D87" s="28">
        <f t="shared" si="1"/>
      </c>
      <c r="E87" s="28">
        <f t="shared" si="5"/>
      </c>
      <c r="F87" s="28">
        <f t="shared" si="9"/>
      </c>
      <c r="G87" s="28">
        <f t="shared" si="13"/>
      </c>
      <c r="H87" s="28">
        <f t="shared" si="17"/>
      </c>
      <c r="I87" s="28">
        <f t="shared" si="21"/>
      </c>
      <c r="J87" s="28">
        <f t="shared" si="25"/>
      </c>
      <c r="K87" s="29">
        <f t="shared" si="29"/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8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</row>
    <row r="88" outlineLevel="3">
      <c r="A88" s="1"/>
      <c r="B88" s="4"/>
      <c r="C88" s="23" t="s">
        <v>597</v>
      </c>
      <c r="D88" s="28">
        <f t="shared" si="1"/>
      </c>
      <c r="E88" s="28">
        <f t="shared" si="5"/>
      </c>
      <c r="F88" s="28">
        <f t="shared" si="9"/>
      </c>
      <c r="G88" s="28">
        <f t="shared" si="13"/>
      </c>
      <c r="H88" s="28">
        <f t="shared" si="17"/>
      </c>
      <c r="I88" s="28">
        <f t="shared" si="21"/>
      </c>
      <c r="J88" s="28">
        <f t="shared" si="25"/>
      </c>
      <c r="K88" s="29">
        <f t="shared" si="29"/>
      </c>
      <c r="M88" s="15"/>
      <c r="N88" s="15">
        <v>149000</v>
      </c>
      <c r="O88" s="15">
        <v>137000</v>
      </c>
      <c r="P88" s="15">
        <v>113000</v>
      </c>
      <c r="Q88" s="15">
        <v>106000</v>
      </c>
      <c r="R88" s="15">
        <v>99000</v>
      </c>
      <c r="S88" s="15">
        <v>93000</v>
      </c>
      <c r="T88" s="15">
        <v>90000</v>
      </c>
      <c r="U88" s="15">
        <v>84000</v>
      </c>
      <c r="V88" s="15">
        <v>83000</v>
      </c>
      <c r="W88" s="15">
        <v>80000</v>
      </c>
      <c r="X88" s="15">
        <v>76000</v>
      </c>
      <c r="Y88" s="15">
        <v>72000</v>
      </c>
      <c r="Z88" s="15">
        <v>69000</v>
      </c>
      <c r="AA88" s="15">
        <v>69000</v>
      </c>
      <c r="AB88" s="15">
        <v>67000</v>
      </c>
      <c r="AC88" s="15">
        <v>65000</v>
      </c>
      <c r="AD88" s="15">
        <v>63000</v>
      </c>
      <c r="AE88" s="15">
        <v>60000</v>
      </c>
      <c r="AF88" s="15">
        <v>59000</v>
      </c>
      <c r="AG88" s="15">
        <v>58000</v>
      </c>
      <c r="AH88" s="15">
        <v>58000</v>
      </c>
      <c r="AI88" s="15">
        <v>59000</v>
      </c>
      <c r="AJ88" s="15">
        <v>58000</v>
      </c>
      <c r="AK88" s="15">
        <v>57000</v>
      </c>
      <c r="AL88" s="15">
        <v>58000</v>
      </c>
      <c r="AM88" s="15">
        <v>58000</v>
      </c>
      <c r="AN88" s="15">
        <v>57000</v>
      </c>
      <c r="AO88" s="15">
        <v>57000</v>
      </c>
      <c r="AP88" s="15">
        <v>58000</v>
      </c>
      <c r="AQ88" s="15">
        <v>57000</v>
      </c>
      <c r="AR88" s="15">
        <v>58000</v>
      </c>
      <c r="AS88" s="15">
        <v>58000</v>
      </c>
      <c r="AT88" s="15">
        <v>59000</v>
      </c>
      <c r="AU88" s="15">
        <v>60000</v>
      </c>
      <c r="AV88" s="15">
        <v>62000</v>
      </c>
      <c r="AW88" s="15"/>
      <c r="AX88" s="15">
        <v>0</v>
      </c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>
        <v>0</v>
      </c>
      <c r="BM88" s="15">
        <v>0</v>
      </c>
      <c r="BN88" s="15">
        <v>278000</v>
      </c>
      <c r="BO88" s="15">
        <v>486000</v>
      </c>
      <c r="BP88" s="15">
        <v>486000</v>
      </c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8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</row>
    <row r="89" outlineLevel="3">
      <c r="A89" s="1"/>
      <c r="B89" s="4"/>
      <c r="C89" s="23" t="s">
        <v>598</v>
      </c>
      <c r="D89" s="28">
        <f t="shared" si="1"/>
      </c>
      <c r="E89" s="28">
        <f t="shared" si="5"/>
      </c>
      <c r="F89" s="28">
        <f t="shared" si="9"/>
      </c>
      <c r="G89" s="28">
        <f t="shared" si="13"/>
      </c>
      <c r="H89" s="28">
        <f t="shared" si="17"/>
      </c>
      <c r="I89" s="28">
        <f t="shared" si="21"/>
      </c>
      <c r="J89" s="28">
        <f t="shared" si="25"/>
      </c>
      <c r="K89" s="29">
        <f t="shared" si="29"/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>
        <v>0</v>
      </c>
      <c r="BD89" s="15">
        <v>0</v>
      </c>
      <c r="BE89" s="15">
        <v>80000</v>
      </c>
      <c r="BF89" s="15">
        <v>90000</v>
      </c>
      <c r="BG89" s="15">
        <v>121000</v>
      </c>
      <c r="BH89" s="15">
        <v>149000</v>
      </c>
      <c r="BI89" s="15">
        <v>180000</v>
      </c>
      <c r="BJ89" s="15">
        <v>181000</v>
      </c>
      <c r="BK89" s="15">
        <v>180000</v>
      </c>
      <c r="BL89" s="15">
        <v>180000</v>
      </c>
      <c r="BM89" s="15">
        <v>169000</v>
      </c>
      <c r="BN89" s="15">
        <v>149000</v>
      </c>
      <c r="BO89" s="15">
        <v>50000</v>
      </c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8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</row>
    <row r="90" outlineLevel="3">
      <c r="A90" s="1"/>
      <c r="B90" s="4"/>
      <c r="C90" s="38" t="s">
        <v>599</v>
      </c>
      <c r="D90" s="24">
        <f t="shared" si="1"/>
      </c>
      <c r="E90" s="24">
        <f t="shared" si="5"/>
      </c>
      <c r="F90" s="24">
        <f t="shared" si="9"/>
      </c>
      <c r="G90" s="24">
        <f t="shared" si="13"/>
      </c>
      <c r="H90" s="24">
        <f t="shared" si="17"/>
      </c>
      <c r="I90" s="24">
        <f t="shared" si="21"/>
      </c>
      <c r="J90" s="24">
        <f t="shared" si="25"/>
      </c>
      <c r="K90" s="37">
        <f t="shared" si="29"/>
      </c>
      <c r="L90" s="2"/>
      <c r="M90" s="36"/>
      <c r="N90" s="36">
        <v>149000</v>
      </c>
      <c r="O90" s="36">
        <v>137000</v>
      </c>
      <c r="P90" s="36">
        <v>113000</v>
      </c>
      <c r="Q90" s="36">
        <v>106000</v>
      </c>
      <c r="R90" s="36">
        <v>99000</v>
      </c>
      <c r="S90" s="36">
        <v>93000</v>
      </c>
      <c r="T90" s="36">
        <v>90000</v>
      </c>
      <c r="U90" s="36">
        <v>84000</v>
      </c>
      <c r="V90" s="36">
        <v>83000</v>
      </c>
      <c r="W90" s="36">
        <v>80000</v>
      </c>
      <c r="X90" s="36">
        <v>76000</v>
      </c>
      <c r="Y90" s="36">
        <v>72000</v>
      </c>
      <c r="Z90" s="36">
        <v>69000</v>
      </c>
      <c r="AA90" s="36">
        <v>69000</v>
      </c>
      <c r="AB90" s="36">
        <v>67000</v>
      </c>
      <c r="AC90" s="36">
        <v>65000</v>
      </c>
      <c r="AD90" s="36">
        <v>63000</v>
      </c>
      <c r="AE90" s="36">
        <v>60000</v>
      </c>
      <c r="AF90" s="36">
        <v>59000</v>
      </c>
      <c r="AG90" s="36">
        <v>58000</v>
      </c>
      <c r="AH90" s="36">
        <v>58000</v>
      </c>
      <c r="AI90" s="36">
        <v>59000</v>
      </c>
      <c r="AJ90" s="36">
        <v>58000</v>
      </c>
      <c r="AK90" s="36">
        <v>57000</v>
      </c>
      <c r="AL90" s="36">
        <v>58000</v>
      </c>
      <c r="AM90" s="36">
        <v>58000</v>
      </c>
      <c r="AN90" s="36">
        <v>57000</v>
      </c>
      <c r="AO90" s="36">
        <v>57000</v>
      </c>
      <c r="AP90" s="36">
        <v>58000</v>
      </c>
      <c r="AQ90" s="36">
        <v>57000</v>
      </c>
      <c r="AR90" s="36">
        <v>58000</v>
      </c>
      <c r="AS90" s="36">
        <v>58000</v>
      </c>
      <c r="AT90" s="36">
        <v>59000</v>
      </c>
      <c r="AU90" s="36">
        <v>60000</v>
      </c>
      <c r="AV90" s="36">
        <v>62000</v>
      </c>
      <c r="AW90" s="36"/>
      <c r="AX90" s="36">
        <v>0</v>
      </c>
      <c r="AY90" s="36"/>
      <c r="AZ90" s="36"/>
      <c r="BA90" s="36"/>
      <c r="BB90" s="36"/>
      <c r="BC90" s="36">
        <v>0</v>
      </c>
      <c r="BD90" s="36">
        <v>0</v>
      </c>
      <c r="BE90" s="36">
        <v>80000</v>
      </c>
      <c r="BF90" s="36">
        <v>90000</v>
      </c>
      <c r="BG90" s="36">
        <v>121000</v>
      </c>
      <c r="BH90" s="36">
        <v>149000</v>
      </c>
      <c r="BI90" s="36">
        <v>180000</v>
      </c>
      <c r="BJ90" s="36">
        <v>181000</v>
      </c>
      <c r="BK90" s="36">
        <v>180000</v>
      </c>
      <c r="BL90" s="36">
        <v>180000</v>
      </c>
      <c r="BM90" s="36">
        <v>169000</v>
      </c>
      <c r="BN90" s="36">
        <v>427000</v>
      </c>
      <c r="BO90" s="36">
        <v>536000</v>
      </c>
      <c r="BP90" s="36">
        <v>486000</v>
      </c>
      <c r="BQ90" s="36">
        <v>486000</v>
      </c>
      <c r="BR90" s="36"/>
      <c r="BS90" s="36"/>
      <c r="BT90" s="36">
        <v>148000</v>
      </c>
      <c r="BU90" s="36">
        <v>270000</v>
      </c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8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</row>
    <row r="91" outlineLevel="2">
      <c r="A91" s="1"/>
      <c r="B91" s="4"/>
      <c r="C91" s="23" t="s">
        <v>600</v>
      </c>
      <c r="D91" s="28">
        <f t="shared" si="1"/>
      </c>
      <c r="E91" s="28">
        <f t="shared" si="5"/>
      </c>
      <c r="F91" s="28">
        <f t="shared" si="9"/>
      </c>
      <c r="G91" s="28">
        <f t="shared" si="13"/>
      </c>
      <c r="H91" s="28">
        <f t="shared" si="17"/>
      </c>
      <c r="I91" s="28">
        <f t="shared" si="21"/>
      </c>
      <c r="J91" s="28">
        <f t="shared" si="25"/>
      </c>
      <c r="K91" s="29">
        <f t="shared" si="29"/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8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</row>
    <row r="92" outlineLevel="3">
      <c r="A92" s="1"/>
      <c r="B92" s="4"/>
      <c r="C92" s="23" t="s">
        <v>601</v>
      </c>
      <c r="D92" s="28">
        <f t="shared" si="1"/>
      </c>
      <c r="E92" s="28">
        <f t="shared" si="5"/>
      </c>
      <c r="F92" s="28">
        <f t="shared" si="9"/>
      </c>
      <c r="G92" s="28">
        <f t="shared" si="13"/>
      </c>
      <c r="H92" s="28">
        <f t="shared" si="17"/>
      </c>
      <c r="I92" s="28">
        <f t="shared" si="21"/>
      </c>
      <c r="J92" s="28">
        <f t="shared" si="25"/>
      </c>
      <c r="K92" s="29">
        <f t="shared" si="29"/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>
        <v>1020000</v>
      </c>
      <c r="X92" s="15">
        <v>769000</v>
      </c>
      <c r="Y92" s="15">
        <v>798000</v>
      </c>
      <c r="Z92" s="15">
        <v>916000</v>
      </c>
      <c r="AA92" s="15">
        <v>355000</v>
      </c>
      <c r="AB92" s="15"/>
      <c r="AC92" s="15"/>
      <c r="AD92" s="15">
        <v>0</v>
      </c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8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</row>
    <row r="93" outlineLevel="3">
      <c r="A93" s="1"/>
      <c r="B93" s="4"/>
      <c r="C93" s="38" t="s">
        <v>602</v>
      </c>
      <c r="D93" s="24">
        <f t="shared" si="1"/>
      </c>
      <c r="E93" s="24">
        <f t="shared" si="5"/>
      </c>
      <c r="F93" s="24">
        <f t="shared" si="9"/>
      </c>
      <c r="G93" s="24">
        <f t="shared" si="13"/>
      </c>
      <c r="H93" s="24">
        <f t="shared" si="17"/>
      </c>
      <c r="I93" s="24">
        <f t="shared" si="21"/>
      </c>
      <c r="J93" s="24">
        <f t="shared" si="25"/>
      </c>
      <c r="K93" s="37">
        <f t="shared" si="29"/>
      </c>
      <c r="L93" s="2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>
        <v>1020000</v>
      </c>
      <c r="X93" s="36">
        <v>769000</v>
      </c>
      <c r="Y93" s="36">
        <v>798000</v>
      </c>
      <c r="Z93" s="36">
        <v>916000</v>
      </c>
      <c r="AA93" s="36">
        <v>355000</v>
      </c>
      <c r="AB93" s="36"/>
      <c r="AC93" s="36"/>
      <c r="AD93" s="36">
        <v>0</v>
      </c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8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</row>
    <row r="94" outlineLevel="2">
      <c r="A94" s="1"/>
      <c r="B94" s="4"/>
      <c r="C94" s="23" t="s">
        <v>603</v>
      </c>
      <c r="D94" s="28">
        <f t="shared" si="1"/>
      </c>
      <c r="E94" s="28">
        <f t="shared" si="5"/>
      </c>
      <c r="F94" s="28">
        <f t="shared" si="9"/>
      </c>
      <c r="G94" s="28">
        <f t="shared" si="13"/>
      </c>
      <c r="H94" s="28">
        <f t="shared" si="17"/>
      </c>
      <c r="I94" s="28">
        <f t="shared" si="21"/>
      </c>
      <c r="J94" s="28">
        <f t="shared" si="25"/>
      </c>
      <c r="K94" s="29">
        <f t="shared" si="29"/>
      </c>
      <c r="M94" s="15">
        <v>845000</v>
      </c>
      <c r="N94" s="15">
        <v>688000</v>
      </c>
      <c r="O94" s="15">
        <v>1183000</v>
      </c>
      <c r="P94" s="15">
        <v>617000</v>
      </c>
      <c r="Q94" s="15">
        <v>433000</v>
      </c>
      <c r="R94" s="15">
        <v>366000</v>
      </c>
      <c r="S94" s="15">
        <v>76000</v>
      </c>
      <c r="T94" s="15">
        <v>68000</v>
      </c>
      <c r="U94" s="15">
        <v>67000</v>
      </c>
      <c r="V94" s="15">
        <v>58000</v>
      </c>
      <c r="W94" s="15">
        <v>32000</v>
      </c>
      <c r="X94" s="15">
        <v>32000</v>
      </c>
      <c r="Y94" s="15">
        <v>32000</v>
      </c>
      <c r="Z94" s="15">
        <v>931000</v>
      </c>
      <c r="AA94" s="15">
        <v>1036000</v>
      </c>
      <c r="AB94" s="15">
        <v>1090000</v>
      </c>
      <c r="AC94" s="15">
        <v>1162000</v>
      </c>
      <c r="AD94" s="15">
        <v>1245000</v>
      </c>
      <c r="AE94" s="15"/>
      <c r="AF94" s="15"/>
      <c r="AG94" s="15"/>
      <c r="AH94" s="15">
        <v>22000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>
        <v>85996</v>
      </c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8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</row>
    <row r="95" outlineLevel="2">
      <c r="A95" s="1"/>
      <c r="B95" s="4"/>
      <c r="C95" s="23" t="s">
        <v>604</v>
      </c>
      <c r="D95" s="28">
        <f t="shared" si="1"/>
      </c>
      <c r="E95" s="28">
        <f t="shared" si="5"/>
      </c>
      <c r="F95" s="28">
        <f t="shared" si="9"/>
      </c>
      <c r="G95" s="28">
        <f t="shared" si="13"/>
      </c>
      <c r="H95" s="28">
        <f t="shared" si="17"/>
      </c>
      <c r="I95" s="28">
        <f t="shared" si="21"/>
      </c>
      <c r="J95" s="28">
        <f t="shared" si="25"/>
      </c>
      <c r="K95" s="29">
        <f t="shared" si="29"/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>
        <v>0</v>
      </c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8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</row>
    <row r="96" outlineLevel="2">
      <c r="A96" s="1"/>
      <c r="B96" s="4"/>
      <c r="C96" s="23" t="s">
        <v>605</v>
      </c>
      <c r="D96" s="28">
        <f t="shared" si="1"/>
      </c>
      <c r="E96" s="28">
        <f t="shared" si="5"/>
      </c>
      <c r="F96" s="28">
        <f t="shared" si="9"/>
      </c>
      <c r="G96" s="28">
        <f t="shared" si="13"/>
      </c>
      <c r="H96" s="28">
        <f t="shared" si="17"/>
      </c>
      <c r="I96" s="28">
        <f t="shared" si="21"/>
      </c>
      <c r="J96" s="28">
        <f t="shared" si="25"/>
      </c>
      <c r="K96" s="29">
        <f t="shared" si="29"/>
      </c>
      <c r="M96" s="15">
        <v>3987000</v>
      </c>
      <c r="N96" s="15">
        <v>3146000</v>
      </c>
      <c r="O96" s="15">
        <v>2854000</v>
      </c>
      <c r="P96" s="15">
        <v>2990000</v>
      </c>
      <c r="Q96" s="15">
        <v>3013000</v>
      </c>
      <c r="R96" s="15">
        <v>2805000</v>
      </c>
      <c r="S96" s="15">
        <v>2560000</v>
      </c>
      <c r="T96" s="15">
        <v>2527000</v>
      </c>
      <c r="U96" s="15">
        <v>2410000</v>
      </c>
      <c r="V96" s="15">
        <v>2152000</v>
      </c>
      <c r="W96" s="15">
        <v>382000</v>
      </c>
      <c r="X96" s="15">
        <v>383000</v>
      </c>
      <c r="Y96" s="15">
        <v>391000</v>
      </c>
      <c r="Z96" s="15">
        <v>239000</v>
      </c>
      <c r="AA96" s="15">
        <v>212000</v>
      </c>
      <c r="AB96" s="15">
        <v>305000</v>
      </c>
      <c r="AC96" s="15">
        <v>209000</v>
      </c>
      <c r="AD96" s="15">
        <v>144000</v>
      </c>
      <c r="AE96" s="15">
        <v>170000</v>
      </c>
      <c r="AF96" s="15">
        <v>152000</v>
      </c>
      <c r="AG96" s="15">
        <v>172000</v>
      </c>
      <c r="AH96" s="15">
        <v>147000</v>
      </c>
      <c r="AI96" s="15">
        <v>115000</v>
      </c>
      <c r="AJ96" s="15">
        <v>100000</v>
      </c>
      <c r="AK96" s="15">
        <v>95000</v>
      </c>
      <c r="AL96" s="15">
        <v>95000</v>
      </c>
      <c r="AM96" s="15">
        <v>94000</v>
      </c>
      <c r="AN96" s="15">
        <v>71000</v>
      </c>
      <c r="AO96" s="15">
        <v>68000</v>
      </c>
      <c r="AP96" s="15">
        <v>71000</v>
      </c>
      <c r="AQ96" s="15">
        <v>57000</v>
      </c>
      <c r="AR96" s="15">
        <v>59000</v>
      </c>
      <c r="AS96" s="15">
        <v>52000</v>
      </c>
      <c r="AT96" s="15">
        <v>45000</v>
      </c>
      <c r="AU96" s="15">
        <v>47000</v>
      </c>
      <c r="AV96" s="15">
        <v>59000</v>
      </c>
      <c r="AW96" s="15">
        <v>56000</v>
      </c>
      <c r="AX96" s="15">
        <v>109000</v>
      </c>
      <c r="AY96" s="15">
        <v>89000</v>
      </c>
      <c r="AZ96" s="15">
        <v>108000</v>
      </c>
      <c r="BA96" s="15">
        <v>111000</v>
      </c>
      <c r="BB96" s="15">
        <v>125000</v>
      </c>
      <c r="BC96" s="15">
        <v>117000</v>
      </c>
      <c r="BD96" s="15">
        <v>119000</v>
      </c>
      <c r="BE96" s="15">
        <v>113000</v>
      </c>
      <c r="BF96" s="15">
        <v>106000</v>
      </c>
      <c r="BG96" s="15">
        <v>264000</v>
      </c>
      <c r="BH96" s="15">
        <v>248000</v>
      </c>
      <c r="BI96" s="15">
        <v>223000</v>
      </c>
      <c r="BJ96" s="15">
        <v>92000</v>
      </c>
      <c r="BK96" s="15">
        <v>279000</v>
      </c>
      <c r="BL96" s="15">
        <v>263000</v>
      </c>
      <c r="BM96" s="15">
        <v>247000</v>
      </c>
      <c r="BN96" s="15">
        <v>241000</v>
      </c>
      <c r="BO96" s="15">
        <v>257000</v>
      </c>
      <c r="BP96" s="15">
        <v>272000</v>
      </c>
      <c r="BQ96" s="15">
        <v>285000</v>
      </c>
      <c r="BR96" s="15">
        <v>310000</v>
      </c>
      <c r="BS96" s="15">
        <v>289000</v>
      </c>
      <c r="BT96" s="15">
        <v>352000</v>
      </c>
      <c r="BU96" s="15">
        <v>438000</v>
      </c>
      <c r="BV96" s="15">
        <v>573000</v>
      </c>
      <c r="BW96" s="15">
        <v>495000</v>
      </c>
      <c r="BX96" s="15">
        <v>472000</v>
      </c>
      <c r="BY96" s="15">
        <v>471000</v>
      </c>
      <c r="BZ96" s="15">
        <v>506000</v>
      </c>
      <c r="CA96" s="15">
        <v>535000</v>
      </c>
      <c r="CB96" s="15">
        <v>556000</v>
      </c>
      <c r="CC96" s="15">
        <v>486000</v>
      </c>
      <c r="CD96" s="15">
        <v>520000</v>
      </c>
      <c r="CE96" s="15">
        <v>507000</v>
      </c>
      <c r="CF96" s="15">
        <v>806000</v>
      </c>
      <c r="CG96" s="15">
        <v>798000</v>
      </c>
      <c r="CH96" s="15">
        <v>773000</v>
      </c>
      <c r="CI96" s="15">
        <v>1063504</v>
      </c>
      <c r="CJ96" s="15">
        <v>993182</v>
      </c>
      <c r="CK96" s="15">
        <v>960305</v>
      </c>
      <c r="CL96" s="15">
        <v>1027942</v>
      </c>
      <c r="CM96" s="15">
        <v>376169</v>
      </c>
      <c r="CN96" s="15">
        <v>379018</v>
      </c>
      <c r="CO96" s="15">
        <v>377752</v>
      </c>
      <c r="CP96" s="15">
        <v>382406</v>
      </c>
      <c r="CQ96" s="15">
        <v>353302</v>
      </c>
      <c r="CR96" s="15">
        <v>339521</v>
      </c>
      <c r="CS96" s="15">
        <v>328442</v>
      </c>
      <c r="CT96" s="15">
        <v>345575</v>
      </c>
      <c r="CU96" s="15">
        <v>337818</v>
      </c>
      <c r="CV96" s="15">
        <v>684739</v>
      </c>
      <c r="CW96" s="15">
        <v>693568</v>
      </c>
      <c r="CX96" s="15">
        <v>718694</v>
      </c>
      <c r="CY96" s="15">
        <v>570048</v>
      </c>
      <c r="CZ96" s="15">
        <v>550100</v>
      </c>
      <c r="DA96" s="15">
        <v>535828</v>
      </c>
      <c r="DB96" s="15">
        <v>554995</v>
      </c>
      <c r="DC96" s="15">
        <v>624170</v>
      </c>
      <c r="DD96" s="15">
        <v>611846</v>
      </c>
      <c r="DE96" s="15">
        <v>484402</v>
      </c>
      <c r="DF96" s="15">
        <v>473579</v>
      </c>
      <c r="DG96" s="15">
        <v>413342</v>
      </c>
      <c r="DH96" s="15">
        <v>428436</v>
      </c>
      <c r="DI96" s="15">
        <v>429465</v>
      </c>
      <c r="DJ96" s="15">
        <v>444584</v>
      </c>
      <c r="DK96" s="15">
        <v>448911</v>
      </c>
      <c r="DL96" s="15">
        <v>410015</v>
      </c>
      <c r="DM96" s="15">
        <v>403381</v>
      </c>
      <c r="DN96" s="15">
        <v>422500</v>
      </c>
      <c r="DO96" s="15">
        <v>375410</v>
      </c>
      <c r="DP96" s="15">
        <v>367921</v>
      </c>
      <c r="DQ96" s="15">
        <v>362205</v>
      </c>
      <c r="DR96" s="15">
        <v>349315</v>
      </c>
      <c r="DS96" s="15">
        <v>346831</v>
      </c>
      <c r="DT96" s="15">
        <v>353953</v>
      </c>
      <c r="DU96" s="15">
        <v>323436</v>
      </c>
      <c r="DV96" s="15">
        <v>328804</v>
      </c>
      <c r="DW96" s="15">
        <v>317074</v>
      </c>
      <c r="DX96" s="15">
        <v>291394</v>
      </c>
      <c r="DY96" s="15">
        <v>281553</v>
      </c>
      <c r="DZ96" s="15">
        <v>298891</v>
      </c>
      <c r="EA96" s="15">
        <v>250160</v>
      </c>
      <c r="EB96" s="15">
        <v>222397</v>
      </c>
      <c r="EC96" s="15">
        <v>214641</v>
      </c>
      <c r="ED96" s="15">
        <v>194872</v>
      </c>
      <c r="EE96" s="15">
        <v>127127</v>
      </c>
      <c r="EF96" s="15">
        <v>96646</v>
      </c>
      <c r="EG96" s="15">
        <v>69256</v>
      </c>
      <c r="EH96" s="15">
        <v>60700</v>
      </c>
      <c r="EI96" s="15">
        <v>40900</v>
      </c>
      <c r="EJ96" s="15">
        <v>35800</v>
      </c>
      <c r="EK96" s="15">
        <v>21100</v>
      </c>
      <c r="EL96" s="15">
        <v>17100</v>
      </c>
      <c r="EM96" s="15">
        <v>23600</v>
      </c>
      <c r="EN96" s="15">
        <v>23600</v>
      </c>
      <c r="EO96" s="15">
        <v>22400</v>
      </c>
      <c r="EP96" s="15">
        <v>39300</v>
      </c>
      <c r="EQ96" s="15">
        <v>68100</v>
      </c>
      <c r="ER96" s="15">
        <v>67400</v>
      </c>
      <c r="ES96" s="15">
        <v>67900</v>
      </c>
      <c r="ET96" s="15">
        <v>68200</v>
      </c>
      <c r="EU96" s="15">
        <v>64900</v>
      </c>
      <c r="EV96" s="15">
        <v>62700</v>
      </c>
      <c r="EW96" s="15">
        <v>28400</v>
      </c>
      <c r="EX96" s="15">
        <v>22800</v>
      </c>
      <c r="EY96" s="15">
        <v>17000</v>
      </c>
      <c r="EZ96" s="15">
        <v>13500</v>
      </c>
      <c r="FA96" s="15">
        <v>17900</v>
      </c>
      <c r="FB96" s="15">
        <v>1900</v>
      </c>
      <c r="FC96" s="15">
        <v>2100</v>
      </c>
      <c r="FD96" s="8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</row>
    <row r="97" outlineLevel="2">
      <c r="A97" s="1"/>
      <c r="B97" s="4"/>
      <c r="C97" s="38" t="s">
        <v>606</v>
      </c>
      <c r="D97" s="24">
        <f t="shared" si="1"/>
      </c>
      <c r="E97" s="24">
        <f t="shared" si="5"/>
      </c>
      <c r="F97" s="24">
        <f t="shared" si="9"/>
      </c>
      <c r="G97" s="24">
        <f t="shared" si="13"/>
      </c>
      <c r="H97" s="24">
        <f t="shared" si="17"/>
      </c>
      <c r="I97" s="24">
        <f t="shared" si="21"/>
      </c>
      <c r="J97" s="24">
        <f t="shared" si="25"/>
      </c>
      <c r="K97" s="37">
        <f t="shared" si="29"/>
      </c>
      <c r="L97" s="2"/>
      <c r="M97" s="36">
        <v>49955000</v>
      </c>
      <c r="N97" s="36">
        <v>50177000</v>
      </c>
      <c r="O97" s="36">
        <v>50901000</v>
      </c>
      <c r="P97" s="36">
        <v>50421000</v>
      </c>
      <c r="Q97" s="36">
        <v>50811000</v>
      </c>
      <c r="R97" s="36">
        <v>51117000</v>
      </c>
      <c r="S97" s="36">
        <v>50938000</v>
      </c>
      <c r="T97" s="36">
        <v>51462000</v>
      </c>
      <c r="U97" s="36">
        <v>51976000</v>
      </c>
      <c r="V97" s="36">
        <v>52561000</v>
      </c>
      <c r="W97" s="36">
        <v>53391000</v>
      </c>
      <c r="X97" s="36">
        <v>54040000</v>
      </c>
      <c r="Y97" s="36">
        <v>53546000</v>
      </c>
      <c r="Z97" s="36">
        <v>3836000</v>
      </c>
      <c r="AA97" s="36">
        <v>3165000</v>
      </c>
      <c r="AB97" s="36">
        <v>2873000</v>
      </c>
      <c r="AC97" s="36">
        <v>2850000</v>
      </c>
      <c r="AD97" s="36">
        <v>2819000</v>
      </c>
      <c r="AE97" s="36">
        <v>1523000</v>
      </c>
      <c r="AF97" s="36">
        <v>1474000</v>
      </c>
      <c r="AG97" s="36">
        <v>1474000</v>
      </c>
      <c r="AH97" s="36">
        <v>1431000</v>
      </c>
      <c r="AI97" s="36">
        <v>1341000</v>
      </c>
      <c r="AJ97" s="36">
        <v>1348000</v>
      </c>
      <c r="AK97" s="36">
        <v>1254000</v>
      </c>
      <c r="AL97" s="36">
        <v>1016000</v>
      </c>
      <c r="AM97" s="36">
        <v>1033000</v>
      </c>
      <c r="AN97" s="36">
        <v>1004000</v>
      </c>
      <c r="AO97" s="36">
        <v>1012000</v>
      </c>
      <c r="AP97" s="36">
        <v>918000</v>
      </c>
      <c r="AQ97" s="36">
        <v>887000</v>
      </c>
      <c r="AR97" s="36">
        <v>859000</v>
      </c>
      <c r="AS97" s="36">
        <v>801000</v>
      </c>
      <c r="AT97" s="36">
        <v>791000</v>
      </c>
      <c r="AU97" s="36">
        <v>792000</v>
      </c>
      <c r="AV97" s="36">
        <v>810000</v>
      </c>
      <c r="AW97" s="36">
        <v>755000</v>
      </c>
      <c r="AX97" s="36">
        <v>764000</v>
      </c>
      <c r="AY97" s="36">
        <v>763000</v>
      </c>
      <c r="AZ97" s="36">
        <v>930000</v>
      </c>
      <c r="BA97" s="36">
        <v>931000</v>
      </c>
      <c r="BB97" s="36">
        <v>1031000</v>
      </c>
      <c r="BC97" s="36">
        <v>1305000</v>
      </c>
      <c r="BD97" s="36">
        <v>1314000</v>
      </c>
      <c r="BE97" s="36">
        <v>1418000</v>
      </c>
      <c r="BF97" s="36">
        <v>1453000</v>
      </c>
      <c r="BG97" s="36">
        <v>1378000</v>
      </c>
      <c r="BH97" s="36">
        <v>1439000</v>
      </c>
      <c r="BI97" s="36">
        <v>1459000</v>
      </c>
      <c r="BJ97" s="36">
        <v>1735000</v>
      </c>
      <c r="BK97" s="36">
        <v>1797000</v>
      </c>
      <c r="BL97" s="36">
        <v>1808000</v>
      </c>
      <c r="BM97" s="36">
        <v>1793000</v>
      </c>
      <c r="BN97" s="36">
        <v>1725000</v>
      </c>
      <c r="BO97" s="36">
        <v>1824000</v>
      </c>
      <c r="BP97" s="36">
        <v>1786000</v>
      </c>
      <c r="BQ97" s="36">
        <v>1798000</v>
      </c>
      <c r="BR97" s="36">
        <v>1370000</v>
      </c>
      <c r="BS97" s="36">
        <v>1383000</v>
      </c>
      <c r="BT97" s="36">
        <v>1642000</v>
      </c>
      <c r="BU97" s="36">
        <v>1901000</v>
      </c>
      <c r="BV97" s="36">
        <v>4803000</v>
      </c>
      <c r="BW97" s="36">
        <v>4829000</v>
      </c>
      <c r="BX97" s="36">
        <v>4970000</v>
      </c>
      <c r="BY97" s="36">
        <v>5081000</v>
      </c>
      <c r="BZ97" s="36">
        <v>5293000</v>
      </c>
      <c r="CA97" s="36">
        <v>6144000</v>
      </c>
      <c r="CB97" s="36">
        <v>6353000</v>
      </c>
      <c r="CC97" s="36">
        <v>7695000</v>
      </c>
      <c r="CD97" s="36">
        <v>6987000</v>
      </c>
      <c r="CE97" s="36">
        <v>9391000</v>
      </c>
      <c r="CF97" s="36">
        <v>9626000</v>
      </c>
      <c r="CG97" s="36">
        <v>9525000</v>
      </c>
      <c r="CH97" s="36">
        <v>9184000</v>
      </c>
      <c r="CI97" s="36">
        <v>4467382</v>
      </c>
      <c r="CJ97" s="36">
        <v>4156363</v>
      </c>
      <c r="CK97" s="36">
        <v>3835192</v>
      </c>
      <c r="CL97" s="36">
        <v>3728942</v>
      </c>
      <c r="CM97" s="36">
        <v>4697553</v>
      </c>
      <c r="CN97" s="36">
        <v>4524501</v>
      </c>
      <c r="CO97" s="36">
        <v>4694300</v>
      </c>
      <c r="CP97" s="36">
        <v>4616213</v>
      </c>
      <c r="CQ97" s="36">
        <v>4231199</v>
      </c>
      <c r="CR97" s="36">
        <v>4132015</v>
      </c>
      <c r="CS97" s="36">
        <v>4059279</v>
      </c>
      <c r="CT97" s="36">
        <v>4194067</v>
      </c>
      <c r="CU97" s="36">
        <v>4146385</v>
      </c>
      <c r="CV97" s="36">
        <v>3578866</v>
      </c>
      <c r="CW97" s="36">
        <v>3603812</v>
      </c>
      <c r="CX97" s="36">
        <v>3599503</v>
      </c>
      <c r="CY97" s="36">
        <v>3585836</v>
      </c>
      <c r="CZ97" s="36">
        <v>3484977</v>
      </c>
      <c r="DA97" s="36">
        <v>3305062</v>
      </c>
      <c r="DB97" s="36">
        <v>3294133</v>
      </c>
      <c r="DC97" s="36">
        <v>3339462</v>
      </c>
      <c r="DD97" s="36">
        <v>3280117</v>
      </c>
      <c r="DE97" s="36">
        <v>3148306</v>
      </c>
      <c r="DF97" s="36">
        <v>3110046</v>
      </c>
      <c r="DG97" s="36">
        <v>2919143</v>
      </c>
      <c r="DH97" s="36">
        <v>2904103</v>
      </c>
      <c r="DI97" s="36">
        <v>2905354</v>
      </c>
      <c r="DJ97" s="36">
        <v>2967820</v>
      </c>
      <c r="DK97" s="36">
        <v>3018026</v>
      </c>
      <c r="DL97" s="36">
        <v>2948134</v>
      </c>
      <c r="DM97" s="36">
        <v>2976872</v>
      </c>
      <c r="DN97" s="36">
        <v>2691000</v>
      </c>
      <c r="DO97" s="36">
        <v>2750515</v>
      </c>
      <c r="DP97" s="36">
        <v>2530930</v>
      </c>
      <c r="DQ97" s="36">
        <v>2416500</v>
      </c>
      <c r="DR97" s="36">
        <v>2340004</v>
      </c>
      <c r="DS97" s="36">
        <v>2292232</v>
      </c>
      <c r="DT97" s="36">
        <v>2262629</v>
      </c>
      <c r="DU97" s="36">
        <v>2173370</v>
      </c>
      <c r="DV97" s="36">
        <v>2116206</v>
      </c>
      <c r="DW97" s="36">
        <v>2050341</v>
      </c>
      <c r="DX97" s="36">
        <v>1972514</v>
      </c>
      <c r="DY97" s="36">
        <v>1941859</v>
      </c>
      <c r="DZ97" s="36">
        <v>1940525</v>
      </c>
      <c r="EA97" s="36">
        <v>1835745</v>
      </c>
      <c r="EB97" s="36">
        <v>1707479</v>
      </c>
      <c r="EC97" s="36">
        <v>1620647</v>
      </c>
      <c r="ED97" s="36">
        <v>1459083</v>
      </c>
      <c r="EE97" s="36">
        <v>1189696</v>
      </c>
      <c r="EF97" s="36">
        <v>1059291</v>
      </c>
      <c r="EG97" s="36">
        <v>985746</v>
      </c>
      <c r="EH97" s="36">
        <v>965000</v>
      </c>
      <c r="EI97" s="36">
        <v>866500</v>
      </c>
      <c r="EJ97" s="36">
        <v>811700</v>
      </c>
      <c r="EK97" s="36">
        <v>767700</v>
      </c>
      <c r="EL97" s="36">
        <v>710400</v>
      </c>
      <c r="EM97" s="36">
        <v>690800</v>
      </c>
      <c r="EN97" s="36">
        <v>671200</v>
      </c>
      <c r="EO97" s="36">
        <v>648000</v>
      </c>
      <c r="EP97" s="36">
        <v>665600</v>
      </c>
      <c r="EQ97" s="36">
        <v>706700</v>
      </c>
      <c r="ER97" s="36">
        <v>712400</v>
      </c>
      <c r="ES97" s="36">
        <v>720700</v>
      </c>
      <c r="ET97" s="36">
        <v>715200</v>
      </c>
      <c r="EU97" s="36">
        <v>680400</v>
      </c>
      <c r="EV97" s="36">
        <v>632700</v>
      </c>
      <c r="EW97" s="36">
        <v>533000</v>
      </c>
      <c r="EX97" s="36">
        <v>528700</v>
      </c>
      <c r="EY97" s="36">
        <v>494900</v>
      </c>
      <c r="EZ97" s="36">
        <v>509000</v>
      </c>
      <c r="FA97" s="36">
        <v>542200</v>
      </c>
      <c r="FB97" s="36">
        <v>488400</v>
      </c>
      <c r="FC97" s="36">
        <v>473300</v>
      </c>
      <c r="FD97" s="8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</row>
    <row r="98" outlineLevel="1">
      <c r="A98" s="1"/>
      <c r="B98" s="4"/>
      <c r="C98" s="34" t="s">
        <v>41</v>
      </c>
      <c r="D98" s="24">
        <f t="shared" si="1"/>
      </c>
      <c r="E98" s="24">
        <f t="shared" si="5"/>
      </c>
      <c r="F98" s="24">
        <f t="shared" si="9"/>
      </c>
      <c r="G98" s="24">
        <f t="shared" si="13"/>
      </c>
      <c r="H98" s="24">
        <f t="shared" si="17"/>
      </c>
      <c r="I98" s="24">
        <f t="shared" si="21"/>
      </c>
      <c r="J98" s="24">
        <f t="shared" si="25"/>
      </c>
      <c r="K98" s="37">
        <f t="shared" si="29"/>
      </c>
      <c r="L98" s="39"/>
      <c r="M98" s="24">
        <v>71550000</v>
      </c>
      <c r="N98" s="24">
        <v>69226000</v>
      </c>
      <c r="O98" s="24">
        <v>69636000</v>
      </c>
      <c r="P98" s="24">
        <v>67886000</v>
      </c>
      <c r="Q98" s="24">
        <v>67895000</v>
      </c>
      <c r="R98" s="24">
        <v>67885000</v>
      </c>
      <c r="S98" s="24">
        <v>67626000</v>
      </c>
      <c r="T98" s="24">
        <v>67967000</v>
      </c>
      <c r="U98" s="24">
        <v>67634000</v>
      </c>
      <c r="V98" s="24">
        <v>67580000</v>
      </c>
      <c r="W98" s="24">
        <v>67811000</v>
      </c>
      <c r="X98" s="24">
        <v>67502000</v>
      </c>
      <c r="Y98" s="24">
        <v>66915000</v>
      </c>
      <c r="Z98" s="24">
        <v>12419000</v>
      </c>
      <c r="AA98" s="24">
        <v>11153000</v>
      </c>
      <c r="AB98" s="24">
        <v>10691000</v>
      </c>
      <c r="AC98" s="24">
        <v>10047000</v>
      </c>
      <c r="AD98" s="24">
        <v>8962000</v>
      </c>
      <c r="AE98" s="24">
        <v>7023000</v>
      </c>
      <c r="AF98" s="24">
        <v>6583000</v>
      </c>
      <c r="AG98" s="24">
        <v>5864000</v>
      </c>
      <c r="AH98" s="24">
        <v>6028000</v>
      </c>
      <c r="AI98" s="24">
        <v>5253000</v>
      </c>
      <c r="AJ98" s="24">
        <v>5102000</v>
      </c>
      <c r="AK98" s="24">
        <v>4931000</v>
      </c>
      <c r="AL98" s="24">
        <v>4556000</v>
      </c>
      <c r="AM98" s="24">
        <v>4347000</v>
      </c>
      <c r="AN98" s="24">
        <v>4103000</v>
      </c>
      <c r="AO98" s="24">
        <v>3763000</v>
      </c>
      <c r="AP98" s="24">
        <v>3552000</v>
      </c>
      <c r="AQ98" s="24">
        <v>3586000</v>
      </c>
      <c r="AR98" s="24">
        <v>3370000</v>
      </c>
      <c r="AS98" s="24">
        <v>3299000</v>
      </c>
      <c r="AT98" s="24">
        <v>3321000</v>
      </c>
      <c r="AU98" s="24">
        <v>3616000</v>
      </c>
      <c r="AV98" s="24">
        <v>3316000</v>
      </c>
      <c r="AW98" s="24">
        <v>2981000</v>
      </c>
      <c r="AX98" s="24">
        <v>3084000</v>
      </c>
      <c r="AY98" s="24">
        <v>3229000</v>
      </c>
      <c r="AZ98" s="24">
        <v>3381000</v>
      </c>
      <c r="BA98" s="24">
        <v>3428000</v>
      </c>
      <c r="BB98" s="24">
        <v>3767000</v>
      </c>
      <c r="BC98" s="24">
        <v>4325000</v>
      </c>
      <c r="BD98" s="24">
        <v>4246000</v>
      </c>
      <c r="BE98" s="24">
        <v>4108000</v>
      </c>
      <c r="BF98" s="24">
        <v>4337000</v>
      </c>
      <c r="BG98" s="24">
        <v>4317000</v>
      </c>
      <c r="BH98" s="24">
        <v>3897000</v>
      </c>
      <c r="BI98" s="24">
        <v>3797000</v>
      </c>
      <c r="BJ98" s="24">
        <v>4000000</v>
      </c>
      <c r="BK98" s="24">
        <v>4612000</v>
      </c>
      <c r="BL98" s="24">
        <v>5041000</v>
      </c>
      <c r="BM98" s="24">
        <v>4988000</v>
      </c>
      <c r="BN98" s="24">
        <v>4954000</v>
      </c>
      <c r="BO98" s="24">
        <v>5236000</v>
      </c>
      <c r="BP98" s="24">
        <v>5224000</v>
      </c>
      <c r="BQ98" s="24">
        <v>5209000</v>
      </c>
      <c r="BR98" s="24">
        <v>4964000</v>
      </c>
      <c r="BS98" s="24">
        <v>4595000</v>
      </c>
      <c r="BT98" s="24">
        <v>4955000</v>
      </c>
      <c r="BU98" s="24">
        <v>5232000</v>
      </c>
      <c r="BV98" s="24">
        <v>9078000</v>
      </c>
      <c r="BW98" s="24">
        <v>8747000</v>
      </c>
      <c r="BX98" s="24">
        <v>8683000</v>
      </c>
      <c r="BY98" s="24">
        <v>9052000</v>
      </c>
      <c r="BZ98" s="24">
        <v>7672000</v>
      </c>
      <c r="CA98" s="24">
        <v>9441000</v>
      </c>
      <c r="CB98" s="24">
        <v>9784000</v>
      </c>
      <c r="CC98" s="24">
        <v>11208000</v>
      </c>
      <c r="CD98" s="24">
        <v>11550000</v>
      </c>
      <c r="CE98" s="24">
        <v>12934000</v>
      </c>
      <c r="CF98" s="24">
        <v>13224000</v>
      </c>
      <c r="CG98" s="24">
        <v>12712000</v>
      </c>
      <c r="CH98" s="24">
        <v>13147000</v>
      </c>
      <c r="CI98" s="24">
        <v>8379243</v>
      </c>
      <c r="CJ98" s="24">
        <v>8061895</v>
      </c>
      <c r="CK98" s="24">
        <v>8052045</v>
      </c>
      <c r="CL98" s="24">
        <v>7287779</v>
      </c>
      <c r="CM98" s="24">
        <v>8159956</v>
      </c>
      <c r="CN98" s="24">
        <v>7772562</v>
      </c>
      <c r="CO98" s="24">
        <v>7821774</v>
      </c>
      <c r="CP98" s="24">
        <v>7844210</v>
      </c>
      <c r="CQ98" s="24">
        <v>7282439</v>
      </c>
      <c r="CR98" s="24">
        <v>7009462</v>
      </c>
      <c r="CS98" s="24">
        <v>7002955</v>
      </c>
      <c r="CT98" s="24">
        <v>7049772</v>
      </c>
      <c r="CU98" s="24">
        <v>6664365</v>
      </c>
      <c r="CV98" s="24">
        <v>5293907</v>
      </c>
      <c r="CW98" s="24">
        <v>5398802</v>
      </c>
      <c r="CX98" s="24">
        <v>5710318</v>
      </c>
      <c r="CY98" s="24">
        <v>5731482</v>
      </c>
      <c r="CZ98" s="24">
        <v>5903042</v>
      </c>
      <c r="DA98" s="24">
        <v>5964942</v>
      </c>
      <c r="DB98" s="24">
        <v>5647242</v>
      </c>
      <c r="DC98" s="24">
        <v>5739205</v>
      </c>
      <c r="DD98" s="24">
        <v>5830953</v>
      </c>
      <c r="DE98" s="24">
        <v>6029405</v>
      </c>
      <c r="DF98" s="24">
        <v>5767735</v>
      </c>
      <c r="DG98" s="24">
        <v>5371992</v>
      </c>
      <c r="DH98" s="24">
        <v>4963494</v>
      </c>
      <c r="DI98" s="24">
        <v>4638227</v>
      </c>
      <c r="DJ98" s="24">
        <v>4377698</v>
      </c>
      <c r="DK98" s="24">
        <v>4178807</v>
      </c>
      <c r="DL98" s="24">
        <v>4246009</v>
      </c>
      <c r="DM98" s="24">
        <v>4305493</v>
      </c>
      <c r="DN98" s="24">
        <v>4253000</v>
      </c>
      <c r="DO98" s="24">
        <v>4116118</v>
      </c>
      <c r="DP98" s="24">
        <v>3858584</v>
      </c>
      <c r="DQ98" s="24">
        <v>3332306</v>
      </c>
      <c r="DR98" s="24">
        <v>3515271</v>
      </c>
      <c r="DS98" s="24">
        <v>3425946</v>
      </c>
      <c r="DT98" s="24">
        <v>3471731</v>
      </c>
      <c r="DU98" s="24">
        <v>3426126</v>
      </c>
      <c r="DV98" s="24">
        <v>3145283</v>
      </c>
      <c r="DW98" s="24">
        <v>3053992</v>
      </c>
      <c r="DX98" s="24">
        <v>2845025</v>
      </c>
      <c r="DY98" s="24">
        <v>2954809</v>
      </c>
      <c r="DZ98" s="24">
        <v>3078467</v>
      </c>
      <c r="EA98" s="24">
        <v>2967407</v>
      </c>
      <c r="EB98" s="24">
        <v>2901119</v>
      </c>
      <c r="EC98" s="24">
        <v>2702011</v>
      </c>
      <c r="ED98" s="24">
        <v>2445702</v>
      </c>
      <c r="EE98" s="24">
        <v>2321919</v>
      </c>
      <c r="EF98" s="24">
        <v>2174399</v>
      </c>
      <c r="EG98" s="24">
        <v>2058243</v>
      </c>
      <c r="EH98" s="24">
        <v>1929200</v>
      </c>
      <c r="EI98" s="24">
        <v>1771700</v>
      </c>
      <c r="EJ98" s="24">
        <v>1649800</v>
      </c>
      <c r="EK98" s="24">
        <v>1572500</v>
      </c>
      <c r="EL98" s="24">
        <v>1448100</v>
      </c>
      <c r="EM98" s="24">
        <v>1466500</v>
      </c>
      <c r="EN98" s="24">
        <v>1414100</v>
      </c>
      <c r="EO98" s="24">
        <v>1374400</v>
      </c>
      <c r="EP98" s="24">
        <v>1291800</v>
      </c>
      <c r="EQ98" s="24">
        <v>1167900</v>
      </c>
      <c r="ER98" s="24">
        <v>1149900</v>
      </c>
      <c r="ES98" s="24">
        <v>1128700</v>
      </c>
      <c r="ET98" s="24">
        <v>1111700</v>
      </c>
      <c r="EU98" s="24">
        <v>1114700</v>
      </c>
      <c r="EV98" s="24">
        <v>1123800</v>
      </c>
      <c r="EW98" s="24">
        <v>1133300</v>
      </c>
      <c r="EX98" s="24">
        <v>1122400</v>
      </c>
      <c r="EY98" s="24">
        <v>1113000</v>
      </c>
      <c r="EZ98" s="24">
        <v>1081300</v>
      </c>
      <c r="FA98" s="24">
        <v>1113700</v>
      </c>
      <c r="FB98" s="24">
        <v>731500</v>
      </c>
      <c r="FC98" s="24">
        <v>760100</v>
      </c>
      <c r="FD98" s="8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</row>
    <row r="99">
      <c r="A99" s="1"/>
      <c r="B99" s="4"/>
      <c r="C99" s="34" t="s">
        <v>607</v>
      </c>
      <c r="D99" s="35">
        <f t="shared" si="1"/>
      </c>
      <c r="E99" s="35">
        <f t="shared" si="5"/>
      </c>
      <c r="F99" s="35">
        <f t="shared" si="9"/>
      </c>
      <c r="G99" s="35">
        <f t="shared" si="13"/>
      </c>
      <c r="H99" s="35">
        <f t="shared" si="17"/>
      </c>
      <c r="I99" s="35">
        <f t="shared" si="21"/>
      </c>
      <c r="J99" s="35">
        <f t="shared" si="25"/>
      </c>
      <c r="K99" s="33">
        <f t="shared" si="29"/>
      </c>
      <c r="L99" s="12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8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</row>
    <row r="100" outlineLevel="1">
      <c r="A100" s="1"/>
      <c r="B100" s="4"/>
      <c r="C100" s="23" t="s">
        <v>608</v>
      </c>
      <c r="D100" s="28">
        <f t="shared" si="1"/>
      </c>
      <c r="E100" s="28">
        <f t="shared" si="5"/>
      </c>
      <c r="F100" s="28">
        <f t="shared" si="9"/>
      </c>
      <c r="G100" s="28">
        <f t="shared" si="13"/>
      </c>
      <c r="H100" s="28">
        <f t="shared" si="17"/>
      </c>
      <c r="I100" s="28">
        <f t="shared" si="21"/>
      </c>
      <c r="J100" s="28">
        <f t="shared" si="25"/>
      </c>
      <c r="K100" s="29">
        <f t="shared" si="29"/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8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</row>
    <row r="101" outlineLevel="2">
      <c r="A101" s="1"/>
      <c r="B101" s="4"/>
      <c r="C101" s="23" t="s">
        <v>609</v>
      </c>
      <c r="D101" s="28">
        <f t="shared" si="1"/>
      </c>
      <c r="E101" s="28">
        <f t="shared" si="5"/>
      </c>
      <c r="F101" s="28">
        <f t="shared" si="9"/>
      </c>
      <c r="G101" s="28">
        <f t="shared" si="13"/>
      </c>
      <c r="H101" s="28">
        <f t="shared" si="17"/>
      </c>
      <c r="I101" s="28">
        <f t="shared" si="21"/>
      </c>
      <c r="J101" s="28">
        <f t="shared" si="25"/>
      </c>
      <c r="K101" s="29">
        <f t="shared" si="29"/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8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</row>
    <row r="102" outlineLevel="3">
      <c r="A102" s="1"/>
      <c r="B102" s="4"/>
      <c r="C102" s="23" t="s">
        <v>610</v>
      </c>
      <c r="D102" s="28">
        <f t="shared" si="1"/>
      </c>
      <c r="E102" s="28">
        <f t="shared" si="5"/>
      </c>
      <c r="F102" s="28">
        <f t="shared" si="9"/>
      </c>
      <c r="G102" s="28">
        <f t="shared" si="13"/>
      </c>
      <c r="H102" s="28">
        <f t="shared" si="17"/>
      </c>
      <c r="I102" s="28">
        <f t="shared" si="21"/>
      </c>
      <c r="J102" s="28">
        <f t="shared" si="25"/>
      </c>
      <c r="K102" s="29">
        <f t="shared" si="29"/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8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</row>
    <row r="103" outlineLevel="4">
      <c r="A103" s="1"/>
      <c r="B103" s="4"/>
      <c r="C103" s="23" t="s">
        <v>611</v>
      </c>
      <c r="D103" s="28">
        <f t="shared" si="1"/>
      </c>
      <c r="E103" s="28">
        <f t="shared" si="5"/>
      </c>
      <c r="F103" s="28">
        <f t="shared" si="9"/>
      </c>
      <c r="G103" s="28">
        <f t="shared" si="13"/>
      </c>
      <c r="H103" s="28">
        <f t="shared" si="17"/>
      </c>
      <c r="I103" s="28">
        <f t="shared" si="21"/>
      </c>
      <c r="J103" s="28">
        <f t="shared" si="25"/>
      </c>
      <c r="K103" s="29">
        <f t="shared" si="29"/>
      </c>
      <c r="M103" s="15">
        <v>2206000</v>
      </c>
      <c r="N103" s="15">
        <v>1990000</v>
      </c>
      <c r="O103" s="15">
        <v>2530000</v>
      </c>
      <c r="P103" s="15">
        <v>1699000</v>
      </c>
      <c r="Q103" s="15">
        <v>1418000</v>
      </c>
      <c r="R103" s="15">
        <v>2055000</v>
      </c>
      <c r="S103" s="15">
        <v>2245000</v>
      </c>
      <c r="T103" s="15">
        <v>2779000</v>
      </c>
      <c r="U103" s="15">
        <v>2518000</v>
      </c>
      <c r="V103" s="15">
        <v>2493000</v>
      </c>
      <c r="W103" s="15">
        <v>2337000</v>
      </c>
      <c r="X103" s="15">
        <v>1518000</v>
      </c>
      <c r="Y103" s="15">
        <v>1476000</v>
      </c>
      <c r="Z103" s="15">
        <v>1321000</v>
      </c>
      <c r="AA103" s="15">
        <v>1048000</v>
      </c>
      <c r="AB103" s="15">
        <v>836000</v>
      </c>
      <c r="AC103" s="15">
        <v>949000</v>
      </c>
      <c r="AD103" s="15">
        <v>468000</v>
      </c>
      <c r="AE103" s="15">
        <v>752000</v>
      </c>
      <c r="AF103" s="15">
        <v>802000</v>
      </c>
      <c r="AG103" s="15">
        <v>653000</v>
      </c>
      <c r="AH103" s="15">
        <v>988000</v>
      </c>
      <c r="AI103" s="15">
        <v>763000</v>
      </c>
      <c r="AJ103" s="15">
        <v>828000</v>
      </c>
      <c r="AK103" s="15">
        <v>484000</v>
      </c>
      <c r="AL103" s="15">
        <v>834000</v>
      </c>
      <c r="AM103" s="15">
        <v>508000</v>
      </c>
      <c r="AN103" s="15">
        <v>520000</v>
      </c>
      <c r="AO103" s="15">
        <v>456000</v>
      </c>
      <c r="AP103" s="15">
        <v>384000</v>
      </c>
      <c r="AQ103" s="15">
        <v>472000</v>
      </c>
      <c r="AR103" s="15">
        <v>483000</v>
      </c>
      <c r="AS103" s="15">
        <v>529000</v>
      </c>
      <c r="AT103" s="15">
        <v>440000</v>
      </c>
      <c r="AU103" s="15">
        <v>582000</v>
      </c>
      <c r="AV103" s="15">
        <v>616000</v>
      </c>
      <c r="AW103" s="15">
        <v>324000</v>
      </c>
      <c r="AX103" s="15">
        <v>279000</v>
      </c>
      <c r="AY103" s="15">
        <v>388000</v>
      </c>
      <c r="AZ103" s="15">
        <v>454000</v>
      </c>
      <c r="BA103" s="15">
        <v>381000</v>
      </c>
      <c r="BB103" s="15">
        <v>415000</v>
      </c>
      <c r="BC103" s="15">
        <v>498000</v>
      </c>
      <c r="BD103" s="15">
        <v>511000</v>
      </c>
      <c r="BE103" s="15">
        <v>483000</v>
      </c>
      <c r="BF103" s="15">
        <v>519000</v>
      </c>
      <c r="BG103" s="15">
        <v>574000</v>
      </c>
      <c r="BH103" s="15">
        <v>402000</v>
      </c>
      <c r="BI103" s="15">
        <v>301000</v>
      </c>
      <c r="BJ103" s="15">
        <v>278000</v>
      </c>
      <c r="BK103" s="15">
        <v>860000</v>
      </c>
      <c r="BL103" s="15">
        <v>471000</v>
      </c>
      <c r="BM103" s="15">
        <v>1087000</v>
      </c>
      <c r="BN103" s="15">
        <v>363000</v>
      </c>
      <c r="BO103" s="15">
        <v>618000</v>
      </c>
      <c r="BP103" s="15">
        <v>572000</v>
      </c>
      <c r="BQ103" s="15">
        <v>538000</v>
      </c>
      <c r="BR103" s="15">
        <v>581000</v>
      </c>
      <c r="BS103" s="15">
        <v>680000</v>
      </c>
      <c r="BT103" s="15">
        <v>622000</v>
      </c>
      <c r="BU103" s="15">
        <v>616000</v>
      </c>
      <c r="BV103" s="15">
        <v>647000</v>
      </c>
      <c r="BW103" s="15">
        <v>589000</v>
      </c>
      <c r="BX103" s="15">
        <v>571000</v>
      </c>
      <c r="BY103" s="15">
        <v>497000</v>
      </c>
      <c r="BZ103" s="15">
        <v>631000</v>
      </c>
      <c r="CA103" s="15">
        <v>737000</v>
      </c>
      <c r="CB103" s="15">
        <v>800000</v>
      </c>
      <c r="CC103" s="15">
        <v>944000</v>
      </c>
      <c r="CD103" s="15">
        <v>1009000</v>
      </c>
      <c r="CE103" s="15">
        <v>1064000</v>
      </c>
      <c r="CF103" s="15">
        <v>985000</v>
      </c>
      <c r="CG103" s="15">
        <v>1365000</v>
      </c>
      <c r="CH103" s="15">
        <v>1338000</v>
      </c>
      <c r="CI103" s="15">
        <v>901349</v>
      </c>
      <c r="CJ103" s="15">
        <v>706454</v>
      </c>
      <c r="CK103" s="15">
        <v>847178</v>
      </c>
      <c r="CL103" s="15">
        <v>855834</v>
      </c>
      <c r="CM103" s="15">
        <v>941651</v>
      </c>
      <c r="CN103" s="15">
        <v>757274</v>
      </c>
      <c r="CO103" s="15">
        <v>710597</v>
      </c>
      <c r="CP103" s="15">
        <v>655123</v>
      </c>
      <c r="CQ103" s="15">
        <v>600908</v>
      </c>
      <c r="CR103" s="15">
        <v>540404</v>
      </c>
      <c r="CS103" s="15">
        <v>498927</v>
      </c>
      <c r="CT103" s="15">
        <v>492616</v>
      </c>
      <c r="CU103" s="15">
        <v>335925</v>
      </c>
      <c r="CV103" s="15">
        <v>350399</v>
      </c>
      <c r="CW103" s="15">
        <v>386841</v>
      </c>
      <c r="CX103" s="15">
        <v>352438</v>
      </c>
      <c r="CY103" s="15">
        <v>355576</v>
      </c>
      <c r="CZ103" s="15">
        <v>258641</v>
      </c>
      <c r="DA103" s="15">
        <v>383495</v>
      </c>
      <c r="DB103" s="15">
        <v>304990</v>
      </c>
      <c r="DC103" s="15">
        <v>369064</v>
      </c>
      <c r="DD103" s="15">
        <v>314606</v>
      </c>
      <c r="DE103" s="15">
        <v>377067</v>
      </c>
      <c r="DF103" s="15">
        <v>477369</v>
      </c>
      <c r="DG103" s="15">
        <v>387019</v>
      </c>
      <c r="DH103" s="15">
        <v>353398</v>
      </c>
      <c r="DI103" s="15">
        <v>317302</v>
      </c>
      <c r="DJ103" s="15">
        <v>387193</v>
      </c>
      <c r="DK103" s="15">
        <v>318126</v>
      </c>
      <c r="DL103" s="15">
        <v>300538</v>
      </c>
      <c r="DM103" s="15">
        <v>343980</v>
      </c>
      <c r="DN103" s="15">
        <v>334000</v>
      </c>
      <c r="DO103" s="15">
        <v>312543</v>
      </c>
      <c r="DP103" s="15">
        <v>340911</v>
      </c>
      <c r="DQ103" s="15">
        <v>279176</v>
      </c>
      <c r="DR103" s="15">
        <v>359536</v>
      </c>
      <c r="DS103" s="15">
        <v>249439</v>
      </c>
      <c r="DT103" s="15">
        <v>239270</v>
      </c>
      <c r="DU103" s="15">
        <v>233237</v>
      </c>
      <c r="DV103" s="15">
        <v>224139</v>
      </c>
      <c r="DW103" s="15">
        <v>166791</v>
      </c>
      <c r="DX103" s="15">
        <v>177240</v>
      </c>
      <c r="DY103" s="15">
        <v>159043</v>
      </c>
      <c r="DZ103" s="15">
        <v>241916</v>
      </c>
      <c r="EA103" s="15">
        <v>210065</v>
      </c>
      <c r="EB103" s="15">
        <v>193129</v>
      </c>
      <c r="EC103" s="15">
        <v>165437</v>
      </c>
      <c r="ED103" s="15">
        <v>149122</v>
      </c>
      <c r="EE103" s="15">
        <v>114158</v>
      </c>
      <c r="EF103" s="15">
        <v>98691</v>
      </c>
      <c r="EG103" s="15">
        <v>102976</v>
      </c>
      <c r="EH103" s="15">
        <v>127200</v>
      </c>
      <c r="EI103" s="15">
        <v>87000</v>
      </c>
      <c r="EJ103" s="15">
        <v>81000</v>
      </c>
      <c r="EK103" s="15">
        <v>73800</v>
      </c>
      <c r="EL103" s="15">
        <v>61700</v>
      </c>
      <c r="EM103" s="15">
        <v>75200</v>
      </c>
      <c r="EN103" s="15">
        <v>73200</v>
      </c>
      <c r="EO103" s="15">
        <v>68800</v>
      </c>
      <c r="EP103" s="15">
        <v>74400</v>
      </c>
      <c r="EQ103" s="15">
        <v>60400</v>
      </c>
      <c r="ER103" s="15">
        <v>68200</v>
      </c>
      <c r="ES103" s="15">
        <v>76600</v>
      </c>
      <c r="ET103" s="15">
        <v>84600</v>
      </c>
      <c r="EU103" s="15">
        <v>65400</v>
      </c>
      <c r="EV103" s="15">
        <v>66100</v>
      </c>
      <c r="EW103" s="15">
        <v>66500</v>
      </c>
      <c r="EX103" s="15">
        <v>67700</v>
      </c>
      <c r="EY103" s="15">
        <v>65100</v>
      </c>
      <c r="EZ103" s="15"/>
      <c r="FA103" s="15"/>
      <c r="FB103" s="15"/>
      <c r="FC103" s="15"/>
      <c r="FD103" s="8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</row>
    <row r="104" outlineLevel="4">
      <c r="A104" s="1"/>
      <c r="B104" s="4"/>
      <c r="C104" s="23" t="s">
        <v>612</v>
      </c>
      <c r="D104" s="28">
        <f t="shared" si="1"/>
      </c>
      <c r="E104" s="28">
        <f t="shared" si="5"/>
      </c>
      <c r="F104" s="28">
        <f t="shared" si="9"/>
      </c>
      <c r="G104" s="28">
        <f t="shared" si="13"/>
      </c>
      <c r="H104" s="28">
        <f t="shared" si="17"/>
      </c>
      <c r="I104" s="28">
        <f t="shared" si="21"/>
      </c>
      <c r="J104" s="28">
        <f t="shared" si="25"/>
      </c>
      <c r="K104" s="29">
        <f t="shared" si="29"/>
      </c>
      <c r="M104" s="15"/>
      <c r="N104" s="15">
        <v>476000</v>
      </c>
      <c r="O104" s="15">
        <v>461000</v>
      </c>
      <c r="P104" s="15">
        <v>420000</v>
      </c>
      <c r="Q104" s="15">
        <v>438000</v>
      </c>
      <c r="R104" s="15">
        <v>363000</v>
      </c>
      <c r="S104" s="15">
        <v>325000</v>
      </c>
      <c r="T104" s="15">
        <v>313000</v>
      </c>
      <c r="U104" s="15">
        <v>353000</v>
      </c>
      <c r="V104" s="15">
        <v>463000</v>
      </c>
      <c r="W104" s="15">
        <v>397000</v>
      </c>
      <c r="X104" s="15">
        <v>361000</v>
      </c>
      <c r="Y104" s="15">
        <v>205000</v>
      </c>
      <c r="Z104" s="15">
        <v>85000</v>
      </c>
      <c r="AA104" s="15">
        <v>36000</v>
      </c>
      <c r="AB104" s="15">
        <v>36000</v>
      </c>
      <c r="AC104" s="15">
        <v>40000</v>
      </c>
      <c r="AD104" s="15">
        <v>78000</v>
      </c>
      <c r="AE104" s="15">
        <v>115000</v>
      </c>
      <c r="AF104" s="15">
        <v>192000</v>
      </c>
      <c r="AG104" s="15">
        <v>187000</v>
      </c>
      <c r="AH104" s="15">
        <v>213000</v>
      </c>
      <c r="AI104" s="15">
        <v>215000</v>
      </c>
      <c r="AJ104" s="15">
        <v>201000</v>
      </c>
      <c r="AK104" s="15">
        <v>446000</v>
      </c>
      <c r="AL104" s="15">
        <v>207000</v>
      </c>
      <c r="AM104" s="15">
        <v>533000</v>
      </c>
      <c r="AN104" s="15">
        <v>475000</v>
      </c>
      <c r="AO104" s="15">
        <v>374000</v>
      </c>
      <c r="AP104" s="15">
        <v>412000</v>
      </c>
      <c r="AQ104" s="15">
        <v>444000</v>
      </c>
      <c r="AR104" s="15">
        <v>374000</v>
      </c>
      <c r="AS104" s="15">
        <v>329000</v>
      </c>
      <c r="AT104" s="15">
        <v>383000</v>
      </c>
      <c r="AU104" s="15">
        <v>428000</v>
      </c>
      <c r="AV104" s="15">
        <v>244000</v>
      </c>
      <c r="AW104" s="15">
        <v>233000</v>
      </c>
      <c r="AX104" s="15">
        <v>245000</v>
      </c>
      <c r="AY104" s="15">
        <v>226000</v>
      </c>
      <c r="AZ104" s="15">
        <v>197000</v>
      </c>
      <c r="BA104" s="15">
        <v>121000</v>
      </c>
      <c r="BB104" s="15">
        <v>218000</v>
      </c>
      <c r="BC104" s="15">
        <v>317000</v>
      </c>
      <c r="BD104" s="15">
        <v>295000</v>
      </c>
      <c r="BE104" s="15">
        <v>213000</v>
      </c>
      <c r="BF104" s="15">
        <v>364000</v>
      </c>
      <c r="BG104" s="15">
        <v>495000</v>
      </c>
      <c r="BH104" s="15">
        <v>414000</v>
      </c>
      <c r="BI104" s="15">
        <v>379000</v>
      </c>
      <c r="BJ104" s="15">
        <v>454000</v>
      </c>
      <c r="BK104" s="15"/>
      <c r="BL104" s="15"/>
      <c r="BM104" s="15"/>
      <c r="BN104" s="15">
        <v>177000</v>
      </c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8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</row>
    <row r="105" outlineLevel="4">
      <c r="A105" s="1"/>
      <c r="B105" s="4"/>
      <c r="C105" s="23" t="s">
        <v>613</v>
      </c>
      <c r="D105" s="28">
        <f t="shared" si="1"/>
      </c>
      <c r="E105" s="28">
        <f t="shared" si="5"/>
      </c>
      <c r="F105" s="28">
        <f t="shared" si="9"/>
      </c>
      <c r="G105" s="28">
        <f t="shared" si="13"/>
      </c>
      <c r="H105" s="28">
        <f t="shared" si="17"/>
      </c>
      <c r="I105" s="28">
        <f t="shared" si="21"/>
      </c>
      <c r="J105" s="28">
        <f t="shared" si="25"/>
      </c>
      <c r="K105" s="29">
        <f t="shared" si="29"/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8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</row>
    <row r="106" outlineLevel="5">
      <c r="A106" s="1"/>
      <c r="B106" s="4"/>
      <c r="C106" s="23" t="s">
        <v>614</v>
      </c>
      <c r="D106" s="28">
        <f t="shared" si="1"/>
      </c>
      <c r="E106" s="28">
        <f t="shared" si="5"/>
      </c>
      <c r="F106" s="28">
        <f t="shared" si="9"/>
      </c>
      <c r="G106" s="28">
        <f t="shared" si="13"/>
      </c>
      <c r="H106" s="28">
        <f t="shared" si="17"/>
      </c>
      <c r="I106" s="28">
        <f t="shared" si="21"/>
      </c>
      <c r="J106" s="28">
        <f t="shared" si="25"/>
      </c>
      <c r="K106" s="29">
        <f t="shared" si="29"/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>
        <v>14000</v>
      </c>
      <c r="BX106" s="15">
        <v>34000</v>
      </c>
      <c r="BY106" s="15">
        <v>32000</v>
      </c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8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</row>
    <row r="107" outlineLevel="5">
      <c r="A107" s="1"/>
      <c r="B107" s="4"/>
      <c r="C107" s="23" t="s">
        <v>615</v>
      </c>
      <c r="D107" s="28">
        <f t="shared" si="1"/>
      </c>
      <c r="E107" s="28">
        <f t="shared" si="5"/>
      </c>
      <c r="F107" s="28">
        <f t="shared" si="9"/>
      </c>
      <c r="G107" s="28">
        <f t="shared" si="13"/>
      </c>
      <c r="H107" s="28">
        <f t="shared" si="17"/>
      </c>
      <c r="I107" s="28">
        <f t="shared" si="21"/>
      </c>
      <c r="J107" s="28">
        <f t="shared" si="25"/>
      </c>
      <c r="K107" s="29">
        <f t="shared" si="29"/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>
        <v>0</v>
      </c>
      <c r="BX107" s="15">
        <v>0</v>
      </c>
      <c r="BY107" s="15">
        <v>0</v>
      </c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8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</row>
    <row r="108" outlineLevel="5">
      <c r="A108" s="1"/>
      <c r="B108" s="4"/>
      <c r="C108" s="38" t="s">
        <v>616</v>
      </c>
      <c r="D108" s="24">
        <f t="shared" si="1"/>
      </c>
      <c r="E108" s="24">
        <f t="shared" si="5"/>
      </c>
      <c r="F108" s="24">
        <f t="shared" si="9"/>
      </c>
      <c r="G108" s="24">
        <f t="shared" si="13"/>
      </c>
      <c r="H108" s="24">
        <f t="shared" si="17"/>
      </c>
      <c r="I108" s="24">
        <f t="shared" si="21"/>
      </c>
      <c r="J108" s="24">
        <f t="shared" si="25"/>
      </c>
      <c r="K108" s="37">
        <f t="shared" si="29"/>
      </c>
      <c r="L108" s="2"/>
      <c r="M108" s="36"/>
      <c r="N108" s="36"/>
      <c r="O108" s="36"/>
      <c r="P108" s="36"/>
      <c r="Q108" s="36"/>
      <c r="R108" s="36"/>
      <c r="S108" s="36">
        <v>769000</v>
      </c>
      <c r="T108" s="36">
        <v>635000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>
        <v>14000</v>
      </c>
      <c r="BX108" s="36">
        <v>34000</v>
      </c>
      <c r="BY108" s="36">
        <v>32000</v>
      </c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8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</row>
    <row r="109" outlineLevel="4">
      <c r="A109" s="1"/>
      <c r="B109" s="4"/>
      <c r="C109" s="23" t="s">
        <v>617</v>
      </c>
      <c r="D109" s="28">
        <f t="shared" si="1"/>
      </c>
      <c r="E109" s="28">
        <f t="shared" si="5"/>
      </c>
      <c r="F109" s="28">
        <f t="shared" si="9"/>
      </c>
      <c r="G109" s="28">
        <f t="shared" si="13"/>
      </c>
      <c r="H109" s="28">
        <f t="shared" si="17"/>
      </c>
      <c r="I109" s="28">
        <f t="shared" si="21"/>
      </c>
      <c r="J109" s="28">
        <f t="shared" si="25"/>
      </c>
      <c r="K109" s="29">
        <f t="shared" si="29"/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>
        <v>43000</v>
      </c>
      <c r="AJ109" s="15">
        <v>40000</v>
      </c>
      <c r="AK109" s="15">
        <v>56000</v>
      </c>
      <c r="AL109" s="15"/>
      <c r="AM109" s="15">
        <v>45000</v>
      </c>
      <c r="AN109" s="15">
        <v>40000</v>
      </c>
      <c r="AO109" s="15">
        <v>54000</v>
      </c>
      <c r="AP109" s="15">
        <v>41000</v>
      </c>
      <c r="AQ109" s="15">
        <v>54000</v>
      </c>
      <c r="AR109" s="15">
        <v>53000</v>
      </c>
      <c r="AS109" s="15">
        <v>45000</v>
      </c>
      <c r="AT109" s="15">
        <v>24000</v>
      </c>
      <c r="AU109" s="15">
        <v>43000</v>
      </c>
      <c r="AV109" s="15">
        <v>19000</v>
      </c>
      <c r="AW109" s="15">
        <v>22000</v>
      </c>
      <c r="AX109" s="15">
        <v>50000</v>
      </c>
      <c r="AY109" s="15">
        <v>48000</v>
      </c>
      <c r="AZ109" s="15">
        <v>43000</v>
      </c>
      <c r="BA109" s="15">
        <v>45000</v>
      </c>
      <c r="BB109" s="15">
        <v>39000</v>
      </c>
      <c r="BC109" s="15">
        <v>63000</v>
      </c>
      <c r="BD109" s="15">
        <v>41000</v>
      </c>
      <c r="BE109" s="15">
        <v>56000</v>
      </c>
      <c r="BF109" s="15">
        <v>27000</v>
      </c>
      <c r="BG109" s="15">
        <v>21000</v>
      </c>
      <c r="BH109" s="15">
        <v>18000</v>
      </c>
      <c r="BI109" s="15">
        <v>12000</v>
      </c>
      <c r="BJ109" s="15">
        <v>18000</v>
      </c>
      <c r="BK109" s="15">
        <v>22000</v>
      </c>
      <c r="BL109" s="15">
        <v>681000</v>
      </c>
      <c r="BM109" s="15"/>
      <c r="BN109" s="15">
        <v>20000</v>
      </c>
      <c r="BO109" s="15">
        <v>42000</v>
      </c>
      <c r="BP109" s="15">
        <v>41000</v>
      </c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8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</row>
    <row r="110" outlineLevel="4">
      <c r="A110" s="1"/>
      <c r="B110" s="4"/>
      <c r="C110" s="38" t="s">
        <v>618</v>
      </c>
      <c r="D110" s="24">
        <f t="shared" si="1"/>
      </c>
      <c r="E110" s="24">
        <f t="shared" si="5"/>
      </c>
      <c r="F110" s="24">
        <f t="shared" si="9"/>
      </c>
      <c r="G110" s="24">
        <f t="shared" si="13"/>
      </c>
      <c r="H110" s="24">
        <f t="shared" si="17"/>
      </c>
      <c r="I110" s="24">
        <f t="shared" si="21"/>
      </c>
      <c r="J110" s="24">
        <f t="shared" si="25"/>
      </c>
      <c r="K110" s="37">
        <f t="shared" si="29"/>
      </c>
      <c r="L110" s="2"/>
      <c r="M110" s="36">
        <v>2206000</v>
      </c>
      <c r="N110" s="36">
        <v>2466000</v>
      </c>
      <c r="O110" s="36">
        <v>2991000</v>
      </c>
      <c r="P110" s="36">
        <v>2119000</v>
      </c>
      <c r="Q110" s="36">
        <v>1856000</v>
      </c>
      <c r="R110" s="36">
        <v>2418000</v>
      </c>
      <c r="S110" s="36">
        <v>3339000</v>
      </c>
      <c r="T110" s="36">
        <v>3727000</v>
      </c>
      <c r="U110" s="36">
        <v>2871000</v>
      </c>
      <c r="V110" s="36">
        <v>2956000</v>
      </c>
      <c r="W110" s="36">
        <v>2734000</v>
      </c>
      <c r="X110" s="36">
        <v>1879000</v>
      </c>
      <c r="Y110" s="36">
        <v>1681000</v>
      </c>
      <c r="Z110" s="36">
        <v>1406000</v>
      </c>
      <c r="AA110" s="36">
        <v>1084000</v>
      </c>
      <c r="AB110" s="36">
        <v>872000</v>
      </c>
      <c r="AC110" s="36">
        <v>989000</v>
      </c>
      <c r="AD110" s="36">
        <v>546000</v>
      </c>
      <c r="AE110" s="36">
        <v>867000</v>
      </c>
      <c r="AF110" s="36">
        <v>994000</v>
      </c>
      <c r="AG110" s="36">
        <v>840000</v>
      </c>
      <c r="AH110" s="36">
        <v>1201000</v>
      </c>
      <c r="AI110" s="36">
        <v>1021000</v>
      </c>
      <c r="AJ110" s="36">
        <v>1069000</v>
      </c>
      <c r="AK110" s="36">
        <v>986000</v>
      </c>
      <c r="AL110" s="36">
        <v>1041000</v>
      </c>
      <c r="AM110" s="36">
        <v>1086000</v>
      </c>
      <c r="AN110" s="36">
        <v>1035000</v>
      </c>
      <c r="AO110" s="36">
        <v>884000</v>
      </c>
      <c r="AP110" s="36">
        <v>837000</v>
      </c>
      <c r="AQ110" s="36">
        <v>970000</v>
      </c>
      <c r="AR110" s="36">
        <v>910000</v>
      </c>
      <c r="AS110" s="36">
        <v>903000</v>
      </c>
      <c r="AT110" s="36">
        <v>847000</v>
      </c>
      <c r="AU110" s="36">
        <v>1053000</v>
      </c>
      <c r="AV110" s="36">
        <v>879000</v>
      </c>
      <c r="AW110" s="36">
        <v>579000</v>
      </c>
      <c r="AX110" s="36">
        <v>574000</v>
      </c>
      <c r="AY110" s="36">
        <v>662000</v>
      </c>
      <c r="AZ110" s="36">
        <v>694000</v>
      </c>
      <c r="BA110" s="36">
        <v>547000</v>
      </c>
      <c r="BB110" s="36">
        <v>672000</v>
      </c>
      <c r="BC110" s="36">
        <v>878000</v>
      </c>
      <c r="BD110" s="36">
        <v>847000</v>
      </c>
      <c r="BE110" s="36">
        <v>752000</v>
      </c>
      <c r="BF110" s="36">
        <v>910000</v>
      </c>
      <c r="BG110" s="36">
        <v>1090000</v>
      </c>
      <c r="BH110" s="36">
        <v>834000</v>
      </c>
      <c r="BI110" s="36">
        <v>692000</v>
      </c>
      <c r="BJ110" s="36">
        <v>750000</v>
      </c>
      <c r="BK110" s="36">
        <v>882000</v>
      </c>
      <c r="BL110" s="36">
        <v>1152000</v>
      </c>
      <c r="BM110" s="36">
        <v>1087000</v>
      </c>
      <c r="BN110" s="36">
        <v>560000</v>
      </c>
      <c r="BO110" s="36">
        <v>660000</v>
      </c>
      <c r="BP110" s="36">
        <v>613000</v>
      </c>
      <c r="BQ110" s="36">
        <v>538000</v>
      </c>
      <c r="BR110" s="36">
        <v>581000</v>
      </c>
      <c r="BS110" s="36">
        <v>680000</v>
      </c>
      <c r="BT110" s="36">
        <v>622000</v>
      </c>
      <c r="BU110" s="36">
        <v>616000</v>
      </c>
      <c r="BV110" s="36">
        <v>647000</v>
      </c>
      <c r="BW110" s="36">
        <v>603000</v>
      </c>
      <c r="BX110" s="36">
        <v>605000</v>
      </c>
      <c r="BY110" s="36">
        <v>529000</v>
      </c>
      <c r="BZ110" s="36">
        <v>631000</v>
      </c>
      <c r="CA110" s="36">
        <v>737000</v>
      </c>
      <c r="CB110" s="36">
        <v>800000</v>
      </c>
      <c r="CC110" s="36">
        <v>944000</v>
      </c>
      <c r="CD110" s="36">
        <v>1009000</v>
      </c>
      <c r="CE110" s="36">
        <v>1064000</v>
      </c>
      <c r="CF110" s="36">
        <v>985000</v>
      </c>
      <c r="CG110" s="36">
        <v>1365000</v>
      </c>
      <c r="CH110" s="36">
        <v>1338000</v>
      </c>
      <c r="CI110" s="36">
        <v>901349</v>
      </c>
      <c r="CJ110" s="36">
        <v>706454</v>
      </c>
      <c r="CK110" s="36">
        <v>847178</v>
      </c>
      <c r="CL110" s="36">
        <v>855834</v>
      </c>
      <c r="CM110" s="36">
        <v>941651</v>
      </c>
      <c r="CN110" s="36">
        <v>757274</v>
      </c>
      <c r="CO110" s="36">
        <v>710597</v>
      </c>
      <c r="CP110" s="36">
        <v>655123</v>
      </c>
      <c r="CQ110" s="36">
        <v>600908</v>
      </c>
      <c r="CR110" s="36">
        <v>540404</v>
      </c>
      <c r="CS110" s="36">
        <v>498927</v>
      </c>
      <c r="CT110" s="36">
        <v>492616</v>
      </c>
      <c r="CU110" s="36">
        <v>335925</v>
      </c>
      <c r="CV110" s="36">
        <v>350399</v>
      </c>
      <c r="CW110" s="36">
        <v>386841</v>
      </c>
      <c r="CX110" s="36">
        <v>352438</v>
      </c>
      <c r="CY110" s="36">
        <v>355576</v>
      </c>
      <c r="CZ110" s="36">
        <v>258641</v>
      </c>
      <c r="DA110" s="36">
        <v>383495</v>
      </c>
      <c r="DB110" s="36">
        <v>304990</v>
      </c>
      <c r="DC110" s="36">
        <v>369064</v>
      </c>
      <c r="DD110" s="36">
        <v>314606</v>
      </c>
      <c r="DE110" s="36">
        <v>377067</v>
      </c>
      <c r="DF110" s="36">
        <v>477369</v>
      </c>
      <c r="DG110" s="36">
        <v>387019</v>
      </c>
      <c r="DH110" s="36">
        <v>353398</v>
      </c>
      <c r="DI110" s="36">
        <v>317302</v>
      </c>
      <c r="DJ110" s="36">
        <v>387193</v>
      </c>
      <c r="DK110" s="36">
        <v>318126</v>
      </c>
      <c r="DL110" s="36">
        <v>300538</v>
      </c>
      <c r="DM110" s="36">
        <v>343980</v>
      </c>
      <c r="DN110" s="36">
        <v>334000</v>
      </c>
      <c r="DO110" s="36">
        <v>312543</v>
      </c>
      <c r="DP110" s="36">
        <v>340911</v>
      </c>
      <c r="DQ110" s="36">
        <v>279176</v>
      </c>
      <c r="DR110" s="36">
        <v>359536</v>
      </c>
      <c r="DS110" s="36">
        <v>249439</v>
      </c>
      <c r="DT110" s="36">
        <v>239270</v>
      </c>
      <c r="DU110" s="36">
        <v>233237</v>
      </c>
      <c r="DV110" s="36">
        <v>224139</v>
      </c>
      <c r="DW110" s="36">
        <v>166791</v>
      </c>
      <c r="DX110" s="36">
        <v>177240</v>
      </c>
      <c r="DY110" s="36">
        <v>159043</v>
      </c>
      <c r="DZ110" s="36">
        <v>241916</v>
      </c>
      <c r="EA110" s="36">
        <v>210065</v>
      </c>
      <c r="EB110" s="36">
        <v>193129</v>
      </c>
      <c r="EC110" s="36">
        <v>165437</v>
      </c>
      <c r="ED110" s="36">
        <v>149122</v>
      </c>
      <c r="EE110" s="36">
        <v>114158</v>
      </c>
      <c r="EF110" s="36">
        <v>98691</v>
      </c>
      <c r="EG110" s="36">
        <v>102976</v>
      </c>
      <c r="EH110" s="36">
        <v>127200</v>
      </c>
      <c r="EI110" s="36">
        <v>87000</v>
      </c>
      <c r="EJ110" s="36">
        <v>81000</v>
      </c>
      <c r="EK110" s="36">
        <v>73800</v>
      </c>
      <c r="EL110" s="36">
        <v>61700</v>
      </c>
      <c r="EM110" s="36">
        <v>75200</v>
      </c>
      <c r="EN110" s="36">
        <v>73200</v>
      </c>
      <c r="EO110" s="36">
        <v>68800</v>
      </c>
      <c r="EP110" s="36">
        <v>74400</v>
      </c>
      <c r="EQ110" s="36">
        <v>60400</v>
      </c>
      <c r="ER110" s="36">
        <v>68200</v>
      </c>
      <c r="ES110" s="36">
        <v>76600</v>
      </c>
      <c r="ET110" s="36">
        <v>84600</v>
      </c>
      <c r="EU110" s="36">
        <v>65400</v>
      </c>
      <c r="EV110" s="36">
        <v>66100</v>
      </c>
      <c r="EW110" s="36">
        <v>66500</v>
      </c>
      <c r="EX110" s="36">
        <v>67700</v>
      </c>
      <c r="EY110" s="36">
        <v>65100</v>
      </c>
      <c r="EZ110" s="36"/>
      <c r="FA110" s="36"/>
      <c r="FB110" s="36"/>
      <c r="FC110" s="36"/>
      <c r="FD110" s="8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</row>
    <row r="111" outlineLevel="3">
      <c r="A111" s="1"/>
      <c r="B111" s="4"/>
      <c r="C111" s="23" t="s">
        <v>619</v>
      </c>
      <c r="D111" s="28">
        <f t="shared" si="1"/>
      </c>
      <c r="E111" s="28">
        <f t="shared" si="5"/>
      </c>
      <c r="F111" s="28">
        <f t="shared" si="9"/>
      </c>
      <c r="G111" s="28">
        <f t="shared" si="13"/>
      </c>
      <c r="H111" s="28">
        <f t="shared" si="17"/>
      </c>
      <c r="I111" s="28">
        <f t="shared" si="21"/>
      </c>
      <c r="J111" s="28">
        <f t="shared" si="25"/>
      </c>
      <c r="K111" s="29">
        <f t="shared" si="29"/>
      </c>
      <c r="M111" s="15">
        <v>3004000</v>
      </c>
      <c r="N111" s="15">
        <v>3086000</v>
      </c>
      <c r="O111" s="15">
        <v>3072000</v>
      </c>
      <c r="P111" s="15">
        <v>2874000</v>
      </c>
      <c r="Q111" s="15">
        <v>2618000</v>
      </c>
      <c r="R111" s="15">
        <v>2198000</v>
      </c>
      <c r="S111" s="15">
        <v>2505000</v>
      </c>
      <c r="T111" s="15">
        <v>2328000</v>
      </c>
      <c r="U111" s="15">
        <v>2459000</v>
      </c>
      <c r="V111" s="15">
        <v>2376000</v>
      </c>
      <c r="W111" s="15">
        <v>2849000</v>
      </c>
      <c r="X111" s="15">
        <v>2333000</v>
      </c>
      <c r="Y111" s="15">
        <v>2326000</v>
      </c>
      <c r="Z111" s="15">
        <v>1719000</v>
      </c>
      <c r="AA111" s="15">
        <v>1481000</v>
      </c>
      <c r="AB111" s="15">
        <v>1494000</v>
      </c>
      <c r="AC111" s="15">
        <v>1445000</v>
      </c>
      <c r="AD111" s="15">
        <v>1283000</v>
      </c>
      <c r="AE111" s="15">
        <v>1099000</v>
      </c>
      <c r="AF111" s="15">
        <v>912000</v>
      </c>
      <c r="AG111" s="15">
        <v>865000</v>
      </c>
      <c r="AH111" s="15">
        <v>799000</v>
      </c>
      <c r="AI111" s="15">
        <v>582000</v>
      </c>
      <c r="AJ111" s="15">
        <v>517000</v>
      </c>
      <c r="AK111" s="15">
        <v>437000</v>
      </c>
      <c r="AL111" s="15">
        <v>547000</v>
      </c>
      <c r="AM111" s="15">
        <v>420000</v>
      </c>
      <c r="AN111" s="15">
        <v>345000</v>
      </c>
      <c r="AO111" s="15">
        <v>302000</v>
      </c>
      <c r="AP111" s="15">
        <v>308000</v>
      </c>
      <c r="AQ111" s="15">
        <v>259000</v>
      </c>
      <c r="AR111" s="15">
        <v>256000</v>
      </c>
      <c r="AS111" s="15">
        <v>226000</v>
      </c>
      <c r="AT111" s="15">
        <v>251000</v>
      </c>
      <c r="AU111" s="15">
        <v>210000</v>
      </c>
      <c r="AV111" s="15">
        <v>261000</v>
      </c>
      <c r="AW111" s="15">
        <v>215000</v>
      </c>
      <c r="AX111" s="15">
        <v>327000</v>
      </c>
      <c r="AY111" s="15">
        <v>261000</v>
      </c>
      <c r="AZ111" s="15">
        <v>323000</v>
      </c>
      <c r="BA111" s="15">
        <v>309000</v>
      </c>
      <c r="BB111" s="15">
        <v>340000</v>
      </c>
      <c r="BC111" s="15">
        <v>314000</v>
      </c>
      <c r="BD111" s="15">
        <v>299000</v>
      </c>
      <c r="BE111" s="15">
        <v>298000</v>
      </c>
      <c r="BF111" s="15">
        <v>317000</v>
      </c>
      <c r="BG111" s="15">
        <v>317000</v>
      </c>
      <c r="BH111" s="15">
        <v>290000</v>
      </c>
      <c r="BI111" s="15">
        <v>302000</v>
      </c>
      <c r="BJ111" s="15">
        <v>376000</v>
      </c>
      <c r="BK111" s="15">
        <v>167000</v>
      </c>
      <c r="BL111" s="15">
        <v>358000</v>
      </c>
      <c r="BM111" s="15">
        <v>556000</v>
      </c>
      <c r="BN111" s="15">
        <v>369000</v>
      </c>
      <c r="BO111" s="15">
        <v>548000</v>
      </c>
      <c r="BP111" s="15">
        <v>534000</v>
      </c>
      <c r="BQ111" s="15">
        <v>605000</v>
      </c>
      <c r="BR111" s="15">
        <v>698000</v>
      </c>
      <c r="BS111" s="15">
        <v>601000</v>
      </c>
      <c r="BT111" s="15">
        <v>663000</v>
      </c>
      <c r="BU111" s="15">
        <v>674000</v>
      </c>
      <c r="BV111" s="15">
        <v>795000</v>
      </c>
      <c r="BW111" s="15">
        <v>781000</v>
      </c>
      <c r="BX111" s="15">
        <v>804000</v>
      </c>
      <c r="BY111" s="15">
        <v>831000</v>
      </c>
      <c r="BZ111" s="15">
        <v>970000</v>
      </c>
      <c r="CA111" s="15">
        <v>993000</v>
      </c>
      <c r="CB111" s="15">
        <v>890000</v>
      </c>
      <c r="CC111" s="15">
        <v>1097000</v>
      </c>
      <c r="CD111" s="15">
        <v>1007000</v>
      </c>
      <c r="CE111" s="15">
        <v>1031000</v>
      </c>
      <c r="CF111" s="15">
        <v>960000</v>
      </c>
      <c r="CG111" s="15">
        <v>879000</v>
      </c>
      <c r="CH111" s="15">
        <v>893000</v>
      </c>
      <c r="CI111" s="15">
        <v>620727</v>
      </c>
      <c r="CJ111" s="15">
        <v>591390</v>
      </c>
      <c r="CK111" s="15">
        <v>661907</v>
      </c>
      <c r="CL111" s="15">
        <v>634487</v>
      </c>
      <c r="CM111" s="15">
        <v>626777</v>
      </c>
      <c r="CN111" s="15">
        <v>644736</v>
      </c>
      <c r="CO111" s="15">
        <v>633216</v>
      </c>
      <c r="CP111" s="15">
        <v>636772</v>
      </c>
      <c r="CQ111" s="15">
        <v>494427</v>
      </c>
      <c r="CR111" s="15">
        <v>455369</v>
      </c>
      <c r="CS111" s="15">
        <v>472867</v>
      </c>
      <c r="CT111" s="15">
        <v>487766</v>
      </c>
      <c r="CU111" s="15">
        <v>511331</v>
      </c>
      <c r="CV111" s="15">
        <v>446389</v>
      </c>
      <c r="CW111" s="15">
        <v>605386</v>
      </c>
      <c r="CX111" s="15">
        <v>666955</v>
      </c>
      <c r="CY111" s="15">
        <v>509527</v>
      </c>
      <c r="CZ111" s="15">
        <v>471930</v>
      </c>
      <c r="DA111" s="15">
        <v>455354</v>
      </c>
      <c r="DB111" s="15">
        <v>573037</v>
      </c>
      <c r="DC111" s="15">
        <v>526784</v>
      </c>
      <c r="DD111" s="15">
        <v>315928</v>
      </c>
      <c r="DE111" s="15">
        <v>278092</v>
      </c>
      <c r="DF111" s="15">
        <v>276721</v>
      </c>
      <c r="DG111" s="15">
        <v>289372</v>
      </c>
      <c r="DH111" s="15">
        <v>233256</v>
      </c>
      <c r="DI111" s="15">
        <v>266324</v>
      </c>
      <c r="DJ111" s="15"/>
      <c r="DK111" s="15">
        <v>208248</v>
      </c>
      <c r="DL111" s="15">
        <v>161789</v>
      </c>
      <c r="DM111" s="15">
        <v>133468</v>
      </c>
      <c r="DN111" s="15"/>
      <c r="DO111" s="15">
        <v>161984</v>
      </c>
      <c r="DP111" s="15">
        <v>142572</v>
      </c>
      <c r="DQ111" s="15">
        <v>113186</v>
      </c>
      <c r="DR111" s="15">
        <v>134656</v>
      </c>
      <c r="DS111" s="15">
        <v>112900</v>
      </c>
      <c r="DT111" s="15">
        <v>114216</v>
      </c>
      <c r="DU111" s="15">
        <v>106796</v>
      </c>
      <c r="DV111" s="15">
        <v>103436</v>
      </c>
      <c r="DW111" s="15">
        <v>107617</v>
      </c>
      <c r="DX111" s="15">
        <v>96916</v>
      </c>
      <c r="DY111" s="15">
        <v>96213</v>
      </c>
      <c r="DZ111" s="15">
        <v>103404</v>
      </c>
      <c r="EA111" s="15">
        <v>101378</v>
      </c>
      <c r="EB111" s="15">
        <v>92750</v>
      </c>
      <c r="EC111" s="15">
        <v>79840</v>
      </c>
      <c r="ED111" s="15">
        <v>82570</v>
      </c>
      <c r="EE111" s="15">
        <v>87844</v>
      </c>
      <c r="EF111" s="15">
        <v>89857</v>
      </c>
      <c r="EG111" s="15">
        <v>88588</v>
      </c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8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</row>
    <row r="112" outlineLevel="3">
      <c r="A112" s="1"/>
      <c r="B112" s="4"/>
      <c r="C112" s="38" t="s">
        <v>620</v>
      </c>
      <c r="D112" s="24">
        <f t="shared" si="1"/>
      </c>
      <c r="E112" s="24">
        <f t="shared" si="5"/>
      </c>
      <c r="F112" s="24">
        <f t="shared" si="9"/>
      </c>
      <c r="G112" s="24">
        <f t="shared" si="13"/>
      </c>
      <c r="H112" s="24">
        <f t="shared" si="17"/>
      </c>
      <c r="I112" s="24">
        <f t="shared" si="21"/>
      </c>
      <c r="J112" s="24">
        <f t="shared" si="25"/>
      </c>
      <c r="K112" s="37">
        <f t="shared" si="29"/>
      </c>
      <c r="L112" s="2"/>
      <c r="M112" s="36">
        <v>5210000</v>
      </c>
      <c r="N112" s="36">
        <v>5552000</v>
      </c>
      <c r="O112" s="36">
        <v>6063000</v>
      </c>
      <c r="P112" s="36">
        <v>4993000</v>
      </c>
      <c r="Q112" s="36">
        <v>4474000</v>
      </c>
      <c r="R112" s="36">
        <v>4616000</v>
      </c>
      <c r="S112" s="36">
        <v>5844000</v>
      </c>
      <c r="T112" s="36">
        <v>6055000</v>
      </c>
      <c r="U112" s="36">
        <v>5330000</v>
      </c>
      <c r="V112" s="36">
        <v>5332000</v>
      </c>
      <c r="W112" s="36">
        <v>5583000</v>
      </c>
      <c r="X112" s="36">
        <v>4212000</v>
      </c>
      <c r="Y112" s="36">
        <v>4007000</v>
      </c>
      <c r="Z112" s="36">
        <v>3125000</v>
      </c>
      <c r="AA112" s="36">
        <v>2565000</v>
      </c>
      <c r="AB112" s="36">
        <v>2366000</v>
      </c>
      <c r="AC112" s="36">
        <v>2434000</v>
      </c>
      <c r="AD112" s="36">
        <v>1829000</v>
      </c>
      <c r="AE112" s="36">
        <v>1966000</v>
      </c>
      <c r="AF112" s="36">
        <v>1906000</v>
      </c>
      <c r="AG112" s="36">
        <v>1705000</v>
      </c>
      <c r="AH112" s="36">
        <v>2000000</v>
      </c>
      <c r="AI112" s="36">
        <v>1603000</v>
      </c>
      <c r="AJ112" s="36">
        <v>1586000</v>
      </c>
      <c r="AK112" s="36">
        <v>1423000</v>
      </c>
      <c r="AL112" s="36">
        <v>1588000</v>
      </c>
      <c r="AM112" s="36">
        <v>1506000</v>
      </c>
      <c r="AN112" s="36">
        <v>1380000</v>
      </c>
      <c r="AO112" s="36">
        <v>1186000</v>
      </c>
      <c r="AP112" s="36">
        <v>1145000</v>
      </c>
      <c r="AQ112" s="36">
        <v>1229000</v>
      </c>
      <c r="AR112" s="36">
        <v>1166000</v>
      </c>
      <c r="AS112" s="36">
        <v>1129000</v>
      </c>
      <c r="AT112" s="36">
        <v>1098000</v>
      </c>
      <c r="AU112" s="36">
        <v>1263000</v>
      </c>
      <c r="AV112" s="36">
        <v>1140000</v>
      </c>
      <c r="AW112" s="36">
        <v>794000</v>
      </c>
      <c r="AX112" s="36">
        <v>901000</v>
      </c>
      <c r="AY112" s="36">
        <v>923000</v>
      </c>
      <c r="AZ112" s="36">
        <v>1017000</v>
      </c>
      <c r="BA112" s="36">
        <v>856000</v>
      </c>
      <c r="BB112" s="36">
        <v>1012000</v>
      </c>
      <c r="BC112" s="36">
        <v>1192000</v>
      </c>
      <c r="BD112" s="36">
        <v>1146000</v>
      </c>
      <c r="BE112" s="36">
        <v>1050000</v>
      </c>
      <c r="BF112" s="36">
        <v>1227000</v>
      </c>
      <c r="BG112" s="36">
        <v>1407000</v>
      </c>
      <c r="BH112" s="36">
        <v>1124000</v>
      </c>
      <c r="BI112" s="36">
        <v>994000</v>
      </c>
      <c r="BJ112" s="36">
        <v>1126000</v>
      </c>
      <c r="BK112" s="36">
        <v>1049000</v>
      </c>
      <c r="BL112" s="36">
        <v>1510000</v>
      </c>
      <c r="BM112" s="36">
        <v>1643000</v>
      </c>
      <c r="BN112" s="36">
        <v>929000</v>
      </c>
      <c r="BO112" s="36">
        <v>1208000</v>
      </c>
      <c r="BP112" s="36">
        <v>1147000</v>
      </c>
      <c r="BQ112" s="36">
        <v>1143000</v>
      </c>
      <c r="BR112" s="36">
        <v>1279000</v>
      </c>
      <c r="BS112" s="36">
        <v>1281000</v>
      </c>
      <c r="BT112" s="36">
        <v>1285000</v>
      </c>
      <c r="BU112" s="36">
        <v>1290000</v>
      </c>
      <c r="BV112" s="36">
        <v>1442000</v>
      </c>
      <c r="BW112" s="36">
        <v>1384000</v>
      </c>
      <c r="BX112" s="36">
        <v>1409000</v>
      </c>
      <c r="BY112" s="36">
        <v>1360000</v>
      </c>
      <c r="BZ112" s="36">
        <v>1601000</v>
      </c>
      <c r="CA112" s="36">
        <v>1730000</v>
      </c>
      <c r="CB112" s="36">
        <v>1690000</v>
      </c>
      <c r="CC112" s="36">
        <v>2041000</v>
      </c>
      <c r="CD112" s="36">
        <v>2016000</v>
      </c>
      <c r="CE112" s="36">
        <v>2095000</v>
      </c>
      <c r="CF112" s="36">
        <v>1945000</v>
      </c>
      <c r="CG112" s="36">
        <v>2244000</v>
      </c>
      <c r="CH112" s="36">
        <v>2231000</v>
      </c>
      <c r="CI112" s="36">
        <v>1522076</v>
      </c>
      <c r="CJ112" s="36">
        <v>1297844</v>
      </c>
      <c r="CK112" s="36">
        <v>1509085</v>
      </c>
      <c r="CL112" s="36">
        <v>1490321</v>
      </c>
      <c r="CM112" s="36">
        <v>1568428</v>
      </c>
      <c r="CN112" s="36">
        <v>1402010</v>
      </c>
      <c r="CO112" s="36">
        <v>1343813</v>
      </c>
      <c r="CP112" s="36">
        <v>1291895</v>
      </c>
      <c r="CQ112" s="36">
        <v>1095335</v>
      </c>
      <c r="CR112" s="36">
        <v>995773</v>
      </c>
      <c r="CS112" s="36">
        <v>971794</v>
      </c>
      <c r="CT112" s="36">
        <v>980382</v>
      </c>
      <c r="CU112" s="36">
        <v>847256</v>
      </c>
      <c r="CV112" s="36">
        <v>796788</v>
      </c>
      <c r="CW112" s="36">
        <v>992227</v>
      </c>
      <c r="CX112" s="36">
        <v>1019393</v>
      </c>
      <c r="CY112" s="36">
        <v>865103</v>
      </c>
      <c r="CZ112" s="36">
        <v>730571</v>
      </c>
      <c r="DA112" s="36">
        <v>838849</v>
      </c>
      <c r="DB112" s="36">
        <v>878027</v>
      </c>
      <c r="DC112" s="36">
        <v>895848</v>
      </c>
      <c r="DD112" s="36">
        <v>630534</v>
      </c>
      <c r="DE112" s="36">
        <v>655159</v>
      </c>
      <c r="DF112" s="36">
        <v>754090</v>
      </c>
      <c r="DG112" s="36">
        <v>676391</v>
      </c>
      <c r="DH112" s="36">
        <v>586654</v>
      </c>
      <c r="DI112" s="36">
        <v>583626</v>
      </c>
      <c r="DJ112" s="36">
        <v>387193</v>
      </c>
      <c r="DK112" s="36">
        <v>526374</v>
      </c>
      <c r="DL112" s="36">
        <v>462327</v>
      </c>
      <c r="DM112" s="36">
        <v>477448</v>
      </c>
      <c r="DN112" s="36">
        <v>334000</v>
      </c>
      <c r="DO112" s="36">
        <v>474527</v>
      </c>
      <c r="DP112" s="36">
        <v>483483</v>
      </c>
      <c r="DQ112" s="36">
        <v>392362</v>
      </c>
      <c r="DR112" s="36">
        <v>494192</v>
      </c>
      <c r="DS112" s="36">
        <v>362339</v>
      </c>
      <c r="DT112" s="36">
        <v>353486</v>
      </c>
      <c r="DU112" s="36">
        <v>340033</v>
      </c>
      <c r="DV112" s="36">
        <v>327575</v>
      </c>
      <c r="DW112" s="36">
        <v>274408</v>
      </c>
      <c r="DX112" s="36">
        <v>274156</v>
      </c>
      <c r="DY112" s="36">
        <v>255256</v>
      </c>
      <c r="DZ112" s="36">
        <v>345320</v>
      </c>
      <c r="EA112" s="36">
        <v>311443</v>
      </c>
      <c r="EB112" s="36">
        <v>285879</v>
      </c>
      <c r="EC112" s="36">
        <v>245277</v>
      </c>
      <c r="ED112" s="36">
        <v>231692</v>
      </c>
      <c r="EE112" s="36">
        <v>202002</v>
      </c>
      <c r="EF112" s="36">
        <v>188548</v>
      </c>
      <c r="EG112" s="36">
        <v>191564</v>
      </c>
      <c r="EH112" s="36">
        <v>127200</v>
      </c>
      <c r="EI112" s="36">
        <v>87000</v>
      </c>
      <c r="EJ112" s="36">
        <v>81000</v>
      </c>
      <c r="EK112" s="36">
        <v>73800</v>
      </c>
      <c r="EL112" s="36">
        <v>61700</v>
      </c>
      <c r="EM112" s="36">
        <v>75200</v>
      </c>
      <c r="EN112" s="36">
        <v>73200</v>
      </c>
      <c r="EO112" s="36">
        <v>68800</v>
      </c>
      <c r="EP112" s="36">
        <v>74400</v>
      </c>
      <c r="EQ112" s="36">
        <v>60400</v>
      </c>
      <c r="ER112" s="36">
        <v>68200</v>
      </c>
      <c r="ES112" s="36">
        <v>76600</v>
      </c>
      <c r="ET112" s="36">
        <v>84600</v>
      </c>
      <c r="EU112" s="36">
        <v>65400</v>
      </c>
      <c r="EV112" s="36">
        <v>66100</v>
      </c>
      <c r="EW112" s="36">
        <v>66500</v>
      </c>
      <c r="EX112" s="36">
        <v>67700</v>
      </c>
      <c r="EY112" s="36">
        <v>65100</v>
      </c>
      <c r="EZ112" s="36"/>
      <c r="FA112" s="36"/>
      <c r="FB112" s="36"/>
      <c r="FC112" s="36"/>
      <c r="FD112" s="8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</row>
    <row r="113" outlineLevel="2">
      <c r="A113" s="1"/>
      <c r="B113" s="4"/>
      <c r="C113" s="23" t="s">
        <v>621</v>
      </c>
      <c r="D113" s="28">
        <f t="shared" si="1"/>
      </c>
      <c r="E113" s="28">
        <f t="shared" si="5"/>
      </c>
      <c r="F113" s="28">
        <f t="shared" si="9"/>
      </c>
      <c r="G113" s="28">
        <f t="shared" si="13"/>
      </c>
      <c r="H113" s="28">
        <f t="shared" si="17"/>
      </c>
      <c r="I113" s="28">
        <f t="shared" si="21"/>
      </c>
      <c r="J113" s="28">
        <f t="shared" si="25"/>
      </c>
      <c r="K113" s="29">
        <f t="shared" si="29"/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8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</row>
    <row r="114" outlineLevel="3">
      <c r="A114" s="1"/>
      <c r="B114" s="4"/>
      <c r="C114" s="23" t="s">
        <v>622</v>
      </c>
      <c r="D114" s="28">
        <f t="shared" si="1"/>
      </c>
      <c r="E114" s="28">
        <f t="shared" si="5"/>
      </c>
      <c r="F114" s="28">
        <f t="shared" si="9"/>
      </c>
      <c r="G114" s="28">
        <f t="shared" si="13"/>
      </c>
      <c r="H114" s="28">
        <f t="shared" si="17"/>
      </c>
      <c r="I114" s="28">
        <f t="shared" si="21"/>
      </c>
      <c r="J114" s="28">
        <f t="shared" si="25"/>
      </c>
      <c r="K114" s="29">
        <f t="shared" si="29"/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8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</row>
    <row r="115" outlineLevel="4">
      <c r="A115" s="1"/>
      <c r="B115" s="4"/>
      <c r="C115" s="23" t="s">
        <v>623</v>
      </c>
      <c r="D115" s="28">
        <f t="shared" si="1"/>
      </c>
      <c r="E115" s="28">
        <f t="shared" si="5"/>
      </c>
      <c r="F115" s="28">
        <f t="shared" si="9"/>
      </c>
      <c r="G115" s="28">
        <f t="shared" si="13"/>
      </c>
      <c r="H115" s="28">
        <f t="shared" si="17"/>
      </c>
      <c r="I115" s="28">
        <f t="shared" si="21"/>
      </c>
      <c r="J115" s="28">
        <f t="shared" si="25"/>
      </c>
      <c r="K115" s="29">
        <f t="shared" si="29"/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8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</row>
    <row r="116" outlineLevel="5">
      <c r="A116" s="1"/>
      <c r="B116" s="4"/>
      <c r="C116" s="23" t="s">
        <v>624</v>
      </c>
      <c r="D116" s="28">
        <f t="shared" si="1"/>
      </c>
      <c r="E116" s="28">
        <f t="shared" si="5"/>
      </c>
      <c r="F116" s="28">
        <f t="shared" si="9"/>
      </c>
      <c r="G116" s="28">
        <f t="shared" si="13"/>
      </c>
      <c r="H116" s="28">
        <f t="shared" si="17"/>
      </c>
      <c r="I116" s="28">
        <f t="shared" si="21"/>
      </c>
      <c r="J116" s="28">
        <f t="shared" si="25"/>
      </c>
      <c r="K116" s="29">
        <f t="shared" si="29"/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>
        <v>75656</v>
      </c>
      <c r="CN116" s="15">
        <v>50412</v>
      </c>
      <c r="CO116" s="15"/>
      <c r="CP116" s="15"/>
      <c r="CQ116" s="15"/>
      <c r="CR116" s="15"/>
      <c r="CS116" s="15"/>
      <c r="CT116" s="15"/>
      <c r="CU116" s="15"/>
      <c r="CV116" s="15"/>
      <c r="CW116" s="15">
        <v>7350</v>
      </c>
      <c r="CX116" s="15">
        <v>913</v>
      </c>
      <c r="CY116" s="15">
        <v>48981</v>
      </c>
      <c r="CZ116" s="15">
        <v>82424</v>
      </c>
      <c r="DA116" s="15"/>
      <c r="DB116" s="15">
        <v>63362</v>
      </c>
      <c r="DC116" s="15"/>
      <c r="DD116" s="15"/>
      <c r="DE116" s="15"/>
      <c r="DF116" s="15"/>
      <c r="DG116" s="15"/>
      <c r="DH116" s="15"/>
      <c r="DI116" s="15">
        <v>3769</v>
      </c>
      <c r="DJ116" s="15"/>
      <c r="DK116" s="15">
        <v>4778</v>
      </c>
      <c r="DL116" s="15">
        <v>5762</v>
      </c>
      <c r="DM116" s="15">
        <v>5941</v>
      </c>
      <c r="DN116" s="15"/>
      <c r="DO116" s="15">
        <v>5167</v>
      </c>
      <c r="DP116" s="15">
        <v>5027</v>
      </c>
      <c r="DQ116" s="15">
        <v>5372</v>
      </c>
      <c r="DR116" s="15">
        <v>6601</v>
      </c>
      <c r="DS116" s="15">
        <v>9864</v>
      </c>
      <c r="DT116" s="15">
        <v>12000</v>
      </c>
      <c r="DU116" s="15">
        <v>12965</v>
      </c>
      <c r="DV116" s="15">
        <v>14692</v>
      </c>
      <c r="DW116" s="15">
        <v>12902</v>
      </c>
      <c r="DX116" s="15">
        <v>11878</v>
      </c>
      <c r="DY116" s="15">
        <v>13870</v>
      </c>
      <c r="DZ116" s="15">
        <v>26770</v>
      </c>
      <c r="EA116" s="15">
        <v>24980</v>
      </c>
      <c r="EB116" s="15">
        <v>29599</v>
      </c>
      <c r="EC116" s="15">
        <v>34104</v>
      </c>
      <c r="ED116" s="15">
        <v>32459</v>
      </c>
      <c r="EE116" s="15">
        <v>33886</v>
      </c>
      <c r="EF116" s="15">
        <v>34345</v>
      </c>
      <c r="EG116" s="15">
        <v>33304</v>
      </c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8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</row>
    <row r="117" outlineLevel="5">
      <c r="A117" s="1"/>
      <c r="B117" s="4"/>
      <c r="C117" s="23" t="s">
        <v>625</v>
      </c>
      <c r="D117" s="28">
        <f t="shared" si="1"/>
      </c>
      <c r="E117" s="28">
        <f t="shared" si="5"/>
      </c>
      <c r="F117" s="28">
        <f t="shared" si="9"/>
      </c>
      <c r="G117" s="28">
        <f t="shared" si="13"/>
      </c>
      <c r="H117" s="28">
        <f t="shared" si="17"/>
      </c>
      <c r="I117" s="28">
        <f t="shared" si="21"/>
      </c>
      <c r="J117" s="28">
        <f t="shared" si="25"/>
      </c>
      <c r="K117" s="29">
        <f t="shared" si="29"/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>
        <v>224872</v>
      </c>
      <c r="CN117" s="15">
        <v>254233</v>
      </c>
      <c r="CO117" s="15"/>
      <c r="CP117" s="15"/>
      <c r="CQ117" s="15"/>
      <c r="CR117" s="15"/>
      <c r="CS117" s="15"/>
      <c r="CT117" s="15"/>
      <c r="CU117" s="15"/>
      <c r="CV117" s="15"/>
      <c r="CW117" s="15">
        <v>156561</v>
      </c>
      <c r="CX117" s="15">
        <v>71348</v>
      </c>
      <c r="CY117" s="15">
        <v>307536</v>
      </c>
      <c r="CZ117" s="15">
        <v>284936</v>
      </c>
      <c r="DA117" s="15"/>
      <c r="DB117" s="15">
        <v>268336</v>
      </c>
      <c r="DC117" s="15"/>
      <c r="DD117" s="15"/>
      <c r="DE117" s="15"/>
      <c r="DF117" s="15"/>
      <c r="DG117" s="15"/>
      <c r="DH117" s="15"/>
      <c r="DI117" s="15">
        <v>68209</v>
      </c>
      <c r="DJ117" s="15"/>
      <c r="DK117" s="15">
        <v>44691</v>
      </c>
      <c r="DL117" s="15">
        <v>131364</v>
      </c>
      <c r="DM117" s="15">
        <v>174663</v>
      </c>
      <c r="DN117" s="15"/>
      <c r="DO117" s="15">
        <v>149220</v>
      </c>
      <c r="DP117" s="15">
        <v>123257</v>
      </c>
      <c r="DQ117" s="15">
        <v>95048</v>
      </c>
      <c r="DR117" s="15">
        <v>66364</v>
      </c>
      <c r="DS117" s="15">
        <v>35141</v>
      </c>
      <c r="DT117" s="15">
        <v>31847</v>
      </c>
      <c r="DU117" s="15">
        <v>31406</v>
      </c>
      <c r="DV117" s="15">
        <v>27671</v>
      </c>
      <c r="DW117" s="15">
        <v>27711</v>
      </c>
      <c r="DX117" s="15">
        <v>27739</v>
      </c>
      <c r="DY117" s="15">
        <v>39244</v>
      </c>
      <c r="DZ117" s="15">
        <v>41642</v>
      </c>
      <c r="EA117" s="15">
        <v>31921</v>
      </c>
      <c r="EB117" s="15">
        <v>30903</v>
      </c>
      <c r="EC117" s="15">
        <v>29066</v>
      </c>
      <c r="ED117" s="15">
        <v>27895</v>
      </c>
      <c r="EE117" s="15">
        <v>27481</v>
      </c>
      <c r="EF117" s="15">
        <v>26745</v>
      </c>
      <c r="EG117" s="15">
        <v>22439</v>
      </c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8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</row>
    <row r="118" outlineLevel="5">
      <c r="A118" s="1"/>
      <c r="B118" s="4"/>
      <c r="C118" s="38" t="s">
        <v>626</v>
      </c>
      <c r="D118" s="24">
        <f t="shared" si="1"/>
      </c>
      <c r="E118" s="24">
        <f t="shared" si="5"/>
      </c>
      <c r="F118" s="24">
        <f t="shared" si="9"/>
      </c>
      <c r="G118" s="24">
        <f t="shared" si="13"/>
      </c>
      <c r="H118" s="24">
        <f t="shared" si="17"/>
      </c>
      <c r="I118" s="24">
        <f t="shared" si="21"/>
      </c>
      <c r="J118" s="24">
        <f t="shared" si="25"/>
      </c>
      <c r="K118" s="37">
        <f t="shared" si="29"/>
      </c>
      <c r="L118" s="2"/>
      <c r="M118" s="36">
        <v>947000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>
        <v>233000</v>
      </c>
      <c r="BS118" s="36"/>
      <c r="BT118" s="36"/>
      <c r="BU118" s="36"/>
      <c r="BV118" s="36">
        <v>479000</v>
      </c>
      <c r="BW118" s="36"/>
      <c r="BX118" s="36"/>
      <c r="BY118" s="36"/>
      <c r="BZ118" s="36"/>
      <c r="CA118" s="36">
        <v>266000</v>
      </c>
      <c r="CB118" s="36">
        <v>306000</v>
      </c>
      <c r="CC118" s="36">
        <v>262000</v>
      </c>
      <c r="CD118" s="36">
        <v>238000</v>
      </c>
      <c r="CE118" s="36">
        <v>218000</v>
      </c>
      <c r="CF118" s="36">
        <v>219000</v>
      </c>
      <c r="CG118" s="36">
        <v>182000</v>
      </c>
      <c r="CH118" s="36">
        <v>125000</v>
      </c>
      <c r="CI118" s="36">
        <v>44950</v>
      </c>
      <c r="CJ118" s="36">
        <v>45139</v>
      </c>
      <c r="CK118" s="36">
        <v>42408</v>
      </c>
      <c r="CL118" s="36">
        <v>43225</v>
      </c>
      <c r="CM118" s="36">
        <v>300528</v>
      </c>
      <c r="CN118" s="36">
        <v>304645</v>
      </c>
      <c r="CO118" s="36">
        <v>248085</v>
      </c>
      <c r="CP118" s="36">
        <v>230828</v>
      </c>
      <c r="CQ118" s="36">
        <v>216027</v>
      </c>
      <c r="CR118" s="36">
        <v>246642</v>
      </c>
      <c r="CS118" s="36">
        <v>253235</v>
      </c>
      <c r="CT118" s="36">
        <v>193266</v>
      </c>
      <c r="CU118" s="36">
        <v>200717</v>
      </c>
      <c r="CV118" s="36">
        <v>77693</v>
      </c>
      <c r="CW118" s="36">
        <v>163911</v>
      </c>
      <c r="CX118" s="36">
        <v>72261</v>
      </c>
      <c r="CY118" s="36">
        <v>356517</v>
      </c>
      <c r="CZ118" s="36">
        <v>367360</v>
      </c>
      <c r="DA118" s="36">
        <v>264029</v>
      </c>
      <c r="DB118" s="36">
        <v>331698</v>
      </c>
      <c r="DC118" s="36">
        <v>192487</v>
      </c>
      <c r="DD118" s="36">
        <v>220080</v>
      </c>
      <c r="DE118" s="36">
        <v>183525</v>
      </c>
      <c r="DF118" s="36">
        <v>129570</v>
      </c>
      <c r="DG118" s="36">
        <v>73026</v>
      </c>
      <c r="DH118" s="36">
        <v>75951</v>
      </c>
      <c r="DI118" s="36">
        <v>71978</v>
      </c>
      <c r="DJ118" s="36">
        <v>47626</v>
      </c>
      <c r="DK118" s="36">
        <v>49469</v>
      </c>
      <c r="DL118" s="36">
        <v>137126</v>
      </c>
      <c r="DM118" s="36">
        <v>180604</v>
      </c>
      <c r="DN118" s="36">
        <v>151600</v>
      </c>
      <c r="DO118" s="36">
        <v>154387</v>
      </c>
      <c r="DP118" s="36">
        <v>128284</v>
      </c>
      <c r="DQ118" s="36">
        <v>100420</v>
      </c>
      <c r="DR118" s="36">
        <v>72965</v>
      </c>
      <c r="DS118" s="36">
        <v>45005</v>
      </c>
      <c r="DT118" s="36">
        <v>43847</v>
      </c>
      <c r="DU118" s="36">
        <v>44371</v>
      </c>
      <c r="DV118" s="36">
        <v>42363</v>
      </c>
      <c r="DW118" s="36">
        <v>40613</v>
      </c>
      <c r="DX118" s="36">
        <v>39617</v>
      </c>
      <c r="DY118" s="36">
        <v>53114</v>
      </c>
      <c r="DZ118" s="36">
        <v>68412</v>
      </c>
      <c r="EA118" s="36">
        <v>56901</v>
      </c>
      <c r="EB118" s="36">
        <v>60502</v>
      </c>
      <c r="EC118" s="36">
        <v>63170</v>
      </c>
      <c r="ED118" s="36">
        <v>60354</v>
      </c>
      <c r="EE118" s="36">
        <v>61367</v>
      </c>
      <c r="EF118" s="36">
        <v>61090</v>
      </c>
      <c r="EG118" s="36">
        <v>55743</v>
      </c>
      <c r="EH118" s="36">
        <v>52200</v>
      </c>
      <c r="EI118" s="36">
        <v>47900</v>
      </c>
      <c r="EJ118" s="36">
        <v>44200</v>
      </c>
      <c r="EK118" s="36">
        <v>40800</v>
      </c>
      <c r="EL118" s="36">
        <v>46700</v>
      </c>
      <c r="EM118" s="36">
        <v>158500</v>
      </c>
      <c r="EN118" s="36">
        <v>158700</v>
      </c>
      <c r="EO118" s="36">
        <v>158000</v>
      </c>
      <c r="EP118" s="36">
        <v>168600</v>
      </c>
      <c r="EQ118" s="36">
        <v>62900</v>
      </c>
      <c r="ER118" s="36">
        <v>61600</v>
      </c>
      <c r="ES118" s="36">
        <v>57900</v>
      </c>
      <c r="ET118" s="36">
        <v>61000</v>
      </c>
      <c r="EU118" s="36">
        <v>61900</v>
      </c>
      <c r="EV118" s="36">
        <v>60600</v>
      </c>
      <c r="EW118" s="36">
        <v>54900</v>
      </c>
      <c r="EX118" s="36">
        <v>52400</v>
      </c>
      <c r="EY118" s="36">
        <v>50500</v>
      </c>
      <c r="EZ118" s="36">
        <v>61800</v>
      </c>
      <c r="FA118" s="36">
        <v>34600</v>
      </c>
      <c r="FB118" s="36">
        <v>10800</v>
      </c>
      <c r="FC118" s="36">
        <v>12800</v>
      </c>
      <c r="FD118" s="8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</row>
    <row r="119" outlineLevel="4">
      <c r="A119" s="1"/>
      <c r="B119" s="4"/>
      <c r="C119" s="23" t="s">
        <v>627</v>
      </c>
      <c r="D119" s="28">
        <f t="shared" si="1"/>
      </c>
      <c r="E119" s="28">
        <f t="shared" si="5"/>
      </c>
      <c r="F119" s="28">
        <f t="shared" si="9"/>
      </c>
      <c r="G119" s="28">
        <f t="shared" si="13"/>
      </c>
      <c r="H119" s="28">
        <f t="shared" si="17"/>
      </c>
      <c r="I119" s="28">
        <f t="shared" si="21"/>
      </c>
      <c r="J119" s="28">
        <f t="shared" si="25"/>
      </c>
      <c r="K119" s="29">
        <f t="shared" si="29"/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8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</row>
    <row r="120" outlineLevel="5">
      <c r="A120" s="1"/>
      <c r="B120" s="4"/>
      <c r="C120" s="23" t="s">
        <v>628</v>
      </c>
      <c r="D120" s="28">
        <f t="shared" si="1"/>
      </c>
      <c r="E120" s="28">
        <f t="shared" si="5"/>
      </c>
      <c r="F120" s="28">
        <f t="shared" si="9"/>
      </c>
      <c r="G120" s="28">
        <f t="shared" si="13"/>
      </c>
      <c r="H120" s="28">
        <f t="shared" si="17"/>
      </c>
      <c r="I120" s="28">
        <f t="shared" si="21"/>
      </c>
      <c r="J120" s="28">
        <f t="shared" si="25"/>
      </c>
      <c r="K120" s="29">
        <f t="shared" si="29"/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8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</row>
    <row r="121" outlineLevel="6">
      <c r="A121" s="1"/>
      <c r="B121" s="4"/>
      <c r="C121" s="23" t="s">
        <v>629</v>
      </c>
      <c r="D121" s="28">
        <f t="shared" si="1"/>
      </c>
      <c r="E121" s="28">
        <f t="shared" si="5"/>
      </c>
      <c r="F121" s="28">
        <f t="shared" si="9"/>
      </c>
      <c r="G121" s="28">
        <f t="shared" si="13"/>
      </c>
      <c r="H121" s="28">
        <f t="shared" si="17"/>
      </c>
      <c r="I121" s="28">
        <f t="shared" si="21"/>
      </c>
      <c r="J121" s="28">
        <f t="shared" si="25"/>
      </c>
      <c r="K121" s="29">
        <f t="shared" si="29"/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>
        <v>200000</v>
      </c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8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</row>
    <row r="122" outlineLevel="6">
      <c r="A122" s="1"/>
      <c r="B122" s="4"/>
      <c r="C122" s="23" t="s">
        <v>630</v>
      </c>
      <c r="D122" s="28">
        <f t="shared" si="1"/>
      </c>
      <c r="E122" s="28">
        <f t="shared" si="5"/>
      </c>
      <c r="F122" s="28">
        <f t="shared" si="9"/>
      </c>
      <c r="G122" s="28">
        <f t="shared" si="13"/>
      </c>
      <c r="H122" s="28">
        <f t="shared" si="17"/>
      </c>
      <c r="I122" s="28">
        <f t="shared" si="21"/>
      </c>
      <c r="J122" s="28">
        <f t="shared" si="25"/>
      </c>
      <c r="K122" s="29">
        <f t="shared" si="29"/>
      </c>
      <c r="M122" s="15"/>
      <c r="N122" s="15">
        <v>0</v>
      </c>
      <c r="O122" s="15">
        <v>0</v>
      </c>
      <c r="P122" s="15">
        <v>0</v>
      </c>
      <c r="Q122" s="15">
        <v>750000</v>
      </c>
      <c r="R122" s="15">
        <v>751000</v>
      </c>
      <c r="S122" s="15">
        <v>752000</v>
      </c>
      <c r="T122" s="15">
        <v>753000</v>
      </c>
      <c r="U122" s="15"/>
      <c r="V122" s="15">
        <v>0</v>
      </c>
      <c r="W122" s="15">
        <v>0</v>
      </c>
      <c r="X122" s="15">
        <v>312000</v>
      </c>
      <c r="Y122" s="15">
        <v>312000</v>
      </c>
      <c r="Z122" s="15">
        <v>312000</v>
      </c>
      <c r="AA122" s="15">
        <v>312000</v>
      </c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8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</row>
    <row r="123" outlineLevel="6">
      <c r="A123" s="1"/>
      <c r="B123" s="4"/>
      <c r="C123" s="38" t="s">
        <v>631</v>
      </c>
      <c r="D123" s="24">
        <f t="shared" si="1"/>
      </c>
      <c r="E123" s="24">
        <f t="shared" si="5"/>
      </c>
      <c r="F123" s="24">
        <f t="shared" si="9"/>
      </c>
      <c r="G123" s="24">
        <f t="shared" si="13"/>
      </c>
      <c r="H123" s="24">
        <f t="shared" si="17"/>
      </c>
      <c r="I123" s="24">
        <f t="shared" si="21"/>
      </c>
      <c r="J123" s="24">
        <f t="shared" si="25"/>
      </c>
      <c r="K123" s="37">
        <f t="shared" si="29"/>
      </c>
      <c r="L123" s="2"/>
      <c r="M123" s="36"/>
      <c r="N123" s="36">
        <v>0</v>
      </c>
      <c r="O123" s="36">
        <v>0</v>
      </c>
      <c r="P123" s="36">
        <v>0</v>
      </c>
      <c r="Q123" s="36">
        <v>750000</v>
      </c>
      <c r="R123" s="36">
        <v>751000</v>
      </c>
      <c r="S123" s="36">
        <v>752000</v>
      </c>
      <c r="T123" s="36">
        <v>753000</v>
      </c>
      <c r="U123" s="36"/>
      <c r="V123" s="36">
        <v>0</v>
      </c>
      <c r="W123" s="36">
        <v>0</v>
      </c>
      <c r="X123" s="36">
        <v>312000</v>
      </c>
      <c r="Y123" s="36">
        <v>312000</v>
      </c>
      <c r="Z123" s="36">
        <v>312000</v>
      </c>
      <c r="AA123" s="36">
        <v>312000</v>
      </c>
      <c r="AB123" s="36"/>
      <c r="AC123" s="36"/>
      <c r="AD123" s="36">
        <v>0</v>
      </c>
      <c r="AE123" s="36"/>
      <c r="AF123" s="36">
        <v>200000</v>
      </c>
      <c r="AG123" s="36"/>
      <c r="AH123" s="36"/>
      <c r="AI123" s="36">
        <v>0</v>
      </c>
      <c r="AJ123" s="36">
        <v>0</v>
      </c>
      <c r="AK123" s="36">
        <v>70000</v>
      </c>
      <c r="AL123" s="36">
        <v>136000</v>
      </c>
      <c r="AM123" s="36">
        <v>136000</v>
      </c>
      <c r="AN123" s="36">
        <v>223000</v>
      </c>
      <c r="AO123" s="36">
        <v>223000</v>
      </c>
      <c r="AP123" s="36">
        <v>70000</v>
      </c>
      <c r="AQ123" s="36">
        <v>70000</v>
      </c>
      <c r="AR123" s="36">
        <v>42000</v>
      </c>
      <c r="AS123" s="36"/>
      <c r="AT123" s="36">
        <v>0</v>
      </c>
      <c r="AU123" s="36">
        <v>0</v>
      </c>
      <c r="AV123" s="36">
        <v>226000</v>
      </c>
      <c r="AW123" s="36">
        <v>230000</v>
      </c>
      <c r="AX123" s="36">
        <v>230000</v>
      </c>
      <c r="AY123" s="36">
        <v>230000</v>
      </c>
      <c r="AZ123" s="36">
        <v>235000</v>
      </c>
      <c r="BA123" s="36">
        <v>235000</v>
      </c>
      <c r="BB123" s="36">
        <v>177000</v>
      </c>
      <c r="BC123" s="36">
        <v>102000</v>
      </c>
      <c r="BD123" s="36">
        <v>101000</v>
      </c>
      <c r="BE123" s="36">
        <v>60000</v>
      </c>
      <c r="BF123" s="36">
        <v>60000</v>
      </c>
      <c r="BG123" s="36"/>
      <c r="BH123" s="36"/>
      <c r="BI123" s="36"/>
      <c r="BJ123" s="36">
        <v>5000</v>
      </c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8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</row>
    <row r="124" outlineLevel="5">
      <c r="A124" s="1"/>
      <c r="B124" s="4"/>
      <c r="C124" s="23" t="s">
        <v>632</v>
      </c>
      <c r="D124" s="28">
        <f t="shared" si="1"/>
      </c>
      <c r="E124" s="28">
        <f t="shared" si="5"/>
      </c>
      <c r="F124" s="28">
        <f t="shared" si="9"/>
      </c>
      <c r="G124" s="28">
        <f t="shared" si="13"/>
      </c>
      <c r="H124" s="28">
        <f t="shared" si="17"/>
      </c>
      <c r="I124" s="28">
        <f t="shared" si="21"/>
      </c>
      <c r="J124" s="28">
        <f t="shared" si="25"/>
      </c>
      <c r="K124" s="29">
        <f t="shared" si="29"/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>
        <v>38000</v>
      </c>
      <c r="AJ124" s="15">
        <v>38000</v>
      </c>
      <c r="AK124" s="15">
        <v>38000</v>
      </c>
      <c r="AL124" s="15">
        <v>0</v>
      </c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8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</row>
    <row r="125" outlineLevel="5">
      <c r="A125" s="1"/>
      <c r="B125" s="4"/>
      <c r="C125" s="38" t="s">
        <v>633</v>
      </c>
      <c r="D125" s="24">
        <f t="shared" si="1"/>
      </c>
      <c r="E125" s="24">
        <f t="shared" si="5"/>
      </c>
      <c r="F125" s="24">
        <f t="shared" si="9"/>
      </c>
      <c r="G125" s="24">
        <f t="shared" si="13"/>
      </c>
      <c r="H125" s="24">
        <f t="shared" si="17"/>
      </c>
      <c r="I125" s="24">
        <f t="shared" si="21"/>
      </c>
      <c r="J125" s="24">
        <f t="shared" si="25"/>
      </c>
      <c r="K125" s="37">
        <f t="shared" si="29"/>
      </c>
      <c r="L125" s="2"/>
      <c r="M125" s="36"/>
      <c r="N125" s="36">
        <v>0</v>
      </c>
      <c r="O125" s="36">
        <v>0</v>
      </c>
      <c r="P125" s="36">
        <v>0</v>
      </c>
      <c r="Q125" s="36">
        <v>750000</v>
      </c>
      <c r="R125" s="36">
        <v>751000</v>
      </c>
      <c r="S125" s="36">
        <v>752000</v>
      </c>
      <c r="T125" s="36">
        <v>753000</v>
      </c>
      <c r="U125" s="36"/>
      <c r="V125" s="36">
        <v>0</v>
      </c>
      <c r="W125" s="36">
        <v>0</v>
      </c>
      <c r="X125" s="36">
        <v>312000</v>
      </c>
      <c r="Y125" s="36">
        <v>312000</v>
      </c>
      <c r="Z125" s="36">
        <v>312000</v>
      </c>
      <c r="AA125" s="36">
        <v>312000</v>
      </c>
      <c r="AB125" s="36"/>
      <c r="AC125" s="36"/>
      <c r="AD125" s="36">
        <v>0</v>
      </c>
      <c r="AE125" s="36"/>
      <c r="AF125" s="36">
        <v>200000</v>
      </c>
      <c r="AG125" s="36"/>
      <c r="AH125" s="36"/>
      <c r="AI125" s="36">
        <v>38000</v>
      </c>
      <c r="AJ125" s="36">
        <v>38000</v>
      </c>
      <c r="AK125" s="36">
        <v>108000</v>
      </c>
      <c r="AL125" s="36">
        <v>136000</v>
      </c>
      <c r="AM125" s="36">
        <v>136000</v>
      </c>
      <c r="AN125" s="36">
        <v>223000</v>
      </c>
      <c r="AO125" s="36">
        <v>223000</v>
      </c>
      <c r="AP125" s="36">
        <v>70000</v>
      </c>
      <c r="AQ125" s="36">
        <v>70000</v>
      </c>
      <c r="AR125" s="36">
        <v>42000</v>
      </c>
      <c r="AS125" s="36"/>
      <c r="AT125" s="36">
        <v>0</v>
      </c>
      <c r="AU125" s="36">
        <v>0</v>
      </c>
      <c r="AV125" s="36">
        <v>226000</v>
      </c>
      <c r="AW125" s="36">
        <v>230000</v>
      </c>
      <c r="AX125" s="36">
        <v>230000</v>
      </c>
      <c r="AY125" s="36">
        <v>230000</v>
      </c>
      <c r="AZ125" s="36">
        <v>235000</v>
      </c>
      <c r="BA125" s="36">
        <v>235000</v>
      </c>
      <c r="BB125" s="36">
        <v>177000</v>
      </c>
      <c r="BC125" s="36">
        <v>102000</v>
      </c>
      <c r="BD125" s="36">
        <v>101000</v>
      </c>
      <c r="BE125" s="36">
        <v>60000</v>
      </c>
      <c r="BF125" s="36">
        <v>60000</v>
      </c>
      <c r="BG125" s="36">
        <v>5000</v>
      </c>
      <c r="BH125" s="36">
        <v>5000</v>
      </c>
      <c r="BI125" s="36">
        <v>5000</v>
      </c>
      <c r="BJ125" s="36">
        <v>5000</v>
      </c>
      <c r="BK125" s="36"/>
      <c r="BL125" s="36"/>
      <c r="BM125" s="36"/>
      <c r="BN125" s="36">
        <v>489000</v>
      </c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8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</row>
    <row r="126" outlineLevel="4">
      <c r="A126" s="1"/>
      <c r="B126" s="4"/>
      <c r="C126" s="38" t="s">
        <v>634</v>
      </c>
      <c r="D126" s="24">
        <f t="shared" si="1"/>
      </c>
      <c r="E126" s="24">
        <f t="shared" si="5"/>
      </c>
      <c r="F126" s="24">
        <f t="shared" si="9"/>
      </c>
      <c r="G126" s="24">
        <f t="shared" si="13"/>
      </c>
      <c r="H126" s="24">
        <f t="shared" si="17"/>
      </c>
      <c r="I126" s="24">
        <f t="shared" si="21"/>
      </c>
      <c r="J126" s="24">
        <f t="shared" si="25"/>
      </c>
      <c r="K126" s="37">
        <f t="shared" si="29"/>
      </c>
      <c r="L126" s="2"/>
      <c r="M126" s="36">
        <v>947000</v>
      </c>
      <c r="N126" s="36">
        <v>0</v>
      </c>
      <c r="O126" s="36">
        <v>0</v>
      </c>
      <c r="P126" s="36">
        <v>0</v>
      </c>
      <c r="Q126" s="36">
        <v>750000</v>
      </c>
      <c r="R126" s="36">
        <v>751000</v>
      </c>
      <c r="S126" s="36">
        <v>752000</v>
      </c>
      <c r="T126" s="36">
        <v>753000</v>
      </c>
      <c r="U126" s="36"/>
      <c r="V126" s="36">
        <v>0</v>
      </c>
      <c r="W126" s="36">
        <v>0</v>
      </c>
      <c r="X126" s="36">
        <v>312000</v>
      </c>
      <c r="Y126" s="36">
        <v>312000</v>
      </c>
      <c r="Z126" s="36">
        <v>312000</v>
      </c>
      <c r="AA126" s="36">
        <v>312000</v>
      </c>
      <c r="AB126" s="36"/>
      <c r="AC126" s="36"/>
      <c r="AD126" s="36">
        <v>0</v>
      </c>
      <c r="AE126" s="36"/>
      <c r="AF126" s="36">
        <v>200000</v>
      </c>
      <c r="AG126" s="36"/>
      <c r="AH126" s="36"/>
      <c r="AI126" s="36">
        <v>38000</v>
      </c>
      <c r="AJ126" s="36">
        <v>38000</v>
      </c>
      <c r="AK126" s="36">
        <v>108000</v>
      </c>
      <c r="AL126" s="36">
        <v>136000</v>
      </c>
      <c r="AM126" s="36">
        <v>136000</v>
      </c>
      <c r="AN126" s="36">
        <v>223000</v>
      </c>
      <c r="AO126" s="36">
        <v>223000</v>
      </c>
      <c r="AP126" s="36">
        <v>70000</v>
      </c>
      <c r="AQ126" s="36">
        <v>70000</v>
      </c>
      <c r="AR126" s="36">
        <v>42000</v>
      </c>
      <c r="AS126" s="36"/>
      <c r="AT126" s="36">
        <v>0</v>
      </c>
      <c r="AU126" s="36">
        <v>0</v>
      </c>
      <c r="AV126" s="36">
        <v>226000</v>
      </c>
      <c r="AW126" s="36">
        <v>230000</v>
      </c>
      <c r="AX126" s="36">
        <v>230000</v>
      </c>
      <c r="AY126" s="36">
        <v>230000</v>
      </c>
      <c r="AZ126" s="36">
        <v>235000</v>
      </c>
      <c r="BA126" s="36">
        <v>235000</v>
      </c>
      <c r="BB126" s="36">
        <v>177000</v>
      </c>
      <c r="BC126" s="36">
        <v>102000</v>
      </c>
      <c r="BD126" s="36">
        <v>101000</v>
      </c>
      <c r="BE126" s="36">
        <v>60000</v>
      </c>
      <c r="BF126" s="36">
        <v>60000</v>
      </c>
      <c r="BG126" s="36">
        <v>5000</v>
      </c>
      <c r="BH126" s="36">
        <v>5000</v>
      </c>
      <c r="BI126" s="36">
        <v>5000</v>
      </c>
      <c r="BJ126" s="36">
        <v>5000</v>
      </c>
      <c r="BK126" s="36">
        <v>5000</v>
      </c>
      <c r="BL126" s="36">
        <v>489000</v>
      </c>
      <c r="BM126" s="36">
        <v>490000</v>
      </c>
      <c r="BN126" s="36">
        <v>489000</v>
      </c>
      <c r="BO126" s="36">
        <v>489000</v>
      </c>
      <c r="BP126" s="36">
        <v>4000</v>
      </c>
      <c r="BQ126" s="36">
        <v>4000</v>
      </c>
      <c r="BR126" s="36">
        <v>233000</v>
      </c>
      <c r="BS126" s="36">
        <v>3000</v>
      </c>
      <c r="BT126" s="36">
        <v>3000</v>
      </c>
      <c r="BU126" s="36">
        <v>3000</v>
      </c>
      <c r="BV126" s="36">
        <v>479000</v>
      </c>
      <c r="BW126" s="36">
        <v>295000</v>
      </c>
      <c r="BX126" s="36">
        <v>289000</v>
      </c>
      <c r="BY126" s="36">
        <v>281000</v>
      </c>
      <c r="BZ126" s="36">
        <v>286000</v>
      </c>
      <c r="CA126" s="36">
        <v>266000</v>
      </c>
      <c r="CB126" s="36">
        <v>306000</v>
      </c>
      <c r="CC126" s="36">
        <v>262000</v>
      </c>
      <c r="CD126" s="36">
        <v>238000</v>
      </c>
      <c r="CE126" s="36">
        <v>218000</v>
      </c>
      <c r="CF126" s="36">
        <v>219000</v>
      </c>
      <c r="CG126" s="36">
        <v>182000</v>
      </c>
      <c r="CH126" s="36">
        <v>125000</v>
      </c>
      <c r="CI126" s="36">
        <v>44950</v>
      </c>
      <c r="CJ126" s="36">
        <v>45139</v>
      </c>
      <c r="CK126" s="36">
        <v>42408</v>
      </c>
      <c r="CL126" s="36">
        <v>43225</v>
      </c>
      <c r="CM126" s="36">
        <v>300528</v>
      </c>
      <c r="CN126" s="36">
        <v>304645</v>
      </c>
      <c r="CO126" s="36">
        <v>248085</v>
      </c>
      <c r="CP126" s="36">
        <v>230828</v>
      </c>
      <c r="CQ126" s="36">
        <v>216027</v>
      </c>
      <c r="CR126" s="36">
        <v>246642</v>
      </c>
      <c r="CS126" s="36">
        <v>253235</v>
      </c>
      <c r="CT126" s="36">
        <v>193266</v>
      </c>
      <c r="CU126" s="36">
        <v>200717</v>
      </c>
      <c r="CV126" s="36">
        <v>77693</v>
      </c>
      <c r="CW126" s="36">
        <v>163911</v>
      </c>
      <c r="CX126" s="36">
        <v>72261</v>
      </c>
      <c r="CY126" s="36">
        <v>356517</v>
      </c>
      <c r="CZ126" s="36">
        <v>367360</v>
      </c>
      <c r="DA126" s="36">
        <v>264029</v>
      </c>
      <c r="DB126" s="36">
        <v>331698</v>
      </c>
      <c r="DC126" s="36">
        <v>192487</v>
      </c>
      <c r="DD126" s="36">
        <v>220080</v>
      </c>
      <c r="DE126" s="36">
        <v>183525</v>
      </c>
      <c r="DF126" s="36">
        <v>129570</v>
      </c>
      <c r="DG126" s="36">
        <v>73026</v>
      </c>
      <c r="DH126" s="36">
        <v>75951</v>
      </c>
      <c r="DI126" s="36">
        <v>71978</v>
      </c>
      <c r="DJ126" s="36">
        <v>47626</v>
      </c>
      <c r="DK126" s="36">
        <v>49469</v>
      </c>
      <c r="DL126" s="36">
        <v>137126</v>
      </c>
      <c r="DM126" s="36">
        <v>180604</v>
      </c>
      <c r="DN126" s="36">
        <v>151600</v>
      </c>
      <c r="DO126" s="36">
        <v>154387</v>
      </c>
      <c r="DP126" s="36">
        <v>128284</v>
      </c>
      <c r="DQ126" s="36">
        <v>100420</v>
      </c>
      <c r="DR126" s="36">
        <v>72965</v>
      </c>
      <c r="DS126" s="36">
        <v>45005</v>
      </c>
      <c r="DT126" s="36">
        <v>43847</v>
      </c>
      <c r="DU126" s="36">
        <v>44371</v>
      </c>
      <c r="DV126" s="36">
        <v>42363</v>
      </c>
      <c r="DW126" s="36">
        <v>40613</v>
      </c>
      <c r="DX126" s="36">
        <v>39617</v>
      </c>
      <c r="DY126" s="36">
        <v>53114</v>
      </c>
      <c r="DZ126" s="36">
        <v>68412</v>
      </c>
      <c r="EA126" s="36">
        <v>56901</v>
      </c>
      <c r="EB126" s="36">
        <v>60502</v>
      </c>
      <c r="EC126" s="36">
        <v>63170</v>
      </c>
      <c r="ED126" s="36">
        <v>60354</v>
      </c>
      <c r="EE126" s="36">
        <v>61367</v>
      </c>
      <c r="EF126" s="36">
        <v>61090</v>
      </c>
      <c r="EG126" s="36">
        <v>55743</v>
      </c>
      <c r="EH126" s="36">
        <v>52200</v>
      </c>
      <c r="EI126" s="36">
        <v>47900</v>
      </c>
      <c r="EJ126" s="36">
        <v>44200</v>
      </c>
      <c r="EK126" s="36">
        <v>40800</v>
      </c>
      <c r="EL126" s="36">
        <v>46700</v>
      </c>
      <c r="EM126" s="36">
        <v>158500</v>
      </c>
      <c r="EN126" s="36">
        <v>158700</v>
      </c>
      <c r="EO126" s="36">
        <v>158000</v>
      </c>
      <c r="EP126" s="36">
        <v>168600</v>
      </c>
      <c r="EQ126" s="36">
        <v>62900</v>
      </c>
      <c r="ER126" s="36">
        <v>61600</v>
      </c>
      <c r="ES126" s="36">
        <v>57900</v>
      </c>
      <c r="ET126" s="36">
        <v>61000</v>
      </c>
      <c r="EU126" s="36">
        <v>61900</v>
      </c>
      <c r="EV126" s="36">
        <v>60600</v>
      </c>
      <c r="EW126" s="36">
        <v>54900</v>
      </c>
      <c r="EX126" s="36">
        <v>52400</v>
      </c>
      <c r="EY126" s="36">
        <v>50500</v>
      </c>
      <c r="EZ126" s="36">
        <v>61800</v>
      </c>
      <c r="FA126" s="36">
        <v>34600</v>
      </c>
      <c r="FB126" s="36">
        <v>10800</v>
      </c>
      <c r="FC126" s="36">
        <v>12800</v>
      </c>
      <c r="FD126" s="8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</row>
    <row r="127" outlineLevel="3">
      <c r="A127" s="1"/>
      <c r="B127" s="4"/>
      <c r="C127" s="38" t="s">
        <v>635</v>
      </c>
      <c r="D127" s="24">
        <f t="shared" si="1"/>
      </c>
      <c r="E127" s="24">
        <f t="shared" si="5"/>
      </c>
      <c r="F127" s="24">
        <f t="shared" si="9"/>
      </c>
      <c r="G127" s="24">
        <f t="shared" si="13"/>
      </c>
      <c r="H127" s="24">
        <f t="shared" si="17"/>
      </c>
      <c r="I127" s="24">
        <f t="shared" si="21"/>
      </c>
      <c r="J127" s="24">
        <f t="shared" si="25"/>
      </c>
      <c r="K127" s="37">
        <f t="shared" si="29"/>
      </c>
      <c r="L127" s="2"/>
      <c r="M127" s="36">
        <v>947000</v>
      </c>
      <c r="N127" s="36">
        <v>0</v>
      </c>
      <c r="O127" s="36">
        <v>0</v>
      </c>
      <c r="P127" s="36">
        <v>0</v>
      </c>
      <c r="Q127" s="36">
        <v>750000</v>
      </c>
      <c r="R127" s="36">
        <v>751000</v>
      </c>
      <c r="S127" s="36">
        <v>752000</v>
      </c>
      <c r="T127" s="36">
        <v>753000</v>
      </c>
      <c r="U127" s="36"/>
      <c r="V127" s="36">
        <v>0</v>
      </c>
      <c r="W127" s="36">
        <v>0</v>
      </c>
      <c r="X127" s="36">
        <v>312000</v>
      </c>
      <c r="Y127" s="36">
        <v>312000</v>
      </c>
      <c r="Z127" s="36">
        <v>312000</v>
      </c>
      <c r="AA127" s="36">
        <v>312000</v>
      </c>
      <c r="AB127" s="36"/>
      <c r="AC127" s="36"/>
      <c r="AD127" s="36">
        <v>0</v>
      </c>
      <c r="AE127" s="36"/>
      <c r="AF127" s="36">
        <v>200000</v>
      </c>
      <c r="AG127" s="36"/>
      <c r="AH127" s="36"/>
      <c r="AI127" s="36">
        <v>38000</v>
      </c>
      <c r="AJ127" s="36">
        <v>38000</v>
      </c>
      <c r="AK127" s="36">
        <v>108000</v>
      </c>
      <c r="AL127" s="36">
        <v>136000</v>
      </c>
      <c r="AM127" s="36">
        <v>136000</v>
      </c>
      <c r="AN127" s="36">
        <v>223000</v>
      </c>
      <c r="AO127" s="36">
        <v>223000</v>
      </c>
      <c r="AP127" s="36">
        <v>70000</v>
      </c>
      <c r="AQ127" s="36">
        <v>70000</v>
      </c>
      <c r="AR127" s="36">
        <v>42000</v>
      </c>
      <c r="AS127" s="36"/>
      <c r="AT127" s="36">
        <v>0</v>
      </c>
      <c r="AU127" s="36">
        <v>0</v>
      </c>
      <c r="AV127" s="36">
        <v>226000</v>
      </c>
      <c r="AW127" s="36">
        <v>230000</v>
      </c>
      <c r="AX127" s="36">
        <v>230000</v>
      </c>
      <c r="AY127" s="36">
        <v>230000</v>
      </c>
      <c r="AZ127" s="36">
        <v>235000</v>
      </c>
      <c r="BA127" s="36">
        <v>235000</v>
      </c>
      <c r="BB127" s="36">
        <v>177000</v>
      </c>
      <c r="BC127" s="36">
        <v>102000</v>
      </c>
      <c r="BD127" s="36">
        <v>101000</v>
      </c>
      <c r="BE127" s="36">
        <v>60000</v>
      </c>
      <c r="BF127" s="36">
        <v>60000</v>
      </c>
      <c r="BG127" s="36">
        <v>5000</v>
      </c>
      <c r="BH127" s="36">
        <v>5000</v>
      </c>
      <c r="BI127" s="36">
        <v>5000</v>
      </c>
      <c r="BJ127" s="36">
        <v>5000</v>
      </c>
      <c r="BK127" s="36">
        <v>5000</v>
      </c>
      <c r="BL127" s="36">
        <v>489000</v>
      </c>
      <c r="BM127" s="36">
        <v>490000</v>
      </c>
      <c r="BN127" s="36">
        <v>489000</v>
      </c>
      <c r="BO127" s="36">
        <v>489000</v>
      </c>
      <c r="BP127" s="36">
        <v>4000</v>
      </c>
      <c r="BQ127" s="36">
        <v>4000</v>
      </c>
      <c r="BR127" s="36">
        <v>233000</v>
      </c>
      <c r="BS127" s="36">
        <v>3000</v>
      </c>
      <c r="BT127" s="36">
        <v>3000</v>
      </c>
      <c r="BU127" s="36">
        <v>3000</v>
      </c>
      <c r="BV127" s="36">
        <v>479000</v>
      </c>
      <c r="BW127" s="36">
        <v>295000</v>
      </c>
      <c r="BX127" s="36">
        <v>289000</v>
      </c>
      <c r="BY127" s="36">
        <v>281000</v>
      </c>
      <c r="BZ127" s="36">
        <v>286000</v>
      </c>
      <c r="CA127" s="36">
        <v>266000</v>
      </c>
      <c r="CB127" s="36">
        <v>306000</v>
      </c>
      <c r="CC127" s="36">
        <v>262000</v>
      </c>
      <c r="CD127" s="36">
        <v>238000</v>
      </c>
      <c r="CE127" s="36">
        <v>218000</v>
      </c>
      <c r="CF127" s="36">
        <v>219000</v>
      </c>
      <c r="CG127" s="36">
        <v>182000</v>
      </c>
      <c r="CH127" s="36">
        <v>125000</v>
      </c>
      <c r="CI127" s="36">
        <v>44950</v>
      </c>
      <c r="CJ127" s="36">
        <v>45139</v>
      </c>
      <c r="CK127" s="36">
        <v>42408</v>
      </c>
      <c r="CL127" s="36">
        <v>43225</v>
      </c>
      <c r="CM127" s="36">
        <v>300528</v>
      </c>
      <c r="CN127" s="36">
        <v>304645</v>
      </c>
      <c r="CO127" s="36">
        <v>248085</v>
      </c>
      <c r="CP127" s="36">
        <v>230828</v>
      </c>
      <c r="CQ127" s="36">
        <v>216027</v>
      </c>
      <c r="CR127" s="36">
        <v>246642</v>
      </c>
      <c r="CS127" s="36">
        <v>253235</v>
      </c>
      <c r="CT127" s="36">
        <v>193266</v>
      </c>
      <c r="CU127" s="36">
        <v>200717</v>
      </c>
      <c r="CV127" s="36">
        <v>77693</v>
      </c>
      <c r="CW127" s="36">
        <v>163911</v>
      </c>
      <c r="CX127" s="36">
        <v>72261</v>
      </c>
      <c r="CY127" s="36">
        <v>356517</v>
      </c>
      <c r="CZ127" s="36">
        <v>367360</v>
      </c>
      <c r="DA127" s="36">
        <v>264029</v>
      </c>
      <c r="DB127" s="36">
        <v>331698</v>
      </c>
      <c r="DC127" s="36">
        <v>192487</v>
      </c>
      <c r="DD127" s="36">
        <v>220080</v>
      </c>
      <c r="DE127" s="36">
        <v>183525</v>
      </c>
      <c r="DF127" s="36">
        <v>129570</v>
      </c>
      <c r="DG127" s="36">
        <v>73026</v>
      </c>
      <c r="DH127" s="36">
        <v>75951</v>
      </c>
      <c r="DI127" s="36">
        <v>71978</v>
      </c>
      <c r="DJ127" s="36">
        <v>47626</v>
      </c>
      <c r="DK127" s="36">
        <v>49469</v>
      </c>
      <c r="DL127" s="36">
        <v>137126</v>
      </c>
      <c r="DM127" s="36">
        <v>180604</v>
      </c>
      <c r="DN127" s="36">
        <v>151600</v>
      </c>
      <c r="DO127" s="36">
        <v>154387</v>
      </c>
      <c r="DP127" s="36">
        <v>128284</v>
      </c>
      <c r="DQ127" s="36">
        <v>100420</v>
      </c>
      <c r="DR127" s="36">
        <v>72965</v>
      </c>
      <c r="DS127" s="36">
        <v>45005</v>
      </c>
      <c r="DT127" s="36">
        <v>43847</v>
      </c>
      <c r="DU127" s="36">
        <v>44371</v>
      </c>
      <c r="DV127" s="36">
        <v>42363</v>
      </c>
      <c r="DW127" s="36">
        <v>40613</v>
      </c>
      <c r="DX127" s="36">
        <v>39617</v>
      </c>
      <c r="DY127" s="36">
        <v>53114</v>
      </c>
      <c r="DZ127" s="36">
        <v>68412</v>
      </c>
      <c r="EA127" s="36">
        <v>56901</v>
      </c>
      <c r="EB127" s="36">
        <v>60502</v>
      </c>
      <c r="EC127" s="36">
        <v>63170</v>
      </c>
      <c r="ED127" s="36">
        <v>60354</v>
      </c>
      <c r="EE127" s="36">
        <v>61367</v>
      </c>
      <c r="EF127" s="36">
        <v>61090</v>
      </c>
      <c r="EG127" s="36">
        <v>55743</v>
      </c>
      <c r="EH127" s="36">
        <v>52200</v>
      </c>
      <c r="EI127" s="36">
        <v>47900</v>
      </c>
      <c r="EJ127" s="36">
        <v>44200</v>
      </c>
      <c r="EK127" s="36">
        <v>40800</v>
      </c>
      <c r="EL127" s="36">
        <v>46700</v>
      </c>
      <c r="EM127" s="36">
        <v>158500</v>
      </c>
      <c r="EN127" s="36">
        <v>158700</v>
      </c>
      <c r="EO127" s="36">
        <v>158000</v>
      </c>
      <c r="EP127" s="36">
        <v>168600</v>
      </c>
      <c r="EQ127" s="36">
        <v>62900</v>
      </c>
      <c r="ER127" s="36">
        <v>61600</v>
      </c>
      <c r="ES127" s="36">
        <v>57900</v>
      </c>
      <c r="ET127" s="36">
        <v>61000</v>
      </c>
      <c r="EU127" s="36">
        <v>61900</v>
      </c>
      <c r="EV127" s="36">
        <v>60600</v>
      </c>
      <c r="EW127" s="36">
        <v>54900</v>
      </c>
      <c r="EX127" s="36">
        <v>52400</v>
      </c>
      <c r="EY127" s="36">
        <v>50500</v>
      </c>
      <c r="EZ127" s="36">
        <v>61800</v>
      </c>
      <c r="FA127" s="36">
        <v>34600</v>
      </c>
      <c r="FB127" s="36">
        <v>10800</v>
      </c>
      <c r="FC127" s="36">
        <v>12800</v>
      </c>
      <c r="FD127" s="8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</row>
    <row r="128" outlineLevel="2">
      <c r="A128" s="1"/>
      <c r="B128" s="4"/>
      <c r="C128" s="23" t="s">
        <v>636</v>
      </c>
      <c r="D128" s="28">
        <f t="shared" si="1"/>
      </c>
      <c r="E128" s="28">
        <f t="shared" si="5"/>
      </c>
      <c r="F128" s="28">
        <f t="shared" si="9"/>
      </c>
      <c r="G128" s="28">
        <f t="shared" si="13"/>
      </c>
      <c r="H128" s="28">
        <f t="shared" si="17"/>
      </c>
      <c r="I128" s="28">
        <f t="shared" si="21"/>
      </c>
      <c r="J128" s="28">
        <f t="shared" si="25"/>
      </c>
      <c r="K128" s="29">
        <f t="shared" si="29"/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8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</row>
    <row r="129" outlineLevel="3">
      <c r="A129" s="1"/>
      <c r="B129" s="4"/>
      <c r="C129" s="23" t="s">
        <v>637</v>
      </c>
      <c r="D129" s="28">
        <f t="shared" si="1"/>
      </c>
      <c r="E129" s="28">
        <f t="shared" si="5"/>
      </c>
      <c r="F129" s="28">
        <f t="shared" si="9"/>
      </c>
      <c r="G129" s="28">
        <f t="shared" si="13"/>
      </c>
      <c r="H129" s="28">
        <f t="shared" si="17"/>
      </c>
      <c r="I129" s="28">
        <f t="shared" si="21"/>
      </c>
      <c r="J129" s="28">
        <f t="shared" si="25"/>
      </c>
      <c r="K129" s="29">
        <f t="shared" si="29"/>
      </c>
      <c r="M129" s="15">
        <v>872000</v>
      </c>
      <c r="N129" s="15">
        <v>1174000</v>
      </c>
      <c r="O129" s="15">
        <v>1048000</v>
      </c>
      <c r="P129" s="15">
        <v>755000</v>
      </c>
      <c r="Q129" s="15">
        <v>826000</v>
      </c>
      <c r="R129" s="15">
        <v>884000</v>
      </c>
      <c r="S129" s="15">
        <v>871000</v>
      </c>
      <c r="T129" s="15">
        <v>643000</v>
      </c>
      <c r="U129" s="15">
        <v>708000</v>
      </c>
      <c r="V129" s="15">
        <v>701000</v>
      </c>
      <c r="W129" s="15">
        <v>749000</v>
      </c>
      <c r="X129" s="15">
        <v>741000</v>
      </c>
      <c r="Y129" s="15">
        <v>744000</v>
      </c>
      <c r="Z129" s="15">
        <v>705000</v>
      </c>
      <c r="AA129" s="15">
        <v>567000</v>
      </c>
      <c r="AB129" s="15">
        <v>417000</v>
      </c>
      <c r="AC129" s="15">
        <v>334000</v>
      </c>
      <c r="AD129" s="15">
        <v>513000</v>
      </c>
      <c r="AE129" s="15">
        <v>379000</v>
      </c>
      <c r="AF129" s="15">
        <v>260000</v>
      </c>
      <c r="AG129" s="15">
        <v>205000</v>
      </c>
      <c r="AH129" s="15">
        <v>285000</v>
      </c>
      <c r="AI129" s="15">
        <v>212000</v>
      </c>
      <c r="AJ129" s="15">
        <v>170000</v>
      </c>
      <c r="AK129" s="15">
        <v>226000</v>
      </c>
      <c r="AL129" s="15">
        <v>236000</v>
      </c>
      <c r="AM129" s="15">
        <v>223000</v>
      </c>
      <c r="AN129" s="15">
        <v>192000</v>
      </c>
      <c r="AO129" s="15">
        <v>129000</v>
      </c>
      <c r="AP129" s="15">
        <v>206000</v>
      </c>
      <c r="AQ129" s="15">
        <v>147000</v>
      </c>
      <c r="AR129" s="15">
        <v>121000</v>
      </c>
      <c r="AS129" s="15">
        <v>114000</v>
      </c>
      <c r="AT129" s="15">
        <v>116000</v>
      </c>
      <c r="AU129" s="15">
        <v>131000</v>
      </c>
      <c r="AV129" s="15">
        <v>112000</v>
      </c>
      <c r="AW129" s="15">
        <v>110000</v>
      </c>
      <c r="AX129" s="15">
        <v>95000</v>
      </c>
      <c r="AY129" s="15">
        <v>99000</v>
      </c>
      <c r="AZ129" s="15">
        <v>96000</v>
      </c>
      <c r="BA129" s="15">
        <v>140000</v>
      </c>
      <c r="BB129" s="15">
        <v>139000</v>
      </c>
      <c r="BC129" s="15">
        <v>178000</v>
      </c>
      <c r="BD129" s="15">
        <v>140000</v>
      </c>
      <c r="BE129" s="15">
        <v>128000</v>
      </c>
      <c r="BF129" s="15">
        <v>186000</v>
      </c>
      <c r="BG129" s="15">
        <v>190000</v>
      </c>
      <c r="BH129" s="15">
        <v>167000</v>
      </c>
      <c r="BI129" s="15">
        <v>147000</v>
      </c>
      <c r="BJ129" s="15">
        <v>158000</v>
      </c>
      <c r="BK129" s="15">
        <v>190000</v>
      </c>
      <c r="BL129" s="15">
        <v>170000</v>
      </c>
      <c r="BM129" s="15"/>
      <c r="BN129" s="15">
        <v>161000</v>
      </c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8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</row>
    <row r="130" outlineLevel="3">
      <c r="A130" s="1"/>
      <c r="B130" s="4"/>
      <c r="C130" s="38" t="s">
        <v>638</v>
      </c>
      <c r="D130" s="24">
        <f t="shared" si="1"/>
      </c>
      <c r="E130" s="24">
        <f t="shared" si="5"/>
      </c>
      <c r="F130" s="24">
        <f t="shared" si="9"/>
      </c>
      <c r="G130" s="24">
        <f t="shared" si="13"/>
      </c>
      <c r="H130" s="24">
        <f t="shared" si="17"/>
      </c>
      <c r="I130" s="24">
        <f t="shared" si="21"/>
      </c>
      <c r="J130" s="24">
        <f t="shared" si="25"/>
      </c>
      <c r="K130" s="37">
        <f t="shared" si="29"/>
      </c>
      <c r="L130" s="2"/>
      <c r="M130" s="36">
        <v>872000</v>
      </c>
      <c r="N130" s="36">
        <v>1174000</v>
      </c>
      <c r="O130" s="36">
        <v>1048000</v>
      </c>
      <c r="P130" s="36">
        <v>755000</v>
      </c>
      <c r="Q130" s="36">
        <v>826000</v>
      </c>
      <c r="R130" s="36">
        <v>884000</v>
      </c>
      <c r="S130" s="36">
        <v>871000</v>
      </c>
      <c r="T130" s="36">
        <v>643000</v>
      </c>
      <c r="U130" s="36">
        <v>708000</v>
      </c>
      <c r="V130" s="36">
        <v>701000</v>
      </c>
      <c r="W130" s="36">
        <v>749000</v>
      </c>
      <c r="X130" s="36">
        <v>741000</v>
      </c>
      <c r="Y130" s="36">
        <v>744000</v>
      </c>
      <c r="Z130" s="36">
        <v>705000</v>
      </c>
      <c r="AA130" s="36">
        <v>567000</v>
      </c>
      <c r="AB130" s="36">
        <v>417000</v>
      </c>
      <c r="AC130" s="36">
        <v>334000</v>
      </c>
      <c r="AD130" s="36">
        <v>513000</v>
      </c>
      <c r="AE130" s="36">
        <v>379000</v>
      </c>
      <c r="AF130" s="36">
        <v>260000</v>
      </c>
      <c r="AG130" s="36">
        <v>205000</v>
      </c>
      <c r="AH130" s="36">
        <v>285000</v>
      </c>
      <c r="AI130" s="36">
        <v>212000</v>
      </c>
      <c r="AJ130" s="36">
        <v>170000</v>
      </c>
      <c r="AK130" s="36">
        <v>226000</v>
      </c>
      <c r="AL130" s="36">
        <v>236000</v>
      </c>
      <c r="AM130" s="36">
        <v>223000</v>
      </c>
      <c r="AN130" s="36">
        <v>192000</v>
      </c>
      <c r="AO130" s="36">
        <v>129000</v>
      </c>
      <c r="AP130" s="36">
        <v>206000</v>
      </c>
      <c r="AQ130" s="36">
        <v>147000</v>
      </c>
      <c r="AR130" s="36">
        <v>121000</v>
      </c>
      <c r="AS130" s="36">
        <v>114000</v>
      </c>
      <c r="AT130" s="36">
        <v>116000</v>
      </c>
      <c r="AU130" s="36">
        <v>131000</v>
      </c>
      <c r="AV130" s="36">
        <v>112000</v>
      </c>
      <c r="AW130" s="36">
        <v>110000</v>
      </c>
      <c r="AX130" s="36">
        <v>95000</v>
      </c>
      <c r="AY130" s="36">
        <v>99000</v>
      </c>
      <c r="AZ130" s="36">
        <v>96000</v>
      </c>
      <c r="BA130" s="36">
        <v>140000</v>
      </c>
      <c r="BB130" s="36">
        <v>139000</v>
      </c>
      <c r="BC130" s="36">
        <v>178000</v>
      </c>
      <c r="BD130" s="36">
        <v>140000</v>
      </c>
      <c r="BE130" s="36">
        <v>128000</v>
      </c>
      <c r="BF130" s="36">
        <v>186000</v>
      </c>
      <c r="BG130" s="36">
        <v>190000</v>
      </c>
      <c r="BH130" s="36">
        <v>167000</v>
      </c>
      <c r="BI130" s="36">
        <v>147000</v>
      </c>
      <c r="BJ130" s="36">
        <v>158000</v>
      </c>
      <c r="BK130" s="36">
        <v>190000</v>
      </c>
      <c r="BL130" s="36">
        <v>170000</v>
      </c>
      <c r="BM130" s="36"/>
      <c r="BN130" s="36">
        <v>161000</v>
      </c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8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</row>
    <row r="131" outlineLevel="2">
      <c r="A131" s="1"/>
      <c r="B131" s="4"/>
      <c r="C131" s="23" t="s">
        <v>639</v>
      </c>
      <c r="D131" s="28">
        <f t="shared" si="1"/>
      </c>
      <c r="E131" s="28">
        <f t="shared" si="5"/>
      </c>
      <c r="F131" s="28">
        <f t="shared" si="9"/>
      </c>
      <c r="G131" s="28">
        <f t="shared" si="13"/>
      </c>
      <c r="H131" s="28">
        <f t="shared" si="17"/>
      </c>
      <c r="I131" s="28">
        <f t="shared" si="21"/>
      </c>
      <c r="J131" s="28">
        <f t="shared" si="25"/>
      </c>
      <c r="K131" s="29">
        <f t="shared" si="29"/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8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</row>
    <row r="132" outlineLevel="3">
      <c r="A132" s="1"/>
      <c r="B132" s="4"/>
      <c r="C132" s="23" t="s">
        <v>640</v>
      </c>
      <c r="D132" s="28">
        <f t="shared" si="1"/>
      </c>
      <c r="E132" s="28">
        <f t="shared" si="5"/>
      </c>
      <c r="F132" s="28">
        <f t="shared" si="9"/>
      </c>
      <c r="G132" s="28">
        <f t="shared" si="13"/>
      </c>
      <c r="H132" s="28">
        <f t="shared" si="17"/>
      </c>
      <c r="I132" s="28">
        <f t="shared" si="21"/>
      </c>
      <c r="J132" s="28">
        <f t="shared" si="25"/>
      </c>
      <c r="K132" s="29">
        <f t="shared" si="29"/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>
        <v>38368</v>
      </c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8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</row>
    <row r="133" outlineLevel="3">
      <c r="A133" s="1"/>
      <c r="B133" s="4"/>
      <c r="C133" s="38" t="s">
        <v>641</v>
      </c>
      <c r="D133" s="24">
        <f t="shared" si="1"/>
      </c>
      <c r="E133" s="24">
        <f t="shared" si="5"/>
      </c>
      <c r="F133" s="24">
        <f t="shared" si="9"/>
      </c>
      <c r="G133" s="24">
        <f t="shared" si="13"/>
      </c>
      <c r="H133" s="24">
        <f t="shared" si="17"/>
      </c>
      <c r="I133" s="24">
        <f t="shared" si="21"/>
      </c>
      <c r="J133" s="24">
        <f t="shared" si="25"/>
      </c>
      <c r="K133" s="37">
        <f t="shared" si="29"/>
      </c>
      <c r="L133" s="2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>
        <v>38368</v>
      </c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8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</row>
    <row r="134" outlineLevel="2">
      <c r="A134" s="1"/>
      <c r="B134" s="4"/>
      <c r="C134" s="23" t="s">
        <v>642</v>
      </c>
      <c r="D134" s="28">
        <f t="shared" si="1"/>
      </c>
      <c r="E134" s="28">
        <f t="shared" si="5"/>
      </c>
      <c r="F134" s="28">
        <f t="shared" si="9"/>
      </c>
      <c r="G134" s="28">
        <f t="shared" si="13"/>
      </c>
      <c r="H134" s="28">
        <f t="shared" si="17"/>
      </c>
      <c r="I134" s="28">
        <f t="shared" si="21"/>
      </c>
      <c r="J134" s="28">
        <f t="shared" si="25"/>
      </c>
      <c r="K134" s="29">
        <f t="shared" si="29"/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8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</row>
    <row r="135" outlineLevel="3">
      <c r="A135" s="1"/>
      <c r="B135" s="4"/>
      <c r="C135" s="23" t="s">
        <v>643</v>
      </c>
      <c r="D135" s="28">
        <f t="shared" si="1"/>
      </c>
      <c r="E135" s="28">
        <f t="shared" si="5"/>
      </c>
      <c r="F135" s="28">
        <f t="shared" si="9"/>
      </c>
      <c r="G135" s="28">
        <f t="shared" si="13"/>
      </c>
      <c r="H135" s="28">
        <f t="shared" si="17"/>
      </c>
      <c r="I135" s="28">
        <f t="shared" si="21"/>
      </c>
      <c r="J135" s="28">
        <f t="shared" si="25"/>
      </c>
      <c r="K135" s="29">
        <f t="shared" si="29"/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>
        <v>5000</v>
      </c>
      <c r="AJ135" s="15">
        <v>1000</v>
      </c>
      <c r="AK135" s="15">
        <v>2000</v>
      </c>
      <c r="AL135" s="15">
        <v>11000</v>
      </c>
      <c r="AM135" s="15">
        <v>3000</v>
      </c>
      <c r="AN135" s="15">
        <v>67000</v>
      </c>
      <c r="AO135" s="15">
        <v>147000</v>
      </c>
      <c r="AP135" s="15">
        <v>85000</v>
      </c>
      <c r="AQ135" s="15">
        <v>72000</v>
      </c>
      <c r="AR135" s="15">
        <v>72000</v>
      </c>
      <c r="AS135" s="15">
        <v>62000</v>
      </c>
      <c r="AT135" s="15">
        <v>63000</v>
      </c>
      <c r="AU135" s="15">
        <v>54000</v>
      </c>
      <c r="AV135" s="15">
        <v>42000</v>
      </c>
      <c r="AW135" s="15">
        <v>43000</v>
      </c>
      <c r="AX135" s="15">
        <v>53000</v>
      </c>
      <c r="AY135" s="15">
        <v>60000</v>
      </c>
      <c r="AZ135" s="15">
        <v>51000</v>
      </c>
      <c r="BA135" s="15">
        <v>61000</v>
      </c>
      <c r="BB135" s="15">
        <v>72000</v>
      </c>
      <c r="BC135" s="15">
        <v>94000</v>
      </c>
      <c r="BD135" s="15">
        <v>118000</v>
      </c>
      <c r="BE135" s="15">
        <v>146000</v>
      </c>
      <c r="BF135" s="15">
        <v>145000</v>
      </c>
      <c r="BG135" s="15">
        <v>139000</v>
      </c>
      <c r="BH135" s="15">
        <v>129000</v>
      </c>
      <c r="BI135" s="15">
        <v>132000</v>
      </c>
      <c r="BJ135" s="15">
        <v>108000</v>
      </c>
      <c r="BK135" s="15">
        <v>110000</v>
      </c>
      <c r="BL135" s="15">
        <v>126000</v>
      </c>
      <c r="BM135" s="15">
        <v>137000</v>
      </c>
      <c r="BN135" s="15">
        <v>123000</v>
      </c>
      <c r="BO135" s="15">
        <v>131000</v>
      </c>
      <c r="BP135" s="15">
        <v>132000</v>
      </c>
      <c r="BQ135" s="15">
        <v>165000</v>
      </c>
      <c r="BR135" s="15">
        <v>143000</v>
      </c>
      <c r="BS135" s="15">
        <v>151000</v>
      </c>
      <c r="BT135" s="15">
        <v>148000</v>
      </c>
      <c r="BU135" s="15">
        <v>149000</v>
      </c>
      <c r="BV135" s="15">
        <v>121000</v>
      </c>
      <c r="BW135" s="15">
        <v>127000</v>
      </c>
      <c r="BX135" s="15">
        <v>87000</v>
      </c>
      <c r="BY135" s="15">
        <v>87000</v>
      </c>
      <c r="BZ135" s="15">
        <v>50000</v>
      </c>
      <c r="CA135" s="15">
        <v>65000</v>
      </c>
      <c r="CB135" s="15">
        <v>80000</v>
      </c>
      <c r="CC135" s="15">
        <v>92000</v>
      </c>
      <c r="CD135" s="15">
        <v>101000</v>
      </c>
      <c r="CE135" s="15">
        <v>106000</v>
      </c>
      <c r="CF135" s="15">
        <v>92000</v>
      </c>
      <c r="CG135" s="15">
        <v>181000</v>
      </c>
      <c r="CH135" s="15">
        <v>169000</v>
      </c>
      <c r="CI135" s="15">
        <v>115571</v>
      </c>
      <c r="CJ135" s="15">
        <v>189992</v>
      </c>
      <c r="CK135" s="15">
        <v>194940</v>
      </c>
      <c r="CL135" s="15">
        <v>141898</v>
      </c>
      <c r="CM135" s="15">
        <v>163652</v>
      </c>
      <c r="CN135" s="15">
        <v>148625</v>
      </c>
      <c r="CO135" s="15">
        <v>144590</v>
      </c>
      <c r="CP135" s="15">
        <v>141738</v>
      </c>
      <c r="CQ135" s="15">
        <v>128061</v>
      </c>
      <c r="CR135" s="15">
        <v>131538</v>
      </c>
      <c r="CS135" s="15">
        <v>114292</v>
      </c>
      <c r="CT135" s="15">
        <v>72376</v>
      </c>
      <c r="CU135" s="15">
        <v>89329</v>
      </c>
      <c r="CV135" s="15">
        <v>65412</v>
      </c>
      <c r="CW135" s="15">
        <v>76923</v>
      </c>
      <c r="CX135" s="15">
        <v>57184</v>
      </c>
      <c r="CY135" s="15">
        <v>34151</v>
      </c>
      <c r="CZ135" s="15">
        <v>38381</v>
      </c>
      <c r="DA135" s="15">
        <v>68016</v>
      </c>
      <c r="DB135" s="15">
        <v>47978</v>
      </c>
      <c r="DC135" s="15">
        <v>34620</v>
      </c>
      <c r="DD135" s="15">
        <v>67407</v>
      </c>
      <c r="DE135" s="15">
        <v>99286</v>
      </c>
      <c r="DF135" s="15">
        <v>92828</v>
      </c>
      <c r="DG135" s="15">
        <v>113755</v>
      </c>
      <c r="DH135" s="15">
        <v>99590</v>
      </c>
      <c r="DI135" s="15">
        <v>108666</v>
      </c>
      <c r="DJ135" s="15"/>
      <c r="DK135" s="15">
        <v>77698</v>
      </c>
      <c r="DL135" s="15">
        <v>81263</v>
      </c>
      <c r="DM135" s="15">
        <v>102503</v>
      </c>
      <c r="DN135" s="15"/>
      <c r="DO135" s="15">
        <v>86790</v>
      </c>
      <c r="DP135" s="15">
        <v>81284</v>
      </c>
      <c r="DQ135" s="15">
        <v>78427</v>
      </c>
      <c r="DR135" s="15">
        <v>83508</v>
      </c>
      <c r="DS135" s="15">
        <v>85036</v>
      </c>
      <c r="DT135" s="15">
        <v>90897</v>
      </c>
      <c r="DU135" s="15">
        <v>105390</v>
      </c>
      <c r="DV135" s="15">
        <v>95466</v>
      </c>
      <c r="DW135" s="15">
        <v>85936</v>
      </c>
      <c r="DX135" s="15">
        <v>93990</v>
      </c>
      <c r="DY135" s="15">
        <v>107331</v>
      </c>
      <c r="DZ135" s="15">
        <v>100057</v>
      </c>
      <c r="EA135" s="15">
        <v>102191</v>
      </c>
      <c r="EB135" s="15">
        <v>94453</v>
      </c>
      <c r="EC135" s="15">
        <v>90978</v>
      </c>
      <c r="ED135" s="15">
        <v>83800</v>
      </c>
      <c r="EE135" s="15">
        <v>84821</v>
      </c>
      <c r="EF135" s="15">
        <v>88083</v>
      </c>
      <c r="EG135" s="15">
        <v>90618</v>
      </c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8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</row>
    <row r="136" outlineLevel="3">
      <c r="A136" s="1"/>
      <c r="B136" s="4"/>
      <c r="C136" s="38" t="s">
        <v>644</v>
      </c>
      <c r="D136" s="24">
        <f t="shared" si="1"/>
      </c>
      <c r="E136" s="24">
        <f t="shared" si="5"/>
      </c>
      <c r="F136" s="24">
        <f t="shared" si="9"/>
      </c>
      <c r="G136" s="24">
        <f t="shared" si="13"/>
      </c>
      <c r="H136" s="24">
        <f t="shared" si="17"/>
      </c>
      <c r="I136" s="24">
        <f t="shared" si="21"/>
      </c>
      <c r="J136" s="24">
        <f t="shared" si="25"/>
      </c>
      <c r="K136" s="37">
        <f t="shared" si="29"/>
      </c>
      <c r="L136" s="2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>
        <v>5000</v>
      </c>
      <c r="AJ136" s="36">
        <v>1000</v>
      </c>
      <c r="AK136" s="36">
        <v>2000</v>
      </c>
      <c r="AL136" s="36">
        <v>11000</v>
      </c>
      <c r="AM136" s="36">
        <v>3000</v>
      </c>
      <c r="AN136" s="36">
        <v>67000</v>
      </c>
      <c r="AO136" s="36">
        <v>147000</v>
      </c>
      <c r="AP136" s="36">
        <v>85000</v>
      </c>
      <c r="AQ136" s="36">
        <v>72000</v>
      </c>
      <c r="AR136" s="36">
        <v>72000</v>
      </c>
      <c r="AS136" s="36">
        <v>62000</v>
      </c>
      <c r="AT136" s="36">
        <v>63000</v>
      </c>
      <c r="AU136" s="36">
        <v>54000</v>
      </c>
      <c r="AV136" s="36">
        <v>42000</v>
      </c>
      <c r="AW136" s="36">
        <v>43000</v>
      </c>
      <c r="AX136" s="36">
        <v>53000</v>
      </c>
      <c r="AY136" s="36">
        <v>60000</v>
      </c>
      <c r="AZ136" s="36">
        <v>51000</v>
      </c>
      <c r="BA136" s="36">
        <v>61000</v>
      </c>
      <c r="BB136" s="36">
        <v>72000</v>
      </c>
      <c r="BC136" s="36">
        <v>94000</v>
      </c>
      <c r="BD136" s="36">
        <v>118000</v>
      </c>
      <c r="BE136" s="36">
        <v>146000</v>
      </c>
      <c r="BF136" s="36">
        <v>145000</v>
      </c>
      <c r="BG136" s="36">
        <v>139000</v>
      </c>
      <c r="BH136" s="36">
        <v>129000</v>
      </c>
      <c r="BI136" s="36">
        <v>132000</v>
      </c>
      <c r="BJ136" s="36">
        <v>108000</v>
      </c>
      <c r="BK136" s="36">
        <v>110000</v>
      </c>
      <c r="BL136" s="36">
        <v>126000</v>
      </c>
      <c r="BM136" s="36">
        <v>137000</v>
      </c>
      <c r="BN136" s="36">
        <v>123000</v>
      </c>
      <c r="BO136" s="36">
        <v>131000</v>
      </c>
      <c r="BP136" s="36">
        <v>132000</v>
      </c>
      <c r="BQ136" s="36">
        <v>165000</v>
      </c>
      <c r="BR136" s="36">
        <v>143000</v>
      </c>
      <c r="BS136" s="36">
        <v>151000</v>
      </c>
      <c r="BT136" s="36">
        <v>148000</v>
      </c>
      <c r="BU136" s="36">
        <v>149000</v>
      </c>
      <c r="BV136" s="36">
        <v>121000</v>
      </c>
      <c r="BW136" s="36">
        <v>127000</v>
      </c>
      <c r="BX136" s="36">
        <v>87000</v>
      </c>
      <c r="BY136" s="36">
        <v>87000</v>
      </c>
      <c r="BZ136" s="36">
        <v>50000</v>
      </c>
      <c r="CA136" s="36">
        <v>65000</v>
      </c>
      <c r="CB136" s="36">
        <v>80000</v>
      </c>
      <c r="CC136" s="36">
        <v>92000</v>
      </c>
      <c r="CD136" s="36">
        <v>101000</v>
      </c>
      <c r="CE136" s="36">
        <v>106000</v>
      </c>
      <c r="CF136" s="36">
        <v>92000</v>
      </c>
      <c r="CG136" s="36">
        <v>181000</v>
      </c>
      <c r="CH136" s="36">
        <v>169000</v>
      </c>
      <c r="CI136" s="36">
        <v>115571</v>
      </c>
      <c r="CJ136" s="36">
        <v>189992</v>
      </c>
      <c r="CK136" s="36">
        <v>194940</v>
      </c>
      <c r="CL136" s="36">
        <v>141898</v>
      </c>
      <c r="CM136" s="36">
        <v>163652</v>
      </c>
      <c r="CN136" s="36">
        <v>148625</v>
      </c>
      <c r="CO136" s="36">
        <v>144590</v>
      </c>
      <c r="CP136" s="36">
        <v>141738</v>
      </c>
      <c r="CQ136" s="36">
        <v>128061</v>
      </c>
      <c r="CR136" s="36">
        <v>131538</v>
      </c>
      <c r="CS136" s="36">
        <v>114292</v>
      </c>
      <c r="CT136" s="36">
        <v>72376</v>
      </c>
      <c r="CU136" s="36">
        <v>89329</v>
      </c>
      <c r="CV136" s="36">
        <v>65412</v>
      </c>
      <c r="CW136" s="36">
        <v>76923</v>
      </c>
      <c r="CX136" s="36">
        <v>57184</v>
      </c>
      <c r="CY136" s="36">
        <v>34151</v>
      </c>
      <c r="CZ136" s="36">
        <v>38381</v>
      </c>
      <c r="DA136" s="36">
        <v>68016</v>
      </c>
      <c r="DB136" s="36">
        <v>47978</v>
      </c>
      <c r="DC136" s="36">
        <v>34620</v>
      </c>
      <c r="DD136" s="36">
        <v>67407</v>
      </c>
      <c r="DE136" s="36">
        <v>99286</v>
      </c>
      <c r="DF136" s="36">
        <v>92828</v>
      </c>
      <c r="DG136" s="36">
        <v>113755</v>
      </c>
      <c r="DH136" s="36">
        <v>99590</v>
      </c>
      <c r="DI136" s="36">
        <v>108666</v>
      </c>
      <c r="DJ136" s="36"/>
      <c r="DK136" s="36">
        <v>77698</v>
      </c>
      <c r="DL136" s="36">
        <v>81263</v>
      </c>
      <c r="DM136" s="36">
        <v>102503</v>
      </c>
      <c r="DN136" s="36"/>
      <c r="DO136" s="36">
        <v>86790</v>
      </c>
      <c r="DP136" s="36">
        <v>81284</v>
      </c>
      <c r="DQ136" s="36">
        <v>78427</v>
      </c>
      <c r="DR136" s="36">
        <v>83508</v>
      </c>
      <c r="DS136" s="36">
        <v>85036</v>
      </c>
      <c r="DT136" s="36">
        <v>90897</v>
      </c>
      <c r="DU136" s="36">
        <v>105390</v>
      </c>
      <c r="DV136" s="36">
        <v>95466</v>
      </c>
      <c r="DW136" s="36">
        <v>85936</v>
      </c>
      <c r="DX136" s="36">
        <v>93990</v>
      </c>
      <c r="DY136" s="36">
        <v>107331</v>
      </c>
      <c r="DZ136" s="36">
        <v>100057</v>
      </c>
      <c r="EA136" s="36">
        <v>102191</v>
      </c>
      <c r="EB136" s="36">
        <v>94453</v>
      </c>
      <c r="EC136" s="36">
        <v>90978</v>
      </c>
      <c r="ED136" s="36">
        <v>83800</v>
      </c>
      <c r="EE136" s="36">
        <v>84821</v>
      </c>
      <c r="EF136" s="36">
        <v>88083</v>
      </c>
      <c r="EG136" s="36">
        <v>90618</v>
      </c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8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</row>
    <row r="137" outlineLevel="2">
      <c r="A137" s="1"/>
      <c r="B137" s="4"/>
      <c r="C137" s="23" t="s">
        <v>645</v>
      </c>
      <c r="D137" s="28">
        <f t="shared" si="1"/>
      </c>
      <c r="E137" s="28">
        <f t="shared" si="5"/>
      </c>
      <c r="F137" s="28">
        <f t="shared" si="9"/>
      </c>
      <c r="G137" s="28">
        <f t="shared" si="13"/>
      </c>
      <c r="H137" s="28">
        <f t="shared" si="17"/>
      </c>
      <c r="I137" s="28">
        <f t="shared" si="21"/>
      </c>
      <c r="J137" s="28">
        <f t="shared" si="25"/>
      </c>
      <c r="K137" s="29">
        <f t="shared" si="29"/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>
        <v>0</v>
      </c>
      <c r="AV137" s="15">
        <v>0</v>
      </c>
      <c r="AW137" s="15">
        <v>73000</v>
      </c>
      <c r="AX137" s="15">
        <v>79000</v>
      </c>
      <c r="AY137" s="15">
        <v>81000</v>
      </c>
      <c r="AZ137" s="15"/>
      <c r="BA137" s="15"/>
      <c r="BB137" s="15">
        <v>0</v>
      </c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8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</row>
    <row r="138" outlineLevel="2">
      <c r="A138" s="1"/>
      <c r="B138" s="4"/>
      <c r="C138" s="23" t="s">
        <v>646</v>
      </c>
      <c r="D138" s="28">
        <f t="shared" si="1"/>
      </c>
      <c r="E138" s="28">
        <f t="shared" si="5"/>
      </c>
      <c r="F138" s="28">
        <f t="shared" si="9"/>
      </c>
      <c r="G138" s="28">
        <f t="shared" si="13"/>
      </c>
      <c r="H138" s="28">
        <f t="shared" si="17"/>
      </c>
      <c r="I138" s="28">
        <f t="shared" si="21"/>
      </c>
      <c r="J138" s="28">
        <f t="shared" si="25"/>
      </c>
      <c r="K138" s="29">
        <f t="shared" si="29"/>
      </c>
      <c r="M138" s="15">
        <v>674000</v>
      </c>
      <c r="N138" s="15">
        <v>555000</v>
      </c>
      <c r="O138" s="15">
        <v>389000</v>
      </c>
      <c r="P138" s="15">
        <v>447000</v>
      </c>
      <c r="Q138" s="15">
        <v>424000</v>
      </c>
      <c r="R138" s="15">
        <v>438000</v>
      </c>
      <c r="S138" s="15">
        <v>160000</v>
      </c>
      <c r="T138" s="15">
        <v>121000</v>
      </c>
      <c r="U138" s="15">
        <v>539000</v>
      </c>
      <c r="V138" s="15">
        <v>336000</v>
      </c>
      <c r="W138" s="15">
        <v>359000</v>
      </c>
      <c r="X138" s="15">
        <v>258000</v>
      </c>
      <c r="Y138" s="15">
        <v>518000</v>
      </c>
      <c r="Z138" s="15">
        <v>98000</v>
      </c>
      <c r="AA138" s="15">
        <v>120000</v>
      </c>
      <c r="AB138" s="15">
        <v>109000</v>
      </c>
      <c r="AC138" s="15">
        <v>96000</v>
      </c>
      <c r="AD138" s="15">
        <v>75000</v>
      </c>
      <c r="AE138" s="15">
        <v>72000</v>
      </c>
      <c r="AF138" s="15">
        <v>68000</v>
      </c>
      <c r="AG138" s="15">
        <v>75000</v>
      </c>
      <c r="AH138" s="15">
        <v>74000</v>
      </c>
      <c r="AI138" s="15">
        <v>6000</v>
      </c>
      <c r="AJ138" s="15">
        <v>9000</v>
      </c>
      <c r="AK138" s="15">
        <v>5000</v>
      </c>
      <c r="AL138" s="15">
        <v>13000</v>
      </c>
      <c r="AM138" s="15">
        <v>10000</v>
      </c>
      <c r="AN138" s="15">
        <v>6000</v>
      </c>
      <c r="AO138" s="15">
        <v>12000</v>
      </c>
      <c r="AP138" s="15">
        <v>7000</v>
      </c>
      <c r="AQ138" s="15">
        <v>73000</v>
      </c>
      <c r="AR138" s="15">
        <v>48000</v>
      </c>
      <c r="AS138" s="15">
        <v>67000</v>
      </c>
      <c r="AT138" s="15">
        <v>69000</v>
      </c>
      <c r="AU138" s="15">
        <v>25000</v>
      </c>
      <c r="AV138" s="15">
        <v>61000</v>
      </c>
      <c r="AW138" s="15">
        <v>78000</v>
      </c>
      <c r="AX138" s="15">
        <v>45000</v>
      </c>
      <c r="AY138" s="15">
        <v>56000</v>
      </c>
      <c r="AZ138" s="15"/>
      <c r="BA138" s="15"/>
      <c r="BB138" s="15">
        <v>40000</v>
      </c>
      <c r="BC138" s="15"/>
      <c r="BD138" s="15"/>
      <c r="BE138" s="15"/>
      <c r="BF138" s="15"/>
      <c r="BG138" s="15">
        <v>21000</v>
      </c>
      <c r="BH138" s="15">
        <v>26000</v>
      </c>
      <c r="BI138" s="15">
        <v>43000</v>
      </c>
      <c r="BJ138" s="15"/>
      <c r="BK138" s="15">
        <v>201000</v>
      </c>
      <c r="BL138" s="15">
        <v>57000</v>
      </c>
      <c r="BM138" s="15">
        <v>77000</v>
      </c>
      <c r="BN138" s="15">
        <v>72000</v>
      </c>
      <c r="BO138" s="15">
        <v>27000</v>
      </c>
      <c r="BP138" s="15">
        <v>29000</v>
      </c>
      <c r="BQ138" s="15">
        <v>63000</v>
      </c>
      <c r="BR138" s="15">
        <v>19000</v>
      </c>
      <c r="BS138" s="15">
        <v>230000</v>
      </c>
      <c r="BT138" s="15">
        <v>194000</v>
      </c>
      <c r="BU138" s="15">
        <v>203000</v>
      </c>
      <c r="BV138" s="15">
        <v>168000</v>
      </c>
      <c r="BW138" s="15">
        <v>270000</v>
      </c>
      <c r="BX138" s="15">
        <v>237000</v>
      </c>
      <c r="BY138" s="15">
        <v>351000</v>
      </c>
      <c r="BZ138" s="15">
        <v>289000</v>
      </c>
      <c r="CA138" s="15">
        <v>331000</v>
      </c>
      <c r="CB138" s="15">
        <v>392000</v>
      </c>
      <c r="CC138" s="15">
        <v>343000</v>
      </c>
      <c r="CD138" s="15">
        <v>270000</v>
      </c>
      <c r="CE138" s="15">
        <v>283000</v>
      </c>
      <c r="CF138" s="15">
        <v>220000</v>
      </c>
      <c r="CG138" s="15">
        <v>304000</v>
      </c>
      <c r="CH138" s="15">
        <v>327000</v>
      </c>
      <c r="CI138" s="15">
        <v>209614</v>
      </c>
      <c r="CJ138" s="15">
        <v>221514</v>
      </c>
      <c r="CK138" s="15">
        <v>202091</v>
      </c>
      <c r="CL138" s="15">
        <v>146517</v>
      </c>
      <c r="CM138" s="15">
        <v>179747</v>
      </c>
      <c r="CN138" s="15">
        <v>142404</v>
      </c>
      <c r="CO138" s="15">
        <v>166986</v>
      </c>
      <c r="CP138" s="15">
        <v>181915</v>
      </c>
      <c r="CQ138" s="15">
        <v>144503</v>
      </c>
      <c r="CR138" s="15">
        <v>137357</v>
      </c>
      <c r="CS138" s="15">
        <v>139715</v>
      </c>
      <c r="CT138" s="15">
        <v>161673</v>
      </c>
      <c r="CU138" s="15">
        <v>131737</v>
      </c>
      <c r="CV138" s="15">
        <v>85732</v>
      </c>
      <c r="CW138" s="15">
        <v>36821</v>
      </c>
      <c r="CX138" s="15">
        <v>110674</v>
      </c>
      <c r="CY138" s="15">
        <v>38088</v>
      </c>
      <c r="CZ138" s="15">
        <v>37824</v>
      </c>
      <c r="DA138" s="15">
        <v>56113</v>
      </c>
      <c r="DB138" s="15">
        <v>56234</v>
      </c>
      <c r="DC138" s="15">
        <v>49591</v>
      </c>
      <c r="DD138" s="15">
        <v>159707</v>
      </c>
      <c r="DE138" s="15">
        <v>223763</v>
      </c>
      <c r="DF138" s="15">
        <v>247621</v>
      </c>
      <c r="DG138" s="15">
        <v>201154</v>
      </c>
      <c r="DH138" s="15">
        <v>174542</v>
      </c>
      <c r="DI138" s="15">
        <v>145810</v>
      </c>
      <c r="DJ138" s="15">
        <v>475833</v>
      </c>
      <c r="DK138" s="15">
        <v>99912</v>
      </c>
      <c r="DL138" s="15">
        <v>102456</v>
      </c>
      <c r="DM138" s="15">
        <v>103061</v>
      </c>
      <c r="DN138" s="15">
        <v>355100</v>
      </c>
      <c r="DO138" s="15">
        <v>104149</v>
      </c>
      <c r="DP138" s="15">
        <v>99053</v>
      </c>
      <c r="DQ138" s="15">
        <v>87547</v>
      </c>
      <c r="DR138" s="15">
        <v>76105</v>
      </c>
      <c r="DS138" s="15">
        <v>129673</v>
      </c>
      <c r="DT138" s="15">
        <v>111218</v>
      </c>
      <c r="DU138" s="15">
        <v>111385</v>
      </c>
      <c r="DV138" s="15">
        <v>118069</v>
      </c>
      <c r="DW138" s="15">
        <v>73481</v>
      </c>
      <c r="DX138" s="15">
        <v>60178</v>
      </c>
      <c r="DY138" s="15">
        <v>117035</v>
      </c>
      <c r="DZ138" s="15">
        <v>162644</v>
      </c>
      <c r="EA138" s="15">
        <v>217521</v>
      </c>
      <c r="EB138" s="15">
        <v>245771</v>
      </c>
      <c r="EC138" s="15">
        <v>197745</v>
      </c>
      <c r="ED138" s="15">
        <v>216321</v>
      </c>
      <c r="EE138" s="15">
        <v>186257</v>
      </c>
      <c r="EF138" s="15">
        <v>149654</v>
      </c>
      <c r="EG138" s="15">
        <v>153703</v>
      </c>
      <c r="EH138" s="15">
        <v>275200</v>
      </c>
      <c r="EI138" s="15">
        <v>252500</v>
      </c>
      <c r="EJ138" s="15">
        <v>236100</v>
      </c>
      <c r="EK138" s="15">
        <v>279100</v>
      </c>
      <c r="EL138" s="15">
        <v>244100</v>
      </c>
      <c r="EM138" s="15">
        <v>225300</v>
      </c>
      <c r="EN138" s="15">
        <v>221300</v>
      </c>
      <c r="EO138" s="15">
        <v>225800</v>
      </c>
      <c r="EP138" s="15">
        <v>212300</v>
      </c>
      <c r="EQ138" s="15">
        <v>199500</v>
      </c>
      <c r="ER138" s="15">
        <v>184000</v>
      </c>
      <c r="ES138" s="15">
        <v>173100</v>
      </c>
      <c r="ET138" s="15">
        <v>171900</v>
      </c>
      <c r="EU138" s="15">
        <v>149900</v>
      </c>
      <c r="EV138" s="15">
        <v>140100</v>
      </c>
      <c r="EW138" s="15">
        <v>150100</v>
      </c>
      <c r="EX138" s="15">
        <v>155700</v>
      </c>
      <c r="EY138" s="15">
        <v>151600</v>
      </c>
      <c r="EZ138" s="15">
        <v>204400</v>
      </c>
      <c r="FA138" s="15">
        <v>220100</v>
      </c>
      <c r="FB138" s="15">
        <v>131600</v>
      </c>
      <c r="FC138" s="15">
        <v>203100</v>
      </c>
      <c r="FD138" s="8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</row>
    <row r="139" outlineLevel="2">
      <c r="A139" s="1"/>
      <c r="B139" s="4"/>
      <c r="C139" s="38" t="s">
        <v>647</v>
      </c>
      <c r="D139" s="24">
        <f t="shared" si="2" ref="D139:D202">IF(COUNT(L139:FC139)&gt;0,MEDIAN(L139:FC139),"")</f>
      </c>
      <c r="E139" s="24">
        <f t="shared" si="6" ref="E139:E202">IF(COUNT(L139:FC139)&gt;0,AVERAGE(L139:FC139),"")</f>
      </c>
      <c r="F139" s="24">
        <f t="shared" si="10" ref="F139:F202">IF(COUNT(L139:FC139)&gt;0,MIN(L139:FC139),"")</f>
      </c>
      <c r="G139" s="24">
        <f t="shared" si="14" ref="G139:G202">IF(COUNT(L139:FC139)&gt;0,MAX(L139:FC139),"")</f>
      </c>
      <c r="H139" s="24">
        <f t="shared" si="18" ref="H139:H202">IF(COUNT(L139:FC139)&gt;0,QUARTILE(L139:FC139,1),"")</f>
      </c>
      <c r="I139" s="24">
        <f t="shared" si="22" ref="I139:I202">IF(COUNT(L139:FC139)&gt;0,QUARTILE(L139:FC139,3),"")</f>
      </c>
      <c r="J139" s="24">
        <f t="shared" si="26" ref="J139:J202">IF(COUNT(L139:FC139)&gt;1,STDEV(L139:FC139),"")</f>
      </c>
      <c r="K139" s="37">
        <f t="shared" si="30" ref="K139:K202">IF(COUNT(L139:FC139)&gt;1,STDEV(L139:FC139)/AVERAGE(L139:FC139),"")</f>
      </c>
      <c r="L139" s="2"/>
      <c r="M139" s="36">
        <v>7703000</v>
      </c>
      <c r="N139" s="36">
        <v>7281000</v>
      </c>
      <c r="O139" s="36">
        <v>7500000</v>
      </c>
      <c r="P139" s="36">
        <v>6195000</v>
      </c>
      <c r="Q139" s="36">
        <v>6474000</v>
      </c>
      <c r="R139" s="36">
        <v>6689000</v>
      </c>
      <c r="S139" s="36">
        <v>7627000</v>
      </c>
      <c r="T139" s="36">
        <v>7572000</v>
      </c>
      <c r="U139" s="36">
        <v>6577000</v>
      </c>
      <c r="V139" s="36">
        <v>6369000</v>
      </c>
      <c r="W139" s="36">
        <v>6691000</v>
      </c>
      <c r="X139" s="36">
        <v>5523000</v>
      </c>
      <c r="Y139" s="36">
        <v>5581000</v>
      </c>
      <c r="Z139" s="36">
        <v>4240000</v>
      </c>
      <c r="AA139" s="36">
        <v>3564000</v>
      </c>
      <c r="AB139" s="36">
        <v>2892000</v>
      </c>
      <c r="AC139" s="36">
        <v>2864000</v>
      </c>
      <c r="AD139" s="36">
        <v>2417000</v>
      </c>
      <c r="AE139" s="36">
        <v>2417000</v>
      </c>
      <c r="AF139" s="36">
        <v>2434000</v>
      </c>
      <c r="AG139" s="36">
        <v>1985000</v>
      </c>
      <c r="AH139" s="36">
        <v>2359000</v>
      </c>
      <c r="AI139" s="36">
        <v>1864000</v>
      </c>
      <c r="AJ139" s="36">
        <v>1804000</v>
      </c>
      <c r="AK139" s="36">
        <v>1764000</v>
      </c>
      <c r="AL139" s="36">
        <v>1984000</v>
      </c>
      <c r="AM139" s="36">
        <v>1878000</v>
      </c>
      <c r="AN139" s="36">
        <v>1868000</v>
      </c>
      <c r="AO139" s="36">
        <v>1697000</v>
      </c>
      <c r="AP139" s="36">
        <v>1513000</v>
      </c>
      <c r="AQ139" s="36">
        <v>1591000</v>
      </c>
      <c r="AR139" s="36">
        <v>1449000</v>
      </c>
      <c r="AS139" s="36">
        <v>1372000</v>
      </c>
      <c r="AT139" s="36">
        <v>1346000</v>
      </c>
      <c r="AU139" s="36">
        <v>1473000</v>
      </c>
      <c r="AV139" s="36">
        <v>1581000</v>
      </c>
      <c r="AW139" s="36">
        <v>1328000</v>
      </c>
      <c r="AX139" s="36">
        <v>1403000</v>
      </c>
      <c r="AY139" s="36">
        <v>1449000</v>
      </c>
      <c r="AZ139" s="36">
        <v>1399000</v>
      </c>
      <c r="BA139" s="36">
        <v>1292000</v>
      </c>
      <c r="BB139" s="36">
        <v>1440000</v>
      </c>
      <c r="BC139" s="36">
        <v>1566000</v>
      </c>
      <c r="BD139" s="36">
        <v>1505000</v>
      </c>
      <c r="BE139" s="36">
        <v>1384000</v>
      </c>
      <c r="BF139" s="36">
        <v>1618000</v>
      </c>
      <c r="BG139" s="36">
        <v>1762000</v>
      </c>
      <c r="BH139" s="36">
        <v>1451000</v>
      </c>
      <c r="BI139" s="36">
        <v>1321000</v>
      </c>
      <c r="BJ139" s="36">
        <v>1397000</v>
      </c>
      <c r="BK139" s="36">
        <v>1555000</v>
      </c>
      <c r="BL139" s="36">
        <v>2352000</v>
      </c>
      <c r="BM139" s="36">
        <v>2347000</v>
      </c>
      <c r="BN139" s="36">
        <v>1774000</v>
      </c>
      <c r="BO139" s="36">
        <v>1855000</v>
      </c>
      <c r="BP139" s="36">
        <v>1312000</v>
      </c>
      <c r="BQ139" s="36">
        <v>1375000</v>
      </c>
      <c r="BR139" s="36">
        <v>1674000</v>
      </c>
      <c r="BS139" s="36">
        <v>1665000</v>
      </c>
      <c r="BT139" s="36">
        <v>1630000</v>
      </c>
      <c r="BU139" s="36">
        <v>1645000</v>
      </c>
      <c r="BV139" s="36">
        <v>2210000</v>
      </c>
      <c r="BW139" s="36">
        <v>2076000</v>
      </c>
      <c r="BX139" s="36">
        <v>2022000</v>
      </c>
      <c r="BY139" s="36">
        <v>2079000</v>
      </c>
      <c r="BZ139" s="36">
        <v>2226000</v>
      </c>
      <c r="CA139" s="36">
        <v>2392000</v>
      </c>
      <c r="CB139" s="36">
        <v>2468000</v>
      </c>
      <c r="CC139" s="36">
        <v>2738000</v>
      </c>
      <c r="CD139" s="36">
        <v>2625000</v>
      </c>
      <c r="CE139" s="36">
        <v>2702000</v>
      </c>
      <c r="CF139" s="36">
        <v>2476000</v>
      </c>
      <c r="CG139" s="36">
        <v>2911000</v>
      </c>
      <c r="CH139" s="36">
        <v>2852000</v>
      </c>
      <c r="CI139" s="36">
        <v>1892211</v>
      </c>
      <c r="CJ139" s="36">
        <v>1754489</v>
      </c>
      <c r="CK139" s="36">
        <v>1948524</v>
      </c>
      <c r="CL139" s="36">
        <v>1821961</v>
      </c>
      <c r="CM139" s="36">
        <v>2212355</v>
      </c>
      <c r="CN139" s="36">
        <v>1997684</v>
      </c>
      <c r="CO139" s="36">
        <v>1903474</v>
      </c>
      <c r="CP139" s="36">
        <v>1846376</v>
      </c>
      <c r="CQ139" s="36">
        <v>1583926</v>
      </c>
      <c r="CR139" s="36">
        <v>1511310</v>
      </c>
      <c r="CS139" s="36">
        <v>1479036</v>
      </c>
      <c r="CT139" s="36">
        <v>1407697</v>
      </c>
      <c r="CU139" s="36">
        <v>1269039</v>
      </c>
      <c r="CV139" s="36">
        <v>1063993</v>
      </c>
      <c r="CW139" s="36">
        <v>1269882</v>
      </c>
      <c r="CX139" s="36">
        <v>1259512</v>
      </c>
      <c r="CY139" s="36">
        <v>1293859</v>
      </c>
      <c r="CZ139" s="36">
        <v>1174136</v>
      </c>
      <c r="DA139" s="36">
        <v>1227007</v>
      </c>
      <c r="DB139" s="36">
        <v>1313937</v>
      </c>
      <c r="DC139" s="36">
        <v>1172546</v>
      </c>
      <c r="DD139" s="36">
        <v>1077728</v>
      </c>
      <c r="DE139" s="36">
        <v>1161733</v>
      </c>
      <c r="DF139" s="36">
        <v>1224109</v>
      </c>
      <c r="DG139" s="36">
        <v>1064326</v>
      </c>
      <c r="DH139" s="36">
        <v>936737</v>
      </c>
      <c r="DI139" s="36">
        <v>910080</v>
      </c>
      <c r="DJ139" s="36">
        <v>910652</v>
      </c>
      <c r="DK139" s="36">
        <v>753453</v>
      </c>
      <c r="DL139" s="36">
        <v>783172</v>
      </c>
      <c r="DM139" s="36">
        <v>863616</v>
      </c>
      <c r="DN139" s="36">
        <v>840700</v>
      </c>
      <c r="DO139" s="36">
        <v>819853</v>
      </c>
      <c r="DP139" s="36">
        <v>792104</v>
      </c>
      <c r="DQ139" s="36">
        <v>658756</v>
      </c>
      <c r="DR139" s="36">
        <v>726770</v>
      </c>
      <c r="DS139" s="36">
        <v>622053</v>
      </c>
      <c r="DT139" s="36">
        <v>599448</v>
      </c>
      <c r="DU139" s="36">
        <v>601179</v>
      </c>
      <c r="DV139" s="36">
        <v>583473</v>
      </c>
      <c r="DW139" s="36">
        <v>474438</v>
      </c>
      <c r="DX139" s="36">
        <v>467941</v>
      </c>
      <c r="DY139" s="36">
        <v>532736</v>
      </c>
      <c r="DZ139" s="36">
        <v>676433</v>
      </c>
      <c r="EA139" s="36">
        <v>688056</v>
      </c>
      <c r="EB139" s="36">
        <v>686605</v>
      </c>
      <c r="EC139" s="36">
        <v>597170</v>
      </c>
      <c r="ED139" s="36">
        <v>592167</v>
      </c>
      <c r="EE139" s="36">
        <v>534447</v>
      </c>
      <c r="EF139" s="36">
        <v>487375</v>
      </c>
      <c r="EG139" s="36">
        <v>491628</v>
      </c>
      <c r="EH139" s="36">
        <v>454600</v>
      </c>
      <c r="EI139" s="36">
        <v>387400</v>
      </c>
      <c r="EJ139" s="36">
        <v>361300</v>
      </c>
      <c r="EK139" s="36">
        <v>393700</v>
      </c>
      <c r="EL139" s="36">
        <v>352500</v>
      </c>
      <c r="EM139" s="36">
        <v>459000</v>
      </c>
      <c r="EN139" s="36">
        <v>453200</v>
      </c>
      <c r="EO139" s="36">
        <v>452600</v>
      </c>
      <c r="EP139" s="36">
        <v>455300</v>
      </c>
      <c r="EQ139" s="36">
        <v>322800</v>
      </c>
      <c r="ER139" s="36">
        <v>313800</v>
      </c>
      <c r="ES139" s="36">
        <v>307600</v>
      </c>
      <c r="ET139" s="36">
        <v>317500</v>
      </c>
      <c r="EU139" s="36">
        <v>277200</v>
      </c>
      <c r="EV139" s="36">
        <v>266800</v>
      </c>
      <c r="EW139" s="36">
        <v>271500</v>
      </c>
      <c r="EX139" s="36">
        <v>275800</v>
      </c>
      <c r="EY139" s="36">
        <v>267200</v>
      </c>
      <c r="EZ139" s="36">
        <v>266200</v>
      </c>
      <c r="FA139" s="36">
        <v>254700</v>
      </c>
      <c r="FB139" s="36">
        <v>142400</v>
      </c>
      <c r="FC139" s="36">
        <v>215900</v>
      </c>
      <c r="FD139" s="8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</row>
    <row r="140" outlineLevel="1">
      <c r="A140" s="1"/>
      <c r="B140" s="4"/>
      <c r="C140" s="23" t="s">
        <v>648</v>
      </c>
      <c r="D140" s="28">
        <f t="shared" si="2"/>
      </c>
      <c r="E140" s="28">
        <f t="shared" si="6"/>
      </c>
      <c r="F140" s="28">
        <f t="shared" si="10"/>
      </c>
      <c r="G140" s="28">
        <f t="shared" si="14"/>
      </c>
      <c r="H140" s="28">
        <f t="shared" si="18"/>
      </c>
      <c r="I140" s="28">
        <f t="shared" si="22"/>
      </c>
      <c r="J140" s="28">
        <f t="shared" si="26"/>
      </c>
      <c r="K140" s="29">
        <f t="shared" si="30"/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8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</row>
    <row r="141" outlineLevel="2">
      <c r="A141" s="1"/>
      <c r="B141" s="4"/>
      <c r="C141" s="23" t="s">
        <v>649</v>
      </c>
      <c r="D141" s="28">
        <f t="shared" si="2"/>
      </c>
      <c r="E141" s="28">
        <f t="shared" si="6"/>
      </c>
      <c r="F141" s="28">
        <f t="shared" si="10"/>
      </c>
      <c r="G141" s="28">
        <f t="shared" si="14"/>
      </c>
      <c r="H141" s="28">
        <f t="shared" si="18"/>
      </c>
      <c r="I141" s="28">
        <f t="shared" si="22"/>
      </c>
      <c r="J141" s="28">
        <f t="shared" si="26"/>
      </c>
      <c r="K141" s="29">
        <f t="shared" si="30"/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8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</row>
    <row r="142" outlineLevel="3">
      <c r="A142" s="1"/>
      <c r="B142" s="4"/>
      <c r="C142" s="23" t="s">
        <v>650</v>
      </c>
      <c r="D142" s="28">
        <f t="shared" si="2"/>
      </c>
      <c r="E142" s="28">
        <f t="shared" si="6"/>
      </c>
      <c r="F142" s="28">
        <f t="shared" si="10"/>
      </c>
      <c r="G142" s="28">
        <f t="shared" si="14"/>
      </c>
      <c r="H142" s="28">
        <f t="shared" si="18"/>
      </c>
      <c r="I142" s="28">
        <f t="shared" si="22"/>
      </c>
      <c r="J142" s="28">
        <f t="shared" si="26"/>
      </c>
      <c r="K142" s="29">
        <f t="shared" si="30"/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8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</row>
    <row r="143" outlineLevel="4">
      <c r="A143" s="1"/>
      <c r="B143" s="4"/>
      <c r="C143" s="23" t="s">
        <v>651</v>
      </c>
      <c r="D143" s="28">
        <f t="shared" si="2"/>
      </c>
      <c r="E143" s="28">
        <f t="shared" si="6"/>
      </c>
      <c r="F143" s="28">
        <f t="shared" si="10"/>
      </c>
      <c r="G143" s="28">
        <f t="shared" si="14"/>
      </c>
      <c r="H143" s="28">
        <f t="shared" si="18"/>
      </c>
      <c r="I143" s="28">
        <f t="shared" si="22"/>
      </c>
      <c r="J143" s="28">
        <f t="shared" si="26"/>
      </c>
      <c r="K143" s="29">
        <f t="shared" si="30"/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8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</row>
    <row r="144" outlineLevel="5">
      <c r="A144" s="1"/>
      <c r="B144" s="4"/>
      <c r="C144" s="23" t="s">
        <v>652</v>
      </c>
      <c r="D144" s="28">
        <f t="shared" si="2"/>
      </c>
      <c r="E144" s="28">
        <f t="shared" si="6"/>
      </c>
      <c r="F144" s="28">
        <f t="shared" si="10"/>
      </c>
      <c r="G144" s="28">
        <f t="shared" si="14"/>
      </c>
      <c r="H144" s="28">
        <f t="shared" si="18"/>
      </c>
      <c r="I144" s="28">
        <f t="shared" si="22"/>
      </c>
      <c r="J144" s="28">
        <f t="shared" si="26"/>
      </c>
      <c r="K144" s="29">
        <f t="shared" si="30"/>
      </c>
      <c r="M144" s="15">
        <v>3217000</v>
      </c>
      <c r="N144" s="15">
        <v>1721000</v>
      </c>
      <c r="O144" s="15">
        <v>1720000</v>
      </c>
      <c r="P144" s="15">
        <v>1719000</v>
      </c>
      <c r="Q144" s="15">
        <v>1718000</v>
      </c>
      <c r="R144" s="15">
        <v>1717000</v>
      </c>
      <c r="S144" s="15">
        <v>1715000</v>
      </c>
      <c r="T144" s="15">
        <v>1714000</v>
      </c>
      <c r="U144" s="15">
        <v>2467000</v>
      </c>
      <c r="V144" s="15">
        <v>2466000</v>
      </c>
      <c r="W144" s="15">
        <v>2465000</v>
      </c>
      <c r="X144" s="15">
        <v>2464000</v>
      </c>
      <c r="Y144" s="15">
        <v>1474000</v>
      </c>
      <c r="Z144" s="15">
        <v>0</v>
      </c>
      <c r="AA144" s="15"/>
      <c r="AB144" s="15">
        <v>312000</v>
      </c>
      <c r="AC144" s="15">
        <v>311000</v>
      </c>
      <c r="AD144" s="15">
        <v>304000</v>
      </c>
      <c r="AE144" s="15">
        <v>287000</v>
      </c>
      <c r="AF144" s="15">
        <v>239000</v>
      </c>
      <c r="AG144" s="15"/>
      <c r="AH144" s="15">
        <v>235000</v>
      </c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>
        <v>1459000</v>
      </c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8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</row>
    <row r="145" outlineLevel="5">
      <c r="A145" s="1"/>
      <c r="B145" s="4"/>
      <c r="C145" s="23" t="s">
        <v>653</v>
      </c>
      <c r="D145" s="28">
        <f t="shared" si="2"/>
      </c>
      <c r="E145" s="28">
        <f t="shared" si="6"/>
      </c>
      <c r="F145" s="28">
        <f t="shared" si="10"/>
      </c>
      <c r="G145" s="28">
        <f t="shared" si="14"/>
      </c>
      <c r="H145" s="28">
        <f t="shared" si="18"/>
      </c>
      <c r="I145" s="28">
        <f t="shared" si="22"/>
      </c>
      <c r="J145" s="28">
        <f t="shared" si="26"/>
      </c>
      <c r="K145" s="29">
        <f t="shared" si="30"/>
      </c>
      <c r="M145" s="15"/>
      <c r="N145" s="15"/>
      <c r="O145" s="15"/>
      <c r="P145" s="15"/>
      <c r="Q145" s="15"/>
      <c r="R145" s="15"/>
      <c r="S145" s="15">
        <v>0</v>
      </c>
      <c r="T145" s="15">
        <v>0</v>
      </c>
      <c r="U145" s="15">
        <v>0</v>
      </c>
      <c r="V145" s="15">
        <v>1000</v>
      </c>
      <c r="W145" s="15">
        <v>1000</v>
      </c>
      <c r="X145" s="15">
        <v>1000</v>
      </c>
      <c r="Y145" s="15">
        <v>1000</v>
      </c>
      <c r="Z145" s="15">
        <v>1000</v>
      </c>
      <c r="AA145" s="15">
        <v>1000</v>
      </c>
      <c r="AB145" s="15">
        <v>1000</v>
      </c>
      <c r="AC145" s="15">
        <v>2000</v>
      </c>
      <c r="AD145" s="15">
        <v>26000</v>
      </c>
      <c r="AE145" s="15">
        <v>86000</v>
      </c>
      <c r="AF145" s="15">
        <v>251000</v>
      </c>
      <c r="AG145" s="15"/>
      <c r="AH145" s="15">
        <v>251000</v>
      </c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8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</row>
    <row r="146" outlineLevel="5">
      <c r="A146" s="1"/>
      <c r="B146" s="4"/>
      <c r="C146" s="23" t="s">
        <v>654</v>
      </c>
      <c r="D146" s="28">
        <f t="shared" si="2"/>
      </c>
      <c r="E146" s="28">
        <f t="shared" si="6"/>
      </c>
      <c r="F146" s="28">
        <f t="shared" si="10"/>
      </c>
      <c r="G146" s="28">
        <f t="shared" si="14"/>
      </c>
      <c r="H146" s="28">
        <f t="shared" si="18"/>
      </c>
      <c r="I146" s="28">
        <f t="shared" si="22"/>
      </c>
      <c r="J146" s="28">
        <f t="shared" si="26"/>
      </c>
      <c r="K146" s="29">
        <f t="shared" si="30"/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>
        <v>0</v>
      </c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8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</row>
    <row r="147" outlineLevel="5">
      <c r="A147" s="1"/>
      <c r="B147" s="4"/>
      <c r="C147" s="23" t="s">
        <v>655</v>
      </c>
      <c r="D147" s="28">
        <f t="shared" si="2"/>
      </c>
      <c r="E147" s="28">
        <f t="shared" si="6"/>
      </c>
      <c r="F147" s="28">
        <f t="shared" si="10"/>
      </c>
      <c r="G147" s="28">
        <f t="shared" si="14"/>
      </c>
      <c r="H147" s="28">
        <f t="shared" si="18"/>
      </c>
      <c r="I147" s="28">
        <f t="shared" si="22"/>
      </c>
      <c r="J147" s="28">
        <f t="shared" si="26"/>
      </c>
      <c r="K147" s="29">
        <f t="shared" si="30"/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>
        <v>-24000</v>
      </c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8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</row>
    <row r="148" outlineLevel="5">
      <c r="A148" s="1"/>
      <c r="B148" s="4"/>
      <c r="C148" s="38" t="s">
        <v>656</v>
      </c>
      <c r="D148" s="24">
        <f t="shared" si="2"/>
      </c>
      <c r="E148" s="24">
        <f t="shared" si="6"/>
      </c>
      <c r="F148" s="24">
        <f t="shared" si="10"/>
      </c>
      <c r="G148" s="24">
        <f t="shared" si="14"/>
      </c>
      <c r="H148" s="24">
        <f t="shared" si="18"/>
      </c>
      <c r="I148" s="24">
        <f t="shared" si="22"/>
      </c>
      <c r="J148" s="24">
        <f t="shared" si="26"/>
      </c>
      <c r="K148" s="37">
        <f t="shared" si="30"/>
      </c>
      <c r="L148" s="2"/>
      <c r="M148" s="36">
        <v>3217000</v>
      </c>
      <c r="N148" s="36">
        <v>1721000</v>
      </c>
      <c r="O148" s="36">
        <v>1720000</v>
      </c>
      <c r="P148" s="36">
        <v>1719000</v>
      </c>
      <c r="Q148" s="36">
        <v>1718000</v>
      </c>
      <c r="R148" s="36">
        <v>1717000</v>
      </c>
      <c r="S148" s="36">
        <v>1715000</v>
      </c>
      <c r="T148" s="36">
        <v>1714000</v>
      </c>
      <c r="U148" s="36">
        <v>2467000</v>
      </c>
      <c r="V148" s="36">
        <v>2467000</v>
      </c>
      <c r="W148" s="36">
        <v>2466000</v>
      </c>
      <c r="X148" s="36">
        <v>2465000</v>
      </c>
      <c r="Y148" s="36">
        <v>1475000</v>
      </c>
      <c r="Z148" s="36">
        <v>1000</v>
      </c>
      <c r="AA148" s="36">
        <v>1000</v>
      </c>
      <c r="AB148" s="36">
        <v>313000</v>
      </c>
      <c r="AC148" s="36">
        <v>313000</v>
      </c>
      <c r="AD148" s="36">
        <v>330000</v>
      </c>
      <c r="AE148" s="36">
        <v>373000</v>
      </c>
      <c r="AF148" s="36">
        <v>490000</v>
      </c>
      <c r="AG148" s="36">
        <v>488000</v>
      </c>
      <c r="AH148" s="36">
        <v>486000</v>
      </c>
      <c r="AI148" s="36">
        <v>872000</v>
      </c>
      <c r="AJ148" s="36">
        <v>1031000</v>
      </c>
      <c r="AK148" s="36">
        <v>1024000</v>
      </c>
      <c r="AL148" s="36">
        <v>1114000</v>
      </c>
      <c r="AM148" s="36">
        <v>1167000</v>
      </c>
      <c r="AN148" s="36">
        <v>1170000</v>
      </c>
      <c r="AO148" s="36">
        <v>1165000</v>
      </c>
      <c r="AP148" s="36">
        <v>1325000</v>
      </c>
      <c r="AQ148" s="36">
        <v>1356000</v>
      </c>
      <c r="AR148" s="36">
        <v>1375000</v>
      </c>
      <c r="AS148" s="36">
        <v>1408000</v>
      </c>
      <c r="AT148" s="36">
        <v>1435000</v>
      </c>
      <c r="AU148" s="36">
        <v>1632000</v>
      </c>
      <c r="AV148" s="36">
        <v>2012000</v>
      </c>
      <c r="AW148" s="36">
        <v>2006000</v>
      </c>
      <c r="AX148" s="36">
        <v>2007000</v>
      </c>
      <c r="AY148" s="36">
        <v>2030000</v>
      </c>
      <c r="AZ148" s="36">
        <v>2034000</v>
      </c>
      <c r="BA148" s="36">
        <v>2033000</v>
      </c>
      <c r="BB148" s="36">
        <v>2035000</v>
      </c>
      <c r="BC148" s="36">
        <v>2106000</v>
      </c>
      <c r="BD148" s="36">
        <v>2109000</v>
      </c>
      <c r="BE148" s="36">
        <v>2078000</v>
      </c>
      <c r="BF148" s="36">
        <v>1998000</v>
      </c>
      <c r="BG148" s="36"/>
      <c r="BH148" s="36"/>
      <c r="BI148" s="36"/>
      <c r="BJ148" s="36">
        <v>2037000</v>
      </c>
      <c r="BK148" s="36"/>
      <c r="BL148" s="36">
        <v>0</v>
      </c>
      <c r="BM148" s="36">
        <v>0</v>
      </c>
      <c r="BN148" s="36"/>
      <c r="BO148" s="36">
        <v>0</v>
      </c>
      <c r="BP148" s="36">
        <v>0</v>
      </c>
      <c r="BQ148" s="36">
        <v>0</v>
      </c>
      <c r="BR148" s="36"/>
      <c r="BS148" s="36"/>
      <c r="BT148" s="36"/>
      <c r="BU148" s="36"/>
      <c r="BV148" s="36"/>
      <c r="BW148" s="36"/>
      <c r="BX148" s="36"/>
      <c r="BY148" s="36"/>
      <c r="BZ148" s="36"/>
      <c r="CA148" s="36">
        <v>4874000</v>
      </c>
      <c r="CB148" s="36">
        <v>4955000</v>
      </c>
      <c r="CC148" s="36">
        <v>5025000</v>
      </c>
      <c r="CD148" s="36">
        <v>5031000</v>
      </c>
      <c r="CE148" s="36">
        <v>5117000</v>
      </c>
      <c r="CF148" s="36">
        <v>5318000</v>
      </c>
      <c r="CG148" s="36">
        <v>3659000</v>
      </c>
      <c r="CH148" s="36">
        <v>3672000</v>
      </c>
      <c r="CI148" s="36">
        <v>644357</v>
      </c>
      <c r="CJ148" s="36">
        <v>647109</v>
      </c>
      <c r="CK148" s="36">
        <v>615874</v>
      </c>
      <c r="CL148" s="36">
        <v>1327065</v>
      </c>
      <c r="CM148" s="36">
        <v>1708872</v>
      </c>
      <c r="CN148" s="36">
        <v>1591584</v>
      </c>
      <c r="CO148" s="36">
        <v>1622046</v>
      </c>
      <c r="CP148" s="36">
        <v>1628268</v>
      </c>
      <c r="CQ148" s="36">
        <v>1827017</v>
      </c>
      <c r="CR148" s="36">
        <v>1748049</v>
      </c>
      <c r="CS148" s="36">
        <v>1801002</v>
      </c>
      <c r="CT148" s="36">
        <v>1899674</v>
      </c>
      <c r="CU148" s="36">
        <v>1880859</v>
      </c>
      <c r="CV148" s="36">
        <v>1587009</v>
      </c>
      <c r="CW148" s="36">
        <v>1767036</v>
      </c>
      <c r="CX148" s="36">
        <v>1568707</v>
      </c>
      <c r="CY148" s="36">
        <v>1196531</v>
      </c>
      <c r="CZ148" s="36">
        <v>1141060</v>
      </c>
      <c r="DA148" s="36">
        <v>1123671</v>
      </c>
      <c r="DB148" s="36">
        <v>672945</v>
      </c>
      <c r="DC148" s="36">
        <v>796021</v>
      </c>
      <c r="DD148" s="36">
        <v>754717</v>
      </c>
      <c r="DE148" s="36">
        <v>1392970</v>
      </c>
      <c r="DF148" s="36">
        <v>1167973</v>
      </c>
      <c r="DG148" s="36">
        <v>1223475</v>
      </c>
      <c r="DH148" s="36">
        <v>1481725</v>
      </c>
      <c r="DI148" s="36">
        <v>1469799</v>
      </c>
      <c r="DJ148" s="36">
        <v>1427282</v>
      </c>
      <c r="DK148" s="36">
        <v>1448552</v>
      </c>
      <c r="DL148" s="36">
        <v>1440563</v>
      </c>
      <c r="DM148" s="36">
        <v>1539957</v>
      </c>
      <c r="DN148" s="36">
        <v>1372400</v>
      </c>
      <c r="DO148" s="36">
        <v>1364230</v>
      </c>
      <c r="DP148" s="36">
        <v>1142568</v>
      </c>
      <c r="DQ148" s="36">
        <v>666271</v>
      </c>
      <c r="DR148" s="36">
        <v>662689</v>
      </c>
      <c r="DS148" s="36">
        <v>677419</v>
      </c>
      <c r="DT148" s="36">
        <v>679284</v>
      </c>
      <c r="DU148" s="36">
        <v>682413</v>
      </c>
      <c r="DV148" s="36">
        <v>444830</v>
      </c>
      <c r="DW148" s="36">
        <v>445489</v>
      </c>
      <c r="DX148" s="36">
        <v>201922</v>
      </c>
      <c r="DY148" s="36">
        <v>205918</v>
      </c>
      <c r="DZ148" s="36">
        <v>214965</v>
      </c>
      <c r="EA148" s="36">
        <v>216378</v>
      </c>
      <c r="EB148" s="36">
        <v>223223</v>
      </c>
      <c r="EC148" s="36">
        <v>219906</v>
      </c>
      <c r="ED148" s="36">
        <v>75752</v>
      </c>
      <c r="EE148" s="36">
        <v>80744</v>
      </c>
      <c r="EF148" s="36">
        <v>85315</v>
      </c>
      <c r="EG148" s="36">
        <v>81108</v>
      </c>
      <c r="EH148" s="36">
        <v>79500</v>
      </c>
      <c r="EI148" s="36">
        <v>44400</v>
      </c>
      <c r="EJ148" s="36">
        <v>28300</v>
      </c>
      <c r="EK148" s="36">
        <v>20300</v>
      </c>
      <c r="EL148" s="36">
        <v>19700</v>
      </c>
      <c r="EM148" s="36">
        <v>30300</v>
      </c>
      <c r="EN148" s="36">
        <v>32500</v>
      </c>
      <c r="EO148" s="36">
        <v>34500</v>
      </c>
      <c r="EP148" s="36">
        <v>42000</v>
      </c>
      <c r="EQ148" s="36">
        <v>149900</v>
      </c>
      <c r="ER148" s="36">
        <v>153300</v>
      </c>
      <c r="ES148" s="36">
        <v>154700</v>
      </c>
      <c r="ET148" s="36">
        <v>131300</v>
      </c>
      <c r="EU148" s="36">
        <v>128200</v>
      </c>
      <c r="EV148" s="36">
        <v>129200</v>
      </c>
      <c r="EW148" s="36">
        <v>128800</v>
      </c>
      <c r="EX148" s="36">
        <v>126400</v>
      </c>
      <c r="EY148" s="36">
        <v>126500</v>
      </c>
      <c r="EZ148" s="36">
        <v>130400</v>
      </c>
      <c r="FA148" s="36">
        <v>135900</v>
      </c>
      <c r="FB148" s="36">
        <v>151600</v>
      </c>
      <c r="FC148" s="36">
        <v>44300</v>
      </c>
      <c r="FD148" s="8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</row>
    <row r="149" outlineLevel="4">
      <c r="A149" s="1"/>
      <c r="B149" s="4"/>
      <c r="C149" s="23" t="s">
        <v>657</v>
      </c>
      <c r="D149" s="28">
        <f t="shared" si="2"/>
      </c>
      <c r="E149" s="28">
        <f t="shared" si="6"/>
      </c>
      <c r="F149" s="28">
        <f t="shared" si="10"/>
      </c>
      <c r="G149" s="28">
        <f t="shared" si="14"/>
      </c>
      <c r="H149" s="28">
        <f t="shared" si="18"/>
      </c>
      <c r="I149" s="28">
        <f t="shared" si="22"/>
      </c>
      <c r="J149" s="28">
        <f t="shared" si="26"/>
      </c>
      <c r="K149" s="29">
        <f t="shared" si="30"/>
      </c>
      <c r="M149" s="15">
        <v>567000</v>
      </c>
      <c r="N149" s="15">
        <v>491000</v>
      </c>
      <c r="O149" s="15">
        <v>518000</v>
      </c>
      <c r="P149" s="15">
        <v>526000</v>
      </c>
      <c r="Q149" s="15">
        <v>530000</v>
      </c>
      <c r="R149" s="15">
        <v>535000</v>
      </c>
      <c r="S149" s="15">
        <v>395000</v>
      </c>
      <c r="T149" s="15">
        <v>393000</v>
      </c>
      <c r="U149" s="15">
        <v>381000</v>
      </c>
      <c r="V149" s="15">
        <v>396000</v>
      </c>
      <c r="W149" s="15">
        <v>424000</v>
      </c>
      <c r="X149" s="15">
        <v>422000</v>
      </c>
      <c r="Y149" s="15">
        <v>370000</v>
      </c>
      <c r="Z149" s="15">
        <v>348000</v>
      </c>
      <c r="AA149" s="15">
        <v>269000</v>
      </c>
      <c r="AB149" s="15">
        <v>240000</v>
      </c>
      <c r="AC149" s="15">
        <v>238000</v>
      </c>
      <c r="AD149" s="15">
        <v>201000</v>
      </c>
      <c r="AE149" s="15">
        <v>205000</v>
      </c>
      <c r="AF149" s="15">
        <v>204000</v>
      </c>
      <c r="AG149" s="15">
        <v>211000</v>
      </c>
      <c r="AH149" s="15">
        <v>199000</v>
      </c>
      <c r="AI149" s="15">
        <v>201000</v>
      </c>
      <c r="AJ149" s="15">
        <v>211000</v>
      </c>
      <c r="AK149" s="15">
        <v>213000</v>
      </c>
      <c r="AL149" s="15">
        <v>0</v>
      </c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>
        <v>1532000</v>
      </c>
      <c r="BM149" s="15">
        <v>1529000</v>
      </c>
      <c r="BN149" s="15"/>
      <c r="BO149" s="15">
        <v>1571000</v>
      </c>
      <c r="BP149" s="15">
        <v>2195000</v>
      </c>
      <c r="BQ149" s="15">
        <v>2192000</v>
      </c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8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</row>
    <row r="150" outlineLevel="4">
      <c r="A150" s="1"/>
      <c r="B150" s="4"/>
      <c r="C150" s="38" t="s">
        <v>658</v>
      </c>
      <c r="D150" s="24">
        <f t="shared" si="2"/>
      </c>
      <c r="E150" s="24">
        <f t="shared" si="6"/>
      </c>
      <c r="F150" s="24">
        <f t="shared" si="10"/>
      </c>
      <c r="G150" s="24">
        <f t="shared" si="14"/>
      </c>
      <c r="H150" s="24">
        <f t="shared" si="18"/>
      </c>
      <c r="I150" s="24">
        <f t="shared" si="22"/>
      </c>
      <c r="J150" s="24">
        <f t="shared" si="26"/>
      </c>
      <c r="K150" s="37">
        <f t="shared" si="30"/>
      </c>
      <c r="L150" s="2"/>
      <c r="M150" s="36">
        <v>3784000</v>
      </c>
      <c r="N150" s="36">
        <v>2212000</v>
      </c>
      <c r="O150" s="36">
        <v>2238000</v>
      </c>
      <c r="P150" s="36">
        <v>2245000</v>
      </c>
      <c r="Q150" s="36">
        <v>2248000</v>
      </c>
      <c r="R150" s="36">
        <v>2252000</v>
      </c>
      <c r="S150" s="36">
        <v>2110000</v>
      </c>
      <c r="T150" s="36">
        <v>2107000</v>
      </c>
      <c r="U150" s="36">
        <v>2848000</v>
      </c>
      <c r="V150" s="36">
        <v>2863000</v>
      </c>
      <c r="W150" s="36">
        <v>2890000</v>
      </c>
      <c r="X150" s="36">
        <v>2887000</v>
      </c>
      <c r="Y150" s="36">
        <v>1845000</v>
      </c>
      <c r="Z150" s="36">
        <v>349000</v>
      </c>
      <c r="AA150" s="36">
        <v>270000</v>
      </c>
      <c r="AB150" s="36">
        <v>553000</v>
      </c>
      <c r="AC150" s="36">
        <v>551000</v>
      </c>
      <c r="AD150" s="36">
        <v>531000</v>
      </c>
      <c r="AE150" s="36">
        <v>578000</v>
      </c>
      <c r="AF150" s="36">
        <v>694000</v>
      </c>
      <c r="AG150" s="36">
        <v>699000</v>
      </c>
      <c r="AH150" s="36">
        <v>685000</v>
      </c>
      <c r="AI150" s="36">
        <v>1073000</v>
      </c>
      <c r="AJ150" s="36">
        <v>1242000</v>
      </c>
      <c r="AK150" s="36">
        <v>1237000</v>
      </c>
      <c r="AL150" s="36">
        <v>1114000</v>
      </c>
      <c r="AM150" s="36">
        <v>1167000</v>
      </c>
      <c r="AN150" s="36">
        <v>1170000</v>
      </c>
      <c r="AO150" s="36">
        <v>1165000</v>
      </c>
      <c r="AP150" s="36">
        <v>1325000</v>
      </c>
      <c r="AQ150" s="36">
        <v>1356000</v>
      </c>
      <c r="AR150" s="36">
        <v>1375000</v>
      </c>
      <c r="AS150" s="36">
        <v>1408000</v>
      </c>
      <c r="AT150" s="36">
        <v>1435000</v>
      </c>
      <c r="AU150" s="36">
        <v>1632000</v>
      </c>
      <c r="AV150" s="36">
        <v>2012000</v>
      </c>
      <c r="AW150" s="36">
        <v>2006000</v>
      </c>
      <c r="AX150" s="36">
        <v>2007000</v>
      </c>
      <c r="AY150" s="36">
        <v>2030000</v>
      </c>
      <c r="AZ150" s="36">
        <v>2034000</v>
      </c>
      <c r="BA150" s="36">
        <v>2033000</v>
      </c>
      <c r="BB150" s="36">
        <v>2035000</v>
      </c>
      <c r="BC150" s="36">
        <v>2106000</v>
      </c>
      <c r="BD150" s="36">
        <v>2109000</v>
      </c>
      <c r="BE150" s="36">
        <v>2078000</v>
      </c>
      <c r="BF150" s="36">
        <v>1998000</v>
      </c>
      <c r="BG150" s="36">
        <v>2044000</v>
      </c>
      <c r="BH150" s="36">
        <v>2042000</v>
      </c>
      <c r="BI150" s="36">
        <v>2039000</v>
      </c>
      <c r="BJ150" s="36">
        <v>2037000</v>
      </c>
      <c r="BK150" s="36">
        <v>2035000</v>
      </c>
      <c r="BL150" s="36">
        <v>1532000</v>
      </c>
      <c r="BM150" s="36">
        <v>1529000</v>
      </c>
      <c r="BN150" s="36">
        <v>1527000</v>
      </c>
      <c r="BO150" s="36">
        <v>1571000</v>
      </c>
      <c r="BP150" s="36">
        <v>2195000</v>
      </c>
      <c r="BQ150" s="36">
        <v>2192000</v>
      </c>
      <c r="BR150" s="36">
        <v>2188000</v>
      </c>
      <c r="BS150" s="36">
        <v>2185000</v>
      </c>
      <c r="BT150" s="36">
        <v>2418000</v>
      </c>
      <c r="BU150" s="36">
        <v>2601000</v>
      </c>
      <c r="BV150" s="36">
        <v>4252000</v>
      </c>
      <c r="BW150" s="36">
        <v>5275000</v>
      </c>
      <c r="BX150" s="36">
        <v>5243000</v>
      </c>
      <c r="BY150" s="36">
        <v>5282000</v>
      </c>
      <c r="BZ150" s="36">
        <v>4490000</v>
      </c>
      <c r="CA150" s="36">
        <v>4874000</v>
      </c>
      <c r="CB150" s="36">
        <v>4955000</v>
      </c>
      <c r="CC150" s="36">
        <v>5025000</v>
      </c>
      <c r="CD150" s="36">
        <v>5031000</v>
      </c>
      <c r="CE150" s="36">
        <v>5117000</v>
      </c>
      <c r="CF150" s="36">
        <v>5318000</v>
      </c>
      <c r="CG150" s="36">
        <v>3659000</v>
      </c>
      <c r="CH150" s="36">
        <v>3672000</v>
      </c>
      <c r="CI150" s="36">
        <v>644357</v>
      </c>
      <c r="CJ150" s="36">
        <v>647109</v>
      </c>
      <c r="CK150" s="36">
        <v>615874</v>
      </c>
      <c r="CL150" s="36">
        <v>1327065</v>
      </c>
      <c r="CM150" s="36">
        <v>1708872</v>
      </c>
      <c r="CN150" s="36">
        <v>1591584</v>
      </c>
      <c r="CO150" s="36">
        <v>1622046</v>
      </c>
      <c r="CP150" s="36">
        <v>1628268</v>
      </c>
      <c r="CQ150" s="36">
        <v>1827017</v>
      </c>
      <c r="CR150" s="36">
        <v>1748049</v>
      </c>
      <c r="CS150" s="36">
        <v>1801002</v>
      </c>
      <c r="CT150" s="36">
        <v>1899674</v>
      </c>
      <c r="CU150" s="36">
        <v>1880859</v>
      </c>
      <c r="CV150" s="36">
        <v>1587009</v>
      </c>
      <c r="CW150" s="36">
        <v>1767036</v>
      </c>
      <c r="CX150" s="36">
        <v>1568707</v>
      </c>
      <c r="CY150" s="36">
        <v>1196531</v>
      </c>
      <c r="CZ150" s="36">
        <v>1141060</v>
      </c>
      <c r="DA150" s="36">
        <v>1123671</v>
      </c>
      <c r="DB150" s="36">
        <v>672945</v>
      </c>
      <c r="DC150" s="36">
        <v>796021</v>
      </c>
      <c r="DD150" s="36">
        <v>754717</v>
      </c>
      <c r="DE150" s="36">
        <v>1392970</v>
      </c>
      <c r="DF150" s="36">
        <v>1167973</v>
      </c>
      <c r="DG150" s="36">
        <v>1223475</v>
      </c>
      <c r="DH150" s="36">
        <v>1481725</v>
      </c>
      <c r="DI150" s="36">
        <v>1469799</v>
      </c>
      <c r="DJ150" s="36">
        <v>1427282</v>
      </c>
      <c r="DK150" s="36">
        <v>1448552</v>
      </c>
      <c r="DL150" s="36">
        <v>1440563</v>
      </c>
      <c r="DM150" s="36">
        <v>1539957</v>
      </c>
      <c r="DN150" s="36">
        <v>1372400</v>
      </c>
      <c r="DO150" s="36">
        <v>1364230</v>
      </c>
      <c r="DP150" s="36">
        <v>1142568</v>
      </c>
      <c r="DQ150" s="36">
        <v>666271</v>
      </c>
      <c r="DR150" s="36">
        <v>662689</v>
      </c>
      <c r="DS150" s="36">
        <v>677419</v>
      </c>
      <c r="DT150" s="36">
        <v>679284</v>
      </c>
      <c r="DU150" s="36">
        <v>682413</v>
      </c>
      <c r="DV150" s="36">
        <v>444830</v>
      </c>
      <c r="DW150" s="36">
        <v>445489</v>
      </c>
      <c r="DX150" s="36">
        <v>201922</v>
      </c>
      <c r="DY150" s="36">
        <v>205918</v>
      </c>
      <c r="DZ150" s="36">
        <v>214965</v>
      </c>
      <c r="EA150" s="36">
        <v>216378</v>
      </c>
      <c r="EB150" s="36">
        <v>223223</v>
      </c>
      <c r="EC150" s="36">
        <v>219906</v>
      </c>
      <c r="ED150" s="36">
        <v>75752</v>
      </c>
      <c r="EE150" s="36">
        <v>80744</v>
      </c>
      <c r="EF150" s="36">
        <v>85315</v>
      </c>
      <c r="EG150" s="36">
        <v>81108</v>
      </c>
      <c r="EH150" s="36">
        <v>79500</v>
      </c>
      <c r="EI150" s="36">
        <v>44400</v>
      </c>
      <c r="EJ150" s="36">
        <v>28300</v>
      </c>
      <c r="EK150" s="36">
        <v>20300</v>
      </c>
      <c r="EL150" s="36">
        <v>19700</v>
      </c>
      <c r="EM150" s="36">
        <v>30300</v>
      </c>
      <c r="EN150" s="36">
        <v>32500</v>
      </c>
      <c r="EO150" s="36">
        <v>34500</v>
      </c>
      <c r="EP150" s="36">
        <v>42000</v>
      </c>
      <c r="EQ150" s="36">
        <v>149900</v>
      </c>
      <c r="ER150" s="36">
        <v>153300</v>
      </c>
      <c r="ES150" s="36">
        <v>154700</v>
      </c>
      <c r="ET150" s="36">
        <v>131300</v>
      </c>
      <c r="EU150" s="36">
        <v>128200</v>
      </c>
      <c r="EV150" s="36">
        <v>129200</v>
      </c>
      <c r="EW150" s="36">
        <v>128800</v>
      </c>
      <c r="EX150" s="36">
        <v>126400</v>
      </c>
      <c r="EY150" s="36">
        <v>126500</v>
      </c>
      <c r="EZ150" s="36">
        <v>130400</v>
      </c>
      <c r="FA150" s="36">
        <v>135900</v>
      </c>
      <c r="FB150" s="36">
        <v>151600</v>
      </c>
      <c r="FC150" s="36">
        <v>44300</v>
      </c>
      <c r="FD150" s="8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</row>
    <row r="151" outlineLevel="3">
      <c r="A151" s="1"/>
      <c r="B151" s="4"/>
      <c r="C151" s="38" t="s">
        <v>659</v>
      </c>
      <c r="D151" s="24">
        <f t="shared" si="2"/>
      </c>
      <c r="E151" s="24">
        <f t="shared" si="6"/>
      </c>
      <c r="F151" s="24">
        <f t="shared" si="10"/>
      </c>
      <c r="G151" s="24">
        <f t="shared" si="14"/>
      </c>
      <c r="H151" s="24">
        <f t="shared" si="18"/>
      </c>
      <c r="I151" s="24">
        <f t="shared" si="22"/>
      </c>
      <c r="J151" s="24">
        <f t="shared" si="26"/>
      </c>
      <c r="K151" s="37">
        <f t="shared" si="30"/>
      </c>
      <c r="L151" s="2"/>
      <c r="M151" s="36">
        <v>3784000</v>
      </c>
      <c r="N151" s="36">
        <v>2212000</v>
      </c>
      <c r="O151" s="36">
        <v>2238000</v>
      </c>
      <c r="P151" s="36">
        <v>2245000</v>
      </c>
      <c r="Q151" s="36">
        <v>2248000</v>
      </c>
      <c r="R151" s="36">
        <v>2252000</v>
      </c>
      <c r="S151" s="36">
        <v>2110000</v>
      </c>
      <c r="T151" s="36">
        <v>2107000</v>
      </c>
      <c r="U151" s="36">
        <v>2848000</v>
      </c>
      <c r="V151" s="36">
        <v>2863000</v>
      </c>
      <c r="W151" s="36">
        <v>2890000</v>
      </c>
      <c r="X151" s="36">
        <v>2887000</v>
      </c>
      <c r="Y151" s="36">
        <v>1845000</v>
      </c>
      <c r="Z151" s="36">
        <v>349000</v>
      </c>
      <c r="AA151" s="36">
        <v>270000</v>
      </c>
      <c r="AB151" s="36">
        <v>553000</v>
      </c>
      <c r="AC151" s="36">
        <v>551000</v>
      </c>
      <c r="AD151" s="36">
        <v>531000</v>
      </c>
      <c r="AE151" s="36">
        <v>578000</v>
      </c>
      <c r="AF151" s="36">
        <v>694000</v>
      </c>
      <c r="AG151" s="36">
        <v>699000</v>
      </c>
      <c r="AH151" s="36">
        <v>685000</v>
      </c>
      <c r="AI151" s="36">
        <v>1073000</v>
      </c>
      <c r="AJ151" s="36">
        <v>1242000</v>
      </c>
      <c r="AK151" s="36">
        <v>1237000</v>
      </c>
      <c r="AL151" s="36">
        <v>1114000</v>
      </c>
      <c r="AM151" s="36">
        <v>1167000</v>
      </c>
      <c r="AN151" s="36">
        <v>1170000</v>
      </c>
      <c r="AO151" s="36">
        <v>1165000</v>
      </c>
      <c r="AP151" s="36">
        <v>1325000</v>
      </c>
      <c r="AQ151" s="36">
        <v>1356000</v>
      </c>
      <c r="AR151" s="36">
        <v>1375000</v>
      </c>
      <c r="AS151" s="36">
        <v>1408000</v>
      </c>
      <c r="AT151" s="36">
        <v>1435000</v>
      </c>
      <c r="AU151" s="36">
        <v>1632000</v>
      </c>
      <c r="AV151" s="36">
        <v>2012000</v>
      </c>
      <c r="AW151" s="36">
        <v>2006000</v>
      </c>
      <c r="AX151" s="36">
        <v>2007000</v>
      </c>
      <c r="AY151" s="36">
        <v>2030000</v>
      </c>
      <c r="AZ151" s="36">
        <v>2034000</v>
      </c>
      <c r="BA151" s="36">
        <v>2033000</v>
      </c>
      <c r="BB151" s="36">
        <v>2035000</v>
      </c>
      <c r="BC151" s="36">
        <v>2106000</v>
      </c>
      <c r="BD151" s="36">
        <v>2109000</v>
      </c>
      <c r="BE151" s="36">
        <v>2078000</v>
      </c>
      <c r="BF151" s="36">
        <v>1998000</v>
      </c>
      <c r="BG151" s="36">
        <v>2044000</v>
      </c>
      <c r="BH151" s="36">
        <v>2042000</v>
      </c>
      <c r="BI151" s="36">
        <v>2039000</v>
      </c>
      <c r="BJ151" s="36">
        <v>2037000</v>
      </c>
      <c r="BK151" s="36">
        <v>2035000</v>
      </c>
      <c r="BL151" s="36">
        <v>1532000</v>
      </c>
      <c r="BM151" s="36">
        <v>1529000</v>
      </c>
      <c r="BN151" s="36">
        <v>1527000</v>
      </c>
      <c r="BO151" s="36">
        <v>1571000</v>
      </c>
      <c r="BP151" s="36">
        <v>2195000</v>
      </c>
      <c r="BQ151" s="36">
        <v>2192000</v>
      </c>
      <c r="BR151" s="36">
        <v>2188000</v>
      </c>
      <c r="BS151" s="36">
        <v>2185000</v>
      </c>
      <c r="BT151" s="36">
        <v>2418000</v>
      </c>
      <c r="BU151" s="36">
        <v>2601000</v>
      </c>
      <c r="BV151" s="36">
        <v>4252000</v>
      </c>
      <c r="BW151" s="36">
        <v>5275000</v>
      </c>
      <c r="BX151" s="36">
        <v>5243000</v>
      </c>
      <c r="BY151" s="36">
        <v>5282000</v>
      </c>
      <c r="BZ151" s="36">
        <v>4490000</v>
      </c>
      <c r="CA151" s="36">
        <v>4874000</v>
      </c>
      <c r="CB151" s="36">
        <v>4955000</v>
      </c>
      <c r="CC151" s="36">
        <v>5025000</v>
      </c>
      <c r="CD151" s="36">
        <v>5031000</v>
      </c>
      <c r="CE151" s="36">
        <v>5117000</v>
      </c>
      <c r="CF151" s="36">
        <v>5318000</v>
      </c>
      <c r="CG151" s="36">
        <v>3659000</v>
      </c>
      <c r="CH151" s="36">
        <v>3672000</v>
      </c>
      <c r="CI151" s="36">
        <v>644357</v>
      </c>
      <c r="CJ151" s="36">
        <v>647109</v>
      </c>
      <c r="CK151" s="36">
        <v>615874</v>
      </c>
      <c r="CL151" s="36">
        <v>1327065</v>
      </c>
      <c r="CM151" s="36">
        <v>1708872</v>
      </c>
      <c r="CN151" s="36">
        <v>1591584</v>
      </c>
      <c r="CO151" s="36">
        <v>1622046</v>
      </c>
      <c r="CP151" s="36">
        <v>1628268</v>
      </c>
      <c r="CQ151" s="36">
        <v>1827017</v>
      </c>
      <c r="CR151" s="36">
        <v>1748049</v>
      </c>
      <c r="CS151" s="36">
        <v>1801002</v>
      </c>
      <c r="CT151" s="36">
        <v>1899674</v>
      </c>
      <c r="CU151" s="36">
        <v>1880859</v>
      </c>
      <c r="CV151" s="36">
        <v>1587009</v>
      </c>
      <c r="CW151" s="36">
        <v>1767036</v>
      </c>
      <c r="CX151" s="36">
        <v>1568707</v>
      </c>
      <c r="CY151" s="36">
        <v>1196531</v>
      </c>
      <c r="CZ151" s="36">
        <v>1141060</v>
      </c>
      <c r="DA151" s="36">
        <v>1123671</v>
      </c>
      <c r="DB151" s="36">
        <v>672945</v>
      </c>
      <c r="DC151" s="36">
        <v>796021</v>
      </c>
      <c r="DD151" s="36">
        <v>754717</v>
      </c>
      <c r="DE151" s="36">
        <v>1392970</v>
      </c>
      <c r="DF151" s="36">
        <v>1167973</v>
      </c>
      <c r="DG151" s="36">
        <v>1223475</v>
      </c>
      <c r="DH151" s="36">
        <v>1481725</v>
      </c>
      <c r="DI151" s="36">
        <v>1469799</v>
      </c>
      <c r="DJ151" s="36">
        <v>1427282</v>
      </c>
      <c r="DK151" s="36">
        <v>1448552</v>
      </c>
      <c r="DL151" s="36">
        <v>1440563</v>
      </c>
      <c r="DM151" s="36">
        <v>1539957</v>
      </c>
      <c r="DN151" s="36">
        <v>1372400</v>
      </c>
      <c r="DO151" s="36">
        <v>1364230</v>
      </c>
      <c r="DP151" s="36">
        <v>1142568</v>
      </c>
      <c r="DQ151" s="36">
        <v>666271</v>
      </c>
      <c r="DR151" s="36">
        <v>662689</v>
      </c>
      <c r="DS151" s="36">
        <v>677419</v>
      </c>
      <c r="DT151" s="36">
        <v>679284</v>
      </c>
      <c r="DU151" s="36">
        <v>682413</v>
      </c>
      <c r="DV151" s="36">
        <v>444830</v>
      </c>
      <c r="DW151" s="36">
        <v>445489</v>
      </c>
      <c r="DX151" s="36">
        <v>201922</v>
      </c>
      <c r="DY151" s="36">
        <v>205918</v>
      </c>
      <c r="DZ151" s="36">
        <v>214965</v>
      </c>
      <c r="EA151" s="36">
        <v>216378</v>
      </c>
      <c r="EB151" s="36">
        <v>223223</v>
      </c>
      <c r="EC151" s="36">
        <v>219906</v>
      </c>
      <c r="ED151" s="36">
        <v>75752</v>
      </c>
      <c r="EE151" s="36">
        <v>80744</v>
      </c>
      <c r="EF151" s="36">
        <v>85315</v>
      </c>
      <c r="EG151" s="36">
        <v>81108</v>
      </c>
      <c r="EH151" s="36">
        <v>79500</v>
      </c>
      <c r="EI151" s="36">
        <v>44400</v>
      </c>
      <c r="EJ151" s="36">
        <v>28300</v>
      </c>
      <c r="EK151" s="36">
        <v>20300</v>
      </c>
      <c r="EL151" s="36">
        <v>19700</v>
      </c>
      <c r="EM151" s="36">
        <v>30300</v>
      </c>
      <c r="EN151" s="36">
        <v>32500</v>
      </c>
      <c r="EO151" s="36">
        <v>34500</v>
      </c>
      <c r="EP151" s="36">
        <v>42000</v>
      </c>
      <c r="EQ151" s="36">
        <v>149900</v>
      </c>
      <c r="ER151" s="36">
        <v>153300</v>
      </c>
      <c r="ES151" s="36">
        <v>154700</v>
      </c>
      <c r="ET151" s="36">
        <v>131300</v>
      </c>
      <c r="EU151" s="36">
        <v>128200</v>
      </c>
      <c r="EV151" s="36">
        <v>129200</v>
      </c>
      <c r="EW151" s="36">
        <v>128800</v>
      </c>
      <c r="EX151" s="36">
        <v>126400</v>
      </c>
      <c r="EY151" s="36">
        <v>126500</v>
      </c>
      <c r="EZ151" s="36">
        <v>130400</v>
      </c>
      <c r="FA151" s="36">
        <v>135900</v>
      </c>
      <c r="FB151" s="36">
        <v>151600</v>
      </c>
      <c r="FC151" s="36">
        <v>44300</v>
      </c>
      <c r="FD151" s="8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</row>
    <row r="152" outlineLevel="2">
      <c r="A152" s="1"/>
      <c r="B152" s="4"/>
      <c r="C152" s="23" t="s">
        <v>660</v>
      </c>
      <c r="D152" s="28">
        <f t="shared" si="2"/>
      </c>
      <c r="E152" s="28">
        <f t="shared" si="6"/>
      </c>
      <c r="F152" s="28">
        <f t="shared" si="10"/>
      </c>
      <c r="G152" s="28">
        <f t="shared" si="14"/>
      </c>
      <c r="H152" s="28">
        <f t="shared" si="18"/>
      </c>
      <c r="I152" s="28">
        <f t="shared" si="22"/>
      </c>
      <c r="J152" s="28">
        <f t="shared" si="26"/>
      </c>
      <c r="K152" s="29">
        <f t="shared" si="30"/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8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</row>
    <row r="153" outlineLevel="3">
      <c r="A153" s="1"/>
      <c r="B153" s="4"/>
      <c r="C153" s="23" t="s">
        <v>661</v>
      </c>
      <c r="D153" s="28">
        <f t="shared" si="2"/>
      </c>
      <c r="E153" s="28">
        <f t="shared" si="6"/>
      </c>
      <c r="F153" s="28">
        <f t="shared" si="10"/>
      </c>
      <c r="G153" s="28">
        <f t="shared" si="14"/>
      </c>
      <c r="H153" s="28">
        <f t="shared" si="18"/>
      </c>
      <c r="I153" s="28">
        <f t="shared" si="22"/>
      </c>
      <c r="J153" s="28">
        <f t="shared" si="26"/>
      </c>
      <c r="K153" s="29">
        <f t="shared" si="30"/>
      </c>
      <c r="M153" s="15">
        <v>343000</v>
      </c>
      <c r="N153" s="15">
        <v>349000</v>
      </c>
      <c r="O153" s="15">
        <v>1162000</v>
      </c>
      <c r="P153" s="15">
        <v>1192000</v>
      </c>
      <c r="Q153" s="15">
        <v>1199000</v>
      </c>
      <c r="R153" s="15">
        <v>1202000</v>
      </c>
      <c r="S153" s="15">
        <v>1152000</v>
      </c>
      <c r="T153" s="15">
        <v>1365000</v>
      </c>
      <c r="U153" s="15">
        <v>1641000</v>
      </c>
      <c r="V153" s="15">
        <v>1934000</v>
      </c>
      <c r="W153" s="15">
        <v>2078000</v>
      </c>
      <c r="X153" s="15">
        <v>2805000</v>
      </c>
      <c r="Y153" s="15">
        <v>3109000</v>
      </c>
      <c r="Z153" s="15">
        <v>12000</v>
      </c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>
        <v>0</v>
      </c>
      <c r="BT153" s="15">
        <v>1000</v>
      </c>
      <c r="BU153" s="15">
        <v>1000</v>
      </c>
      <c r="BV153" s="15"/>
      <c r="BW153" s="15">
        <v>243000</v>
      </c>
      <c r="BX153" s="15">
        <v>221000</v>
      </c>
      <c r="BY153" s="15">
        <v>219000</v>
      </c>
      <c r="BZ153" s="15">
        <v>91000</v>
      </c>
      <c r="CA153" s="15">
        <v>4000</v>
      </c>
      <c r="CB153" s="15">
        <v>3000</v>
      </c>
      <c r="CC153" s="15">
        <v>4000</v>
      </c>
      <c r="CD153" s="15">
        <v>6000</v>
      </c>
      <c r="CE153" s="15">
        <v>32000</v>
      </c>
      <c r="CF153" s="15">
        <v>56000</v>
      </c>
      <c r="CG153" s="15">
        <v>43000</v>
      </c>
      <c r="CH153" s="15">
        <v>31000</v>
      </c>
      <c r="CI153" s="15">
        <v>75861</v>
      </c>
      <c r="CJ153" s="15">
        <v>90323</v>
      </c>
      <c r="CK153" s="15">
        <v>104980</v>
      </c>
      <c r="CL153" s="15">
        <v>92606</v>
      </c>
      <c r="CM153" s="15">
        <v>50630</v>
      </c>
      <c r="CN153" s="15">
        <v>68131</v>
      </c>
      <c r="CO153" s="15">
        <v>85209</v>
      </c>
      <c r="CP153" s="15">
        <v>104246</v>
      </c>
      <c r="CQ153" s="15">
        <v>147514</v>
      </c>
      <c r="CR153" s="15">
        <v>162752</v>
      </c>
      <c r="CS153" s="15">
        <v>172866</v>
      </c>
      <c r="CT153" s="15">
        <v>157690</v>
      </c>
      <c r="CU153" s="15">
        <v>95345</v>
      </c>
      <c r="CV153" s="15"/>
      <c r="CW153" s="15"/>
      <c r="CX153" s="15">
        <v>91137</v>
      </c>
      <c r="CY153" s="15"/>
      <c r="CZ153" s="15">
        <v>75438</v>
      </c>
      <c r="DA153" s="15">
        <v>104661</v>
      </c>
      <c r="DB153" s="15">
        <v>105305</v>
      </c>
      <c r="DC153" s="15">
        <v>139850</v>
      </c>
      <c r="DD153" s="15">
        <v>198203</v>
      </c>
      <c r="DE153" s="15">
        <v>198066</v>
      </c>
      <c r="DF153" s="15">
        <v>203986</v>
      </c>
      <c r="DG153" s="15">
        <v>182977</v>
      </c>
      <c r="DH153" s="15">
        <v>101861</v>
      </c>
      <c r="DI153" s="15">
        <v>59976</v>
      </c>
      <c r="DJ153" s="15">
        <v>60491</v>
      </c>
      <c r="DK153" s="15">
        <v>58037</v>
      </c>
      <c r="DL153" s="15">
        <v>60113</v>
      </c>
      <c r="DM153" s="15">
        <v>28226</v>
      </c>
      <c r="DN153" s="15">
        <v>34800</v>
      </c>
      <c r="DO153" s="15">
        <v>2339</v>
      </c>
      <c r="DP153" s="15">
        <v>5461</v>
      </c>
      <c r="DQ153" s="15">
        <v>41568</v>
      </c>
      <c r="DR153" s="15">
        <v>96269</v>
      </c>
      <c r="DS153" s="15">
        <v>82857</v>
      </c>
      <c r="DT153" s="15">
        <v>102452</v>
      </c>
      <c r="DU153" s="15">
        <v>98777</v>
      </c>
      <c r="DV153" s="15">
        <v>95102</v>
      </c>
      <c r="DW153" s="15">
        <v>97407</v>
      </c>
      <c r="DX153" s="15">
        <v>103807</v>
      </c>
      <c r="DY153" s="15">
        <v>94207</v>
      </c>
      <c r="DZ153" s="15">
        <v>84607</v>
      </c>
      <c r="EA153" s="15">
        <v>42518</v>
      </c>
      <c r="EB153" s="15">
        <v>42518</v>
      </c>
      <c r="EC153" s="15">
        <v>42518</v>
      </c>
      <c r="ED153" s="15">
        <v>42518</v>
      </c>
      <c r="EE153" s="15">
        <v>42837</v>
      </c>
      <c r="EF153" s="15">
        <v>42837</v>
      </c>
      <c r="EG153" s="15">
        <v>42837</v>
      </c>
      <c r="EH153" s="15">
        <v>42800</v>
      </c>
      <c r="EI153" s="15">
        <v>37000</v>
      </c>
      <c r="EJ153" s="15">
        <v>37000</v>
      </c>
      <c r="EK153" s="15">
        <v>37000</v>
      </c>
      <c r="EL153" s="15">
        <v>29100</v>
      </c>
      <c r="EM153" s="15">
        <v>11000</v>
      </c>
      <c r="EN153" s="15">
        <v>11000</v>
      </c>
      <c r="EO153" s="15">
        <v>11000</v>
      </c>
      <c r="EP153" s="15">
        <v>11000</v>
      </c>
      <c r="EQ153" s="15">
        <v>19900</v>
      </c>
      <c r="ER153" s="15">
        <v>25400</v>
      </c>
      <c r="ES153" s="15">
        <v>26500</v>
      </c>
      <c r="ET153" s="15">
        <v>26500</v>
      </c>
      <c r="EU153" s="15">
        <v>28500</v>
      </c>
      <c r="EV153" s="15">
        <v>28500</v>
      </c>
      <c r="EW153" s="15">
        <v>29300</v>
      </c>
      <c r="EX153" s="15">
        <v>29300</v>
      </c>
      <c r="EY153" s="15">
        <v>39900</v>
      </c>
      <c r="EZ153" s="15">
        <v>39900</v>
      </c>
      <c r="FA153" s="15">
        <v>63300</v>
      </c>
      <c r="FB153" s="15">
        <v>48200</v>
      </c>
      <c r="FC153" s="15">
        <v>54300</v>
      </c>
      <c r="FD153" s="8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</row>
    <row r="154" outlineLevel="3">
      <c r="A154" s="1"/>
      <c r="B154" s="4"/>
      <c r="C154" s="38" t="s">
        <v>662</v>
      </c>
      <c r="D154" s="24">
        <f t="shared" si="2"/>
      </c>
      <c r="E154" s="24">
        <f t="shared" si="6"/>
      </c>
      <c r="F154" s="24">
        <f t="shared" si="10"/>
      </c>
      <c r="G154" s="24">
        <f t="shared" si="14"/>
      </c>
      <c r="H154" s="24">
        <f t="shared" si="18"/>
      </c>
      <c r="I154" s="24">
        <f t="shared" si="22"/>
      </c>
      <c r="J154" s="24">
        <f t="shared" si="26"/>
      </c>
      <c r="K154" s="37">
        <f t="shared" si="30"/>
      </c>
      <c r="L154" s="2"/>
      <c r="M154" s="36">
        <v>343000</v>
      </c>
      <c r="N154" s="36">
        <v>349000</v>
      </c>
      <c r="O154" s="36">
        <v>1162000</v>
      </c>
      <c r="P154" s="36">
        <v>1192000</v>
      </c>
      <c r="Q154" s="36">
        <v>1199000</v>
      </c>
      <c r="R154" s="36">
        <v>1202000</v>
      </c>
      <c r="S154" s="36">
        <v>1152000</v>
      </c>
      <c r="T154" s="36">
        <v>1365000</v>
      </c>
      <c r="U154" s="36">
        <v>1641000</v>
      </c>
      <c r="V154" s="36">
        <v>1934000</v>
      </c>
      <c r="W154" s="36">
        <v>2078000</v>
      </c>
      <c r="X154" s="36">
        <v>2805000</v>
      </c>
      <c r="Y154" s="36">
        <v>3109000</v>
      </c>
      <c r="Z154" s="36">
        <v>12000</v>
      </c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>
        <v>0</v>
      </c>
      <c r="BT154" s="36">
        <v>1000</v>
      </c>
      <c r="BU154" s="36">
        <v>1000</v>
      </c>
      <c r="BV154" s="36"/>
      <c r="BW154" s="36">
        <v>243000</v>
      </c>
      <c r="BX154" s="36">
        <v>221000</v>
      </c>
      <c r="BY154" s="36">
        <v>219000</v>
      </c>
      <c r="BZ154" s="36">
        <v>91000</v>
      </c>
      <c r="CA154" s="36">
        <v>4000</v>
      </c>
      <c r="CB154" s="36">
        <v>3000</v>
      </c>
      <c r="CC154" s="36">
        <v>4000</v>
      </c>
      <c r="CD154" s="36">
        <v>6000</v>
      </c>
      <c r="CE154" s="36">
        <v>32000</v>
      </c>
      <c r="CF154" s="36">
        <v>56000</v>
      </c>
      <c r="CG154" s="36">
        <v>43000</v>
      </c>
      <c r="CH154" s="36">
        <v>31000</v>
      </c>
      <c r="CI154" s="36">
        <v>75861</v>
      </c>
      <c r="CJ154" s="36">
        <v>90323</v>
      </c>
      <c r="CK154" s="36">
        <v>104980</v>
      </c>
      <c r="CL154" s="36">
        <v>92606</v>
      </c>
      <c r="CM154" s="36">
        <v>50630</v>
      </c>
      <c r="CN154" s="36">
        <v>68131</v>
      </c>
      <c r="CO154" s="36">
        <v>85209</v>
      </c>
      <c r="CP154" s="36">
        <v>104246</v>
      </c>
      <c r="CQ154" s="36">
        <v>147514</v>
      </c>
      <c r="CR154" s="36">
        <v>162752</v>
      </c>
      <c r="CS154" s="36">
        <v>172866</v>
      </c>
      <c r="CT154" s="36">
        <v>157690</v>
      </c>
      <c r="CU154" s="36">
        <v>95345</v>
      </c>
      <c r="CV154" s="36"/>
      <c r="CW154" s="36"/>
      <c r="CX154" s="36">
        <v>91137</v>
      </c>
      <c r="CY154" s="36"/>
      <c r="CZ154" s="36">
        <v>75438</v>
      </c>
      <c r="DA154" s="36">
        <v>104661</v>
      </c>
      <c r="DB154" s="36">
        <v>105305</v>
      </c>
      <c r="DC154" s="36">
        <v>139850</v>
      </c>
      <c r="DD154" s="36">
        <v>198203</v>
      </c>
      <c r="DE154" s="36">
        <v>198066</v>
      </c>
      <c r="DF154" s="36">
        <v>203986</v>
      </c>
      <c r="DG154" s="36">
        <v>182977</v>
      </c>
      <c r="DH154" s="36">
        <v>101861</v>
      </c>
      <c r="DI154" s="36">
        <v>59976</v>
      </c>
      <c r="DJ154" s="36">
        <v>60491</v>
      </c>
      <c r="DK154" s="36">
        <v>58037</v>
      </c>
      <c r="DL154" s="36">
        <v>60113</v>
      </c>
      <c r="DM154" s="36">
        <v>28226</v>
      </c>
      <c r="DN154" s="36">
        <v>34800</v>
      </c>
      <c r="DO154" s="36">
        <v>2339</v>
      </c>
      <c r="DP154" s="36">
        <v>5461</v>
      </c>
      <c r="DQ154" s="36">
        <v>41568</v>
      </c>
      <c r="DR154" s="36">
        <v>96269</v>
      </c>
      <c r="DS154" s="36">
        <v>82857</v>
      </c>
      <c r="DT154" s="36">
        <v>102452</v>
      </c>
      <c r="DU154" s="36">
        <v>98777</v>
      </c>
      <c r="DV154" s="36">
        <v>95102</v>
      </c>
      <c r="DW154" s="36">
        <v>97407</v>
      </c>
      <c r="DX154" s="36">
        <v>103807</v>
      </c>
      <c r="DY154" s="36">
        <v>94207</v>
      </c>
      <c r="DZ154" s="36">
        <v>84607</v>
      </c>
      <c r="EA154" s="36">
        <v>42518</v>
      </c>
      <c r="EB154" s="36">
        <v>42518</v>
      </c>
      <c r="EC154" s="36">
        <v>42518</v>
      </c>
      <c r="ED154" s="36">
        <v>42518</v>
      </c>
      <c r="EE154" s="36">
        <v>42837</v>
      </c>
      <c r="EF154" s="36">
        <v>42837</v>
      </c>
      <c r="EG154" s="36">
        <v>42837</v>
      </c>
      <c r="EH154" s="36">
        <v>42800</v>
      </c>
      <c r="EI154" s="36">
        <v>37000</v>
      </c>
      <c r="EJ154" s="36">
        <v>37000</v>
      </c>
      <c r="EK154" s="36">
        <v>37000</v>
      </c>
      <c r="EL154" s="36">
        <v>29100</v>
      </c>
      <c r="EM154" s="36">
        <v>11000</v>
      </c>
      <c r="EN154" s="36">
        <v>11000</v>
      </c>
      <c r="EO154" s="36">
        <v>11000</v>
      </c>
      <c r="EP154" s="36">
        <v>11000</v>
      </c>
      <c r="EQ154" s="36">
        <v>19900</v>
      </c>
      <c r="ER154" s="36">
        <v>25400</v>
      </c>
      <c r="ES154" s="36">
        <v>26500</v>
      </c>
      <c r="ET154" s="36">
        <v>26500</v>
      </c>
      <c r="EU154" s="36">
        <v>28500</v>
      </c>
      <c r="EV154" s="36">
        <v>28500</v>
      </c>
      <c r="EW154" s="36">
        <v>29300</v>
      </c>
      <c r="EX154" s="36">
        <v>29300</v>
      </c>
      <c r="EY154" s="36">
        <v>39900</v>
      </c>
      <c r="EZ154" s="36">
        <v>39900</v>
      </c>
      <c r="FA154" s="36">
        <v>63300</v>
      </c>
      <c r="FB154" s="36">
        <v>48200</v>
      </c>
      <c r="FC154" s="36">
        <v>54300</v>
      </c>
      <c r="FD154" s="8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</row>
    <row r="155" outlineLevel="2">
      <c r="A155" s="1"/>
      <c r="B155" s="4"/>
      <c r="C155" s="23" t="s">
        <v>663</v>
      </c>
      <c r="D155" s="28">
        <f t="shared" si="2"/>
      </c>
      <c r="E155" s="28">
        <f t="shared" si="6"/>
      </c>
      <c r="F155" s="28">
        <f t="shared" si="10"/>
      </c>
      <c r="G155" s="28">
        <f t="shared" si="14"/>
      </c>
      <c r="H155" s="28">
        <f t="shared" si="18"/>
      </c>
      <c r="I155" s="28">
        <f t="shared" si="22"/>
      </c>
      <c r="J155" s="28">
        <f t="shared" si="26"/>
      </c>
      <c r="K155" s="29">
        <f t="shared" si="30"/>
      </c>
      <c r="M155" s="15">
        <v>1839000</v>
      </c>
      <c r="N155" s="15">
        <v>1816000</v>
      </c>
      <c r="O155" s="15">
        <v>1751000</v>
      </c>
      <c r="P155" s="15">
        <v>1716000</v>
      </c>
      <c r="Q155" s="15">
        <v>1776000</v>
      </c>
      <c r="R155" s="15">
        <v>1850000</v>
      </c>
      <c r="S155" s="15">
        <v>1767000</v>
      </c>
      <c r="T155" s="15">
        <v>1787000</v>
      </c>
      <c r="U155" s="15">
        <v>1874000</v>
      </c>
      <c r="V155" s="15">
        <v>1664000</v>
      </c>
      <c r="W155" s="15">
        <v>1610000</v>
      </c>
      <c r="X155" s="15">
        <v>1118000</v>
      </c>
      <c r="Y155" s="15">
        <v>1047000</v>
      </c>
      <c r="Z155" s="15">
        <v>321000</v>
      </c>
      <c r="AA155" s="15">
        <v>183000</v>
      </c>
      <c r="AB155" s="15">
        <v>181000</v>
      </c>
      <c r="AC155" s="15">
        <v>155000</v>
      </c>
      <c r="AD155" s="15">
        <v>177000</v>
      </c>
      <c r="AE155" s="15">
        <v>161000</v>
      </c>
      <c r="AF155" s="15">
        <v>150000</v>
      </c>
      <c r="AG155" s="15">
        <v>143000</v>
      </c>
      <c r="AH155" s="15">
        <v>157000</v>
      </c>
      <c r="AI155" s="15">
        <v>140000</v>
      </c>
      <c r="AJ155" s="15">
        <v>155000</v>
      </c>
      <c r="AK155" s="15">
        <v>142000</v>
      </c>
      <c r="AL155" s="15">
        <v>192000</v>
      </c>
      <c r="AM155" s="15">
        <v>177000</v>
      </c>
      <c r="AN155" s="15">
        <v>186000</v>
      </c>
      <c r="AO155" s="15">
        <v>186000</v>
      </c>
      <c r="AP155" s="15">
        <v>118000</v>
      </c>
      <c r="AQ155" s="15">
        <v>119000</v>
      </c>
      <c r="AR155" s="15">
        <v>129000</v>
      </c>
      <c r="AS155" s="15">
        <v>110000</v>
      </c>
      <c r="AT155" s="15">
        <v>124000</v>
      </c>
      <c r="AU155" s="15">
        <v>126000</v>
      </c>
      <c r="AV155" s="15">
        <v>136000</v>
      </c>
      <c r="AW155" s="15">
        <v>150000</v>
      </c>
      <c r="AX155" s="15">
        <v>86000</v>
      </c>
      <c r="AY155" s="15">
        <v>86000</v>
      </c>
      <c r="AZ155" s="15">
        <v>89000</v>
      </c>
      <c r="BA155" s="15">
        <v>86000</v>
      </c>
      <c r="BB155" s="15">
        <v>105000</v>
      </c>
      <c r="BC155" s="15">
        <v>118000</v>
      </c>
      <c r="BD155" s="15">
        <v>131000</v>
      </c>
      <c r="BE155" s="15">
        <v>135000</v>
      </c>
      <c r="BF155" s="15">
        <v>177000</v>
      </c>
      <c r="BG155" s="15">
        <v>77000</v>
      </c>
      <c r="BH155" s="15">
        <v>45000</v>
      </c>
      <c r="BI155" s="15">
        <v>22000</v>
      </c>
      <c r="BJ155" s="15">
        <v>28000</v>
      </c>
      <c r="BK155" s="15">
        <v>33000</v>
      </c>
      <c r="BL155" s="15">
        <v>40000</v>
      </c>
      <c r="BM155" s="15">
        <v>60000</v>
      </c>
      <c r="BN155" s="15">
        <v>63000</v>
      </c>
      <c r="BO155" s="15">
        <v>66000</v>
      </c>
      <c r="BP155" s="15">
        <v>76000</v>
      </c>
      <c r="BQ155" s="15">
        <v>84000</v>
      </c>
      <c r="BR155" s="15">
        <v>89000</v>
      </c>
      <c r="BS155" s="15">
        <v>131000</v>
      </c>
      <c r="BT155" s="15">
        <v>154000</v>
      </c>
      <c r="BU155" s="15">
        <v>189000</v>
      </c>
      <c r="BV155" s="15">
        <v>892000</v>
      </c>
      <c r="BW155" s="15">
        <v>645000</v>
      </c>
      <c r="BX155" s="15">
        <v>577000</v>
      </c>
      <c r="BY155" s="15">
        <v>546000</v>
      </c>
      <c r="BZ155" s="15">
        <v>569000</v>
      </c>
      <c r="CA155" s="15">
        <v>657000</v>
      </c>
      <c r="CB155" s="15">
        <v>695000</v>
      </c>
      <c r="CC155" s="15">
        <v>615000</v>
      </c>
      <c r="CD155" s="15">
        <v>633000</v>
      </c>
      <c r="CE155" s="15">
        <v>650000</v>
      </c>
      <c r="CF155" s="15">
        <v>610000</v>
      </c>
      <c r="CG155" s="15">
        <v>591000</v>
      </c>
      <c r="CH155" s="15">
        <v>517000</v>
      </c>
      <c r="CI155" s="15">
        <v>482204</v>
      </c>
      <c r="CJ155" s="15">
        <v>450289</v>
      </c>
      <c r="CK155" s="15">
        <v>428074</v>
      </c>
      <c r="CL155" s="15">
        <v>459322</v>
      </c>
      <c r="CM155" s="15">
        <v>436802</v>
      </c>
      <c r="CN155" s="15">
        <v>462314</v>
      </c>
      <c r="CO155" s="15">
        <v>488035</v>
      </c>
      <c r="CP155" s="15">
        <v>414626</v>
      </c>
      <c r="CQ155" s="15">
        <v>353137</v>
      </c>
      <c r="CR155" s="15">
        <v>349289</v>
      </c>
      <c r="CS155" s="15">
        <v>383048</v>
      </c>
      <c r="CT155" s="15">
        <v>428761</v>
      </c>
      <c r="CU155" s="15">
        <v>425282</v>
      </c>
      <c r="CV155" s="15">
        <v>359625</v>
      </c>
      <c r="CW155" s="15"/>
      <c r="CX155" s="15">
        <v>323697</v>
      </c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>
        <v>100</v>
      </c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>
        <v>-100</v>
      </c>
      <c r="EJ155" s="15"/>
      <c r="EK155" s="15"/>
      <c r="EL155" s="15">
        <v>100</v>
      </c>
      <c r="EM155" s="15">
        <v>100</v>
      </c>
      <c r="EN155" s="15"/>
      <c r="EO155" s="15"/>
      <c r="EP155" s="15">
        <v>100</v>
      </c>
      <c r="EQ155" s="15">
        <v>-100</v>
      </c>
      <c r="ER155" s="15">
        <v>-100</v>
      </c>
      <c r="ES155" s="15"/>
      <c r="ET155" s="15">
        <v>100</v>
      </c>
      <c r="EU155" s="15"/>
      <c r="EV155" s="15"/>
      <c r="EW155" s="15"/>
      <c r="EX155" s="15"/>
      <c r="EY155" s="15">
        <v>100</v>
      </c>
      <c r="EZ155" s="15"/>
      <c r="FA155" s="15">
        <v>-100</v>
      </c>
      <c r="FB155" s="15">
        <v>100</v>
      </c>
      <c r="FC155" s="15">
        <v>-100</v>
      </c>
      <c r="FD155" s="8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</row>
    <row r="156" outlineLevel="2">
      <c r="A156" s="1"/>
      <c r="B156" s="4"/>
      <c r="C156" s="38" t="s">
        <v>664</v>
      </c>
      <c r="D156" s="24">
        <f t="shared" si="2"/>
      </c>
      <c r="E156" s="24">
        <f t="shared" si="6"/>
      </c>
      <c r="F156" s="24">
        <f t="shared" si="10"/>
      </c>
      <c r="G156" s="24">
        <f t="shared" si="14"/>
      </c>
      <c r="H156" s="24">
        <f t="shared" si="18"/>
      </c>
      <c r="I156" s="24">
        <f t="shared" si="22"/>
      </c>
      <c r="J156" s="24">
        <f t="shared" si="26"/>
      </c>
      <c r="K156" s="37">
        <f t="shared" si="30"/>
      </c>
      <c r="L156" s="2"/>
      <c r="M156" s="36">
        <v>5966000</v>
      </c>
      <c r="N156" s="36">
        <v>4377000</v>
      </c>
      <c r="O156" s="36">
        <v>5151000</v>
      </c>
      <c r="P156" s="36">
        <v>5153000</v>
      </c>
      <c r="Q156" s="36">
        <v>5223000</v>
      </c>
      <c r="R156" s="36">
        <v>5304000</v>
      </c>
      <c r="S156" s="36">
        <v>5029000</v>
      </c>
      <c r="T156" s="36">
        <v>5259000</v>
      </c>
      <c r="U156" s="36">
        <v>6363000</v>
      </c>
      <c r="V156" s="36">
        <v>6461000</v>
      </c>
      <c r="W156" s="36">
        <v>6578000</v>
      </c>
      <c r="X156" s="36">
        <v>6810000</v>
      </c>
      <c r="Y156" s="36">
        <v>6001000</v>
      </c>
      <c r="Z156" s="36">
        <v>682000</v>
      </c>
      <c r="AA156" s="36">
        <v>453000</v>
      </c>
      <c r="AB156" s="36">
        <v>734000</v>
      </c>
      <c r="AC156" s="36">
        <v>706000</v>
      </c>
      <c r="AD156" s="36">
        <v>708000</v>
      </c>
      <c r="AE156" s="36">
        <v>739000</v>
      </c>
      <c r="AF156" s="36">
        <v>844000</v>
      </c>
      <c r="AG156" s="36">
        <v>842000</v>
      </c>
      <c r="AH156" s="36">
        <v>842000</v>
      </c>
      <c r="AI156" s="36">
        <v>1213000</v>
      </c>
      <c r="AJ156" s="36">
        <v>1397000</v>
      </c>
      <c r="AK156" s="36">
        <v>1379000</v>
      </c>
      <c r="AL156" s="36">
        <v>1306000</v>
      </c>
      <c r="AM156" s="36">
        <v>1344000</v>
      </c>
      <c r="AN156" s="36">
        <v>1356000</v>
      </c>
      <c r="AO156" s="36">
        <v>1351000</v>
      </c>
      <c r="AP156" s="36">
        <v>1443000</v>
      </c>
      <c r="AQ156" s="36">
        <v>1475000</v>
      </c>
      <c r="AR156" s="36">
        <v>1504000</v>
      </c>
      <c r="AS156" s="36">
        <v>1518000</v>
      </c>
      <c r="AT156" s="36">
        <v>1559000</v>
      </c>
      <c r="AU156" s="36">
        <v>1758000</v>
      </c>
      <c r="AV156" s="36">
        <v>2148000</v>
      </c>
      <c r="AW156" s="36">
        <v>2156000</v>
      </c>
      <c r="AX156" s="36">
        <v>2093000</v>
      </c>
      <c r="AY156" s="36">
        <v>2116000</v>
      </c>
      <c r="AZ156" s="36">
        <v>2123000</v>
      </c>
      <c r="BA156" s="36">
        <v>2119000</v>
      </c>
      <c r="BB156" s="36">
        <v>2140000</v>
      </c>
      <c r="BC156" s="36">
        <v>2224000</v>
      </c>
      <c r="BD156" s="36">
        <v>2240000</v>
      </c>
      <c r="BE156" s="36">
        <v>2213000</v>
      </c>
      <c r="BF156" s="36">
        <v>2175000</v>
      </c>
      <c r="BG156" s="36">
        <v>2121000</v>
      </c>
      <c r="BH156" s="36">
        <v>2087000</v>
      </c>
      <c r="BI156" s="36">
        <v>2061000</v>
      </c>
      <c r="BJ156" s="36">
        <v>2065000</v>
      </c>
      <c r="BK156" s="36">
        <v>2068000</v>
      </c>
      <c r="BL156" s="36">
        <v>1572000</v>
      </c>
      <c r="BM156" s="36">
        <v>1589000</v>
      </c>
      <c r="BN156" s="36">
        <v>1590000</v>
      </c>
      <c r="BO156" s="36">
        <v>1637000</v>
      </c>
      <c r="BP156" s="36">
        <v>2271000</v>
      </c>
      <c r="BQ156" s="36">
        <v>2276000</v>
      </c>
      <c r="BR156" s="36">
        <v>2277000</v>
      </c>
      <c r="BS156" s="36">
        <v>2316000</v>
      </c>
      <c r="BT156" s="36">
        <v>2573000</v>
      </c>
      <c r="BU156" s="36">
        <v>2791000</v>
      </c>
      <c r="BV156" s="36">
        <v>5144000</v>
      </c>
      <c r="BW156" s="36">
        <v>6163000</v>
      </c>
      <c r="BX156" s="36">
        <v>6041000</v>
      </c>
      <c r="BY156" s="36">
        <v>6047000</v>
      </c>
      <c r="BZ156" s="36">
        <v>5150000</v>
      </c>
      <c r="CA156" s="36">
        <v>5535000</v>
      </c>
      <c r="CB156" s="36">
        <v>5653000</v>
      </c>
      <c r="CC156" s="36">
        <v>5644000</v>
      </c>
      <c r="CD156" s="36">
        <v>5670000</v>
      </c>
      <c r="CE156" s="36">
        <v>5799000</v>
      </c>
      <c r="CF156" s="36">
        <v>5984000</v>
      </c>
      <c r="CG156" s="36">
        <v>4293000</v>
      </c>
      <c r="CH156" s="36">
        <v>4220000</v>
      </c>
      <c r="CI156" s="36">
        <v>1202422</v>
      </c>
      <c r="CJ156" s="36">
        <v>1187721</v>
      </c>
      <c r="CK156" s="36">
        <v>1148928</v>
      </c>
      <c r="CL156" s="36">
        <v>1878993</v>
      </c>
      <c r="CM156" s="36">
        <v>2196304</v>
      </c>
      <c r="CN156" s="36">
        <v>2122029</v>
      </c>
      <c r="CO156" s="36">
        <v>2195290</v>
      </c>
      <c r="CP156" s="36">
        <v>2147140</v>
      </c>
      <c r="CQ156" s="36">
        <v>2327668</v>
      </c>
      <c r="CR156" s="36">
        <v>2260090</v>
      </c>
      <c r="CS156" s="36">
        <v>2356916</v>
      </c>
      <c r="CT156" s="36">
        <v>2486125</v>
      </c>
      <c r="CU156" s="36">
        <v>2401486</v>
      </c>
      <c r="CV156" s="36">
        <v>1946634</v>
      </c>
      <c r="CW156" s="36">
        <v>1767036</v>
      </c>
      <c r="CX156" s="36">
        <v>1983541</v>
      </c>
      <c r="CY156" s="36">
        <v>1196531</v>
      </c>
      <c r="CZ156" s="36">
        <v>1216498</v>
      </c>
      <c r="DA156" s="36">
        <v>1228332</v>
      </c>
      <c r="DB156" s="36">
        <v>778250</v>
      </c>
      <c r="DC156" s="36">
        <v>935871</v>
      </c>
      <c r="DD156" s="36">
        <v>952920</v>
      </c>
      <c r="DE156" s="36">
        <v>1591036</v>
      </c>
      <c r="DF156" s="36">
        <v>1371959</v>
      </c>
      <c r="DG156" s="36">
        <v>1406452</v>
      </c>
      <c r="DH156" s="36">
        <v>1583586</v>
      </c>
      <c r="DI156" s="36">
        <v>1529775</v>
      </c>
      <c r="DJ156" s="36">
        <v>1487773</v>
      </c>
      <c r="DK156" s="36">
        <v>1506589</v>
      </c>
      <c r="DL156" s="36">
        <v>1500676</v>
      </c>
      <c r="DM156" s="36">
        <v>1568183</v>
      </c>
      <c r="DN156" s="36">
        <v>1407300</v>
      </c>
      <c r="DO156" s="36">
        <v>1366569</v>
      </c>
      <c r="DP156" s="36">
        <v>1148029</v>
      </c>
      <c r="DQ156" s="36">
        <v>707839</v>
      </c>
      <c r="DR156" s="36">
        <v>758958</v>
      </c>
      <c r="DS156" s="36">
        <v>760276</v>
      </c>
      <c r="DT156" s="36">
        <v>781736</v>
      </c>
      <c r="DU156" s="36">
        <v>781190</v>
      </c>
      <c r="DV156" s="36">
        <v>539932</v>
      </c>
      <c r="DW156" s="36">
        <v>542896</v>
      </c>
      <c r="DX156" s="36">
        <v>305729</v>
      </c>
      <c r="DY156" s="36">
        <v>300125</v>
      </c>
      <c r="DZ156" s="36">
        <v>299572</v>
      </c>
      <c r="EA156" s="36">
        <v>258896</v>
      </c>
      <c r="EB156" s="36">
        <v>265741</v>
      </c>
      <c r="EC156" s="36">
        <v>262424</v>
      </c>
      <c r="ED156" s="36">
        <v>118270</v>
      </c>
      <c r="EE156" s="36">
        <v>123581</v>
      </c>
      <c r="EF156" s="36">
        <v>128152</v>
      </c>
      <c r="EG156" s="36">
        <v>123945</v>
      </c>
      <c r="EH156" s="36">
        <v>122300</v>
      </c>
      <c r="EI156" s="36">
        <v>81300</v>
      </c>
      <c r="EJ156" s="36">
        <v>65300</v>
      </c>
      <c r="EK156" s="36">
        <v>57300</v>
      </c>
      <c r="EL156" s="36">
        <v>48900</v>
      </c>
      <c r="EM156" s="36">
        <v>41400</v>
      </c>
      <c r="EN156" s="36">
        <v>43500</v>
      </c>
      <c r="EO156" s="36">
        <v>45500</v>
      </c>
      <c r="EP156" s="36">
        <v>53100</v>
      </c>
      <c r="EQ156" s="36">
        <v>169700</v>
      </c>
      <c r="ER156" s="36">
        <v>178600</v>
      </c>
      <c r="ES156" s="36">
        <v>181200</v>
      </c>
      <c r="ET156" s="36">
        <v>157900</v>
      </c>
      <c r="EU156" s="36">
        <v>156700</v>
      </c>
      <c r="EV156" s="36">
        <v>157700</v>
      </c>
      <c r="EW156" s="36">
        <v>158100</v>
      </c>
      <c r="EX156" s="36">
        <v>155700</v>
      </c>
      <c r="EY156" s="36">
        <v>166500</v>
      </c>
      <c r="EZ156" s="36">
        <v>170300</v>
      </c>
      <c r="FA156" s="36">
        <v>199100</v>
      </c>
      <c r="FB156" s="36">
        <v>199900</v>
      </c>
      <c r="FC156" s="36">
        <v>98500</v>
      </c>
      <c r="FD156" s="8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</row>
    <row r="157" outlineLevel="1">
      <c r="A157" s="1"/>
      <c r="B157" s="4"/>
      <c r="C157" s="34" t="s">
        <v>44</v>
      </c>
      <c r="D157" s="24">
        <f t="shared" si="2"/>
      </c>
      <c r="E157" s="24">
        <f t="shared" si="6"/>
      </c>
      <c r="F157" s="24">
        <f t="shared" si="10"/>
      </c>
      <c r="G157" s="24">
        <f t="shared" si="14"/>
      </c>
      <c r="H157" s="24">
        <f t="shared" si="18"/>
      </c>
      <c r="I157" s="24">
        <f t="shared" si="22"/>
      </c>
      <c r="J157" s="24">
        <f t="shared" si="26"/>
      </c>
      <c r="K157" s="37">
        <f t="shared" si="30"/>
      </c>
      <c r="L157" s="39"/>
      <c r="M157" s="24">
        <v>13669000</v>
      </c>
      <c r="N157" s="24">
        <v>11658000</v>
      </c>
      <c r="O157" s="24">
        <v>12651000</v>
      </c>
      <c r="P157" s="24">
        <v>11348000</v>
      </c>
      <c r="Q157" s="24">
        <v>11697000</v>
      </c>
      <c r="R157" s="24">
        <v>11993000</v>
      </c>
      <c r="S157" s="24">
        <v>12656000</v>
      </c>
      <c r="T157" s="24">
        <v>12831000</v>
      </c>
      <c r="U157" s="24">
        <v>12940000</v>
      </c>
      <c r="V157" s="24">
        <v>12830000</v>
      </c>
      <c r="W157" s="24">
        <v>13269000</v>
      </c>
      <c r="X157" s="24">
        <v>12333000</v>
      </c>
      <c r="Y157" s="24">
        <v>11582000</v>
      </c>
      <c r="Z157" s="24">
        <v>4922000</v>
      </c>
      <c r="AA157" s="24">
        <v>4017000</v>
      </c>
      <c r="AB157" s="24">
        <v>3626000</v>
      </c>
      <c r="AC157" s="24">
        <v>3570000</v>
      </c>
      <c r="AD157" s="24">
        <v>3125000</v>
      </c>
      <c r="AE157" s="24">
        <v>3156000</v>
      </c>
      <c r="AF157" s="24">
        <v>3278000</v>
      </c>
      <c r="AG157" s="24">
        <v>2827000</v>
      </c>
      <c r="AH157" s="24">
        <v>3201000</v>
      </c>
      <c r="AI157" s="24">
        <v>3077000</v>
      </c>
      <c r="AJ157" s="24">
        <v>3201000</v>
      </c>
      <c r="AK157" s="24">
        <v>3143000</v>
      </c>
      <c r="AL157" s="24">
        <v>3290000</v>
      </c>
      <c r="AM157" s="24">
        <v>3222000</v>
      </c>
      <c r="AN157" s="24">
        <v>3224000</v>
      </c>
      <c r="AO157" s="24">
        <v>3048000</v>
      </c>
      <c r="AP157" s="24">
        <v>2956000</v>
      </c>
      <c r="AQ157" s="24">
        <v>3066000</v>
      </c>
      <c r="AR157" s="24">
        <v>2953000</v>
      </c>
      <c r="AS157" s="24">
        <v>2890000</v>
      </c>
      <c r="AT157" s="24">
        <v>2905000</v>
      </c>
      <c r="AU157" s="24">
        <v>3231000</v>
      </c>
      <c r="AV157" s="24">
        <v>3729000</v>
      </c>
      <c r="AW157" s="24">
        <v>3484000</v>
      </c>
      <c r="AX157" s="24">
        <v>3496000</v>
      </c>
      <c r="AY157" s="24">
        <v>3565000</v>
      </c>
      <c r="AZ157" s="24">
        <v>3522000</v>
      </c>
      <c r="BA157" s="24">
        <v>3411000</v>
      </c>
      <c r="BB157" s="24">
        <v>3580000</v>
      </c>
      <c r="BC157" s="24">
        <v>3790000</v>
      </c>
      <c r="BD157" s="24">
        <v>3745000</v>
      </c>
      <c r="BE157" s="24">
        <v>3597000</v>
      </c>
      <c r="BF157" s="24">
        <v>3793000</v>
      </c>
      <c r="BG157" s="24">
        <v>3883000</v>
      </c>
      <c r="BH157" s="24">
        <v>3538000</v>
      </c>
      <c r="BI157" s="24">
        <v>3382000</v>
      </c>
      <c r="BJ157" s="24">
        <v>3462000</v>
      </c>
      <c r="BK157" s="24">
        <v>3623000</v>
      </c>
      <c r="BL157" s="24">
        <v>3924000</v>
      </c>
      <c r="BM157" s="24">
        <v>3936000</v>
      </c>
      <c r="BN157" s="24">
        <v>3364000</v>
      </c>
      <c r="BO157" s="24">
        <v>3492000</v>
      </c>
      <c r="BP157" s="24">
        <v>3583000</v>
      </c>
      <c r="BQ157" s="24">
        <v>3651000</v>
      </c>
      <c r="BR157" s="24">
        <v>3951000</v>
      </c>
      <c r="BS157" s="24">
        <v>3981000</v>
      </c>
      <c r="BT157" s="24">
        <v>4203000</v>
      </c>
      <c r="BU157" s="24">
        <v>4436000</v>
      </c>
      <c r="BV157" s="24">
        <v>7354000</v>
      </c>
      <c r="BW157" s="24">
        <v>8239000</v>
      </c>
      <c r="BX157" s="24">
        <v>8063000</v>
      </c>
      <c r="BY157" s="24">
        <v>8126000</v>
      </c>
      <c r="BZ157" s="24">
        <v>7376000</v>
      </c>
      <c r="CA157" s="24">
        <v>7927000</v>
      </c>
      <c r="CB157" s="24">
        <v>8121000</v>
      </c>
      <c r="CC157" s="24">
        <v>8382000</v>
      </c>
      <c r="CD157" s="24">
        <v>8295000</v>
      </c>
      <c r="CE157" s="24">
        <v>8501000</v>
      </c>
      <c r="CF157" s="24">
        <v>8460000</v>
      </c>
      <c r="CG157" s="24">
        <v>7204000</v>
      </c>
      <c r="CH157" s="24">
        <v>7072000</v>
      </c>
      <c r="CI157" s="24">
        <v>3094633</v>
      </c>
      <c r="CJ157" s="24">
        <v>2942210</v>
      </c>
      <c r="CK157" s="24">
        <v>3097452</v>
      </c>
      <c r="CL157" s="24">
        <v>3700954</v>
      </c>
      <c r="CM157" s="24">
        <v>4408659</v>
      </c>
      <c r="CN157" s="24">
        <v>4119713</v>
      </c>
      <c r="CO157" s="24">
        <v>4098764</v>
      </c>
      <c r="CP157" s="24">
        <v>3993516</v>
      </c>
      <c r="CQ157" s="24">
        <v>3911594</v>
      </c>
      <c r="CR157" s="24">
        <v>3771400</v>
      </c>
      <c r="CS157" s="24">
        <v>3835952</v>
      </c>
      <c r="CT157" s="24">
        <v>3893822</v>
      </c>
      <c r="CU157" s="24">
        <v>3670525</v>
      </c>
      <c r="CV157" s="24">
        <v>3010627</v>
      </c>
      <c r="CW157" s="24">
        <v>3036918</v>
      </c>
      <c r="CX157" s="24">
        <v>3243053</v>
      </c>
      <c r="CY157" s="24">
        <v>2490390</v>
      </c>
      <c r="CZ157" s="24">
        <v>2390634</v>
      </c>
      <c r="DA157" s="24">
        <v>2455339</v>
      </c>
      <c r="DB157" s="24">
        <v>2092187</v>
      </c>
      <c r="DC157" s="24">
        <v>2108417</v>
      </c>
      <c r="DD157" s="24">
        <v>2030648</v>
      </c>
      <c r="DE157" s="24">
        <v>2752769</v>
      </c>
      <c r="DF157" s="24">
        <v>2596068</v>
      </c>
      <c r="DG157" s="24">
        <v>2470778</v>
      </c>
      <c r="DH157" s="24">
        <v>2520323</v>
      </c>
      <c r="DI157" s="24">
        <v>2439855</v>
      </c>
      <c r="DJ157" s="24">
        <v>2398425</v>
      </c>
      <c r="DK157" s="24">
        <v>2260042</v>
      </c>
      <c r="DL157" s="24">
        <v>2283848</v>
      </c>
      <c r="DM157" s="24">
        <v>2431799</v>
      </c>
      <c r="DN157" s="24">
        <v>2248000</v>
      </c>
      <c r="DO157" s="24">
        <v>2186422</v>
      </c>
      <c r="DP157" s="24">
        <v>1940133</v>
      </c>
      <c r="DQ157" s="24">
        <v>1366595</v>
      </c>
      <c r="DR157" s="24">
        <v>1485728</v>
      </c>
      <c r="DS157" s="24">
        <v>1382329</v>
      </c>
      <c r="DT157" s="24">
        <v>1381184</v>
      </c>
      <c r="DU157" s="24">
        <v>1382369</v>
      </c>
      <c r="DV157" s="24">
        <v>1123405</v>
      </c>
      <c r="DW157" s="24">
        <v>1017334</v>
      </c>
      <c r="DX157" s="24">
        <v>773670</v>
      </c>
      <c r="DY157" s="24">
        <v>832861</v>
      </c>
      <c r="DZ157" s="24">
        <v>976005</v>
      </c>
      <c r="EA157" s="24">
        <v>946952</v>
      </c>
      <c r="EB157" s="24">
        <v>952346</v>
      </c>
      <c r="EC157" s="24">
        <v>859594</v>
      </c>
      <c r="ED157" s="24">
        <v>710437</v>
      </c>
      <c r="EE157" s="24">
        <v>658028</v>
      </c>
      <c r="EF157" s="24">
        <v>615527</v>
      </c>
      <c r="EG157" s="24">
        <v>615573</v>
      </c>
      <c r="EH157" s="24">
        <v>576900</v>
      </c>
      <c r="EI157" s="24">
        <v>468700</v>
      </c>
      <c r="EJ157" s="24">
        <v>426600</v>
      </c>
      <c r="EK157" s="24">
        <v>451000</v>
      </c>
      <c r="EL157" s="24">
        <v>401400</v>
      </c>
      <c r="EM157" s="24">
        <v>500400</v>
      </c>
      <c r="EN157" s="24">
        <v>496700</v>
      </c>
      <c r="EO157" s="24">
        <v>498100</v>
      </c>
      <c r="EP157" s="24">
        <v>508400</v>
      </c>
      <c r="EQ157" s="24">
        <v>492500</v>
      </c>
      <c r="ER157" s="24">
        <v>492400</v>
      </c>
      <c r="ES157" s="24">
        <v>488800</v>
      </c>
      <c r="ET157" s="24">
        <v>475400</v>
      </c>
      <c r="EU157" s="24">
        <v>433900</v>
      </c>
      <c r="EV157" s="24">
        <v>424500</v>
      </c>
      <c r="EW157" s="24">
        <v>429600</v>
      </c>
      <c r="EX157" s="24">
        <v>431500</v>
      </c>
      <c r="EY157" s="24">
        <v>433700</v>
      </c>
      <c r="EZ157" s="24">
        <v>436500</v>
      </c>
      <c r="FA157" s="24">
        <v>453800</v>
      </c>
      <c r="FB157" s="24">
        <v>342300</v>
      </c>
      <c r="FC157" s="24">
        <v>314400</v>
      </c>
      <c r="FD157" s="8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</row>
    <row r="158">
      <c r="A158" s="1"/>
      <c r="B158" s="4"/>
      <c r="C158" s="34" t="s">
        <v>665</v>
      </c>
      <c r="D158" s="35">
        <f t="shared" si="2"/>
      </c>
      <c r="E158" s="35">
        <f t="shared" si="6"/>
      </c>
      <c r="F158" s="35">
        <f t="shared" si="10"/>
      </c>
      <c r="G158" s="35">
        <f t="shared" si="14"/>
      </c>
      <c r="H158" s="35">
        <f t="shared" si="18"/>
      </c>
      <c r="I158" s="35">
        <f t="shared" si="22"/>
      </c>
      <c r="J158" s="35">
        <f t="shared" si="26"/>
      </c>
      <c r="K158" s="33">
        <f t="shared" si="30"/>
      </c>
      <c r="L158" s="12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8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</row>
    <row r="159" outlineLevel="1">
      <c r="A159" s="1"/>
      <c r="B159" s="4"/>
      <c r="C159" s="23" t="s">
        <v>46</v>
      </c>
      <c r="D159" s="28">
        <f t="shared" si="2"/>
      </c>
      <c r="E159" s="28">
        <f t="shared" si="6"/>
      </c>
      <c r="F159" s="28">
        <f t="shared" si="10"/>
      </c>
      <c r="G159" s="28">
        <f t="shared" si="14"/>
      </c>
      <c r="H159" s="28">
        <f t="shared" si="18"/>
      </c>
      <c r="I159" s="28">
        <f t="shared" si="22"/>
      </c>
      <c r="J159" s="28">
        <f t="shared" si="26"/>
      </c>
      <c r="K159" s="29">
        <f t="shared" si="30"/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8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</row>
    <row r="160" outlineLevel="2">
      <c r="A160" s="1"/>
      <c r="B160" s="4"/>
      <c r="C160" s="23" t="s">
        <v>666</v>
      </c>
      <c r="D160" s="28">
        <f t="shared" si="2"/>
      </c>
      <c r="E160" s="28">
        <f t="shared" si="6"/>
      </c>
      <c r="F160" s="28">
        <f t="shared" si="10"/>
      </c>
      <c r="G160" s="28">
        <f t="shared" si="14"/>
      </c>
      <c r="H160" s="28">
        <f t="shared" si="18"/>
      </c>
      <c r="I160" s="28">
        <f t="shared" si="22"/>
      </c>
      <c r="J160" s="28">
        <f t="shared" si="26"/>
      </c>
      <c r="K160" s="29">
        <f t="shared" si="30"/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8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</row>
    <row r="161" outlineLevel="3">
      <c r="A161" s="1"/>
      <c r="B161" s="4"/>
      <c r="C161" s="23" t="s">
        <v>667</v>
      </c>
      <c r="D161" s="28">
        <f t="shared" si="2"/>
      </c>
      <c r="E161" s="28">
        <f t="shared" si="6"/>
      </c>
      <c r="F161" s="28">
        <f t="shared" si="10"/>
      </c>
      <c r="G161" s="28">
        <f t="shared" si="14"/>
      </c>
      <c r="H161" s="28">
        <f t="shared" si="18"/>
      </c>
      <c r="I161" s="28">
        <f t="shared" si="22"/>
      </c>
      <c r="J161" s="28">
        <f t="shared" si="26"/>
      </c>
      <c r="K161" s="29">
        <f t="shared" si="30"/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8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</row>
    <row r="162" outlineLevel="4">
      <c r="A162" s="1"/>
      <c r="B162" s="4"/>
      <c r="C162" s="23" t="s">
        <v>668</v>
      </c>
      <c r="D162" s="28">
        <f t="shared" si="2"/>
      </c>
      <c r="E162" s="28">
        <f t="shared" si="6"/>
      </c>
      <c r="F162" s="28">
        <f t="shared" si="10"/>
      </c>
      <c r="G162" s="28">
        <f t="shared" si="14"/>
      </c>
      <c r="H162" s="28">
        <f t="shared" si="18"/>
      </c>
      <c r="I162" s="28">
        <f t="shared" si="22"/>
      </c>
      <c r="J162" s="28">
        <f t="shared" si="26"/>
      </c>
      <c r="K162" s="29">
        <f t="shared" si="30"/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8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</row>
    <row r="163" outlineLevel="5">
      <c r="A163" s="1"/>
      <c r="B163" s="4"/>
      <c r="C163" s="23" t="s">
        <v>669</v>
      </c>
      <c r="D163" s="28">
        <f t="shared" si="2"/>
      </c>
      <c r="E163" s="28">
        <f t="shared" si="6"/>
      </c>
      <c r="F163" s="28">
        <f t="shared" si="10"/>
      </c>
      <c r="G163" s="28">
        <f t="shared" si="14"/>
      </c>
      <c r="H163" s="28">
        <f t="shared" si="18"/>
      </c>
      <c r="I163" s="28">
        <f t="shared" si="22"/>
      </c>
      <c r="J163" s="28">
        <f t="shared" si="26"/>
      </c>
      <c r="K163" s="29">
        <f t="shared" si="30"/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>
        <v>7000</v>
      </c>
      <c r="BL163" s="15">
        <v>7000</v>
      </c>
      <c r="BM163" s="15">
        <v>7000</v>
      </c>
      <c r="BN163" s="15"/>
      <c r="BO163" s="15">
        <v>7000</v>
      </c>
      <c r="BP163" s="15">
        <v>7000</v>
      </c>
      <c r="BQ163" s="15">
        <v>7000</v>
      </c>
      <c r="BR163" s="15">
        <v>7000</v>
      </c>
      <c r="BS163" s="15"/>
      <c r="BT163" s="15"/>
      <c r="BU163" s="15"/>
      <c r="BV163" s="15">
        <v>7000</v>
      </c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8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</row>
    <row r="164" outlineLevel="5">
      <c r="A164" s="1"/>
      <c r="B164" s="4"/>
      <c r="C164" s="38" t="s">
        <v>670</v>
      </c>
      <c r="D164" s="24">
        <f t="shared" si="2"/>
      </c>
      <c r="E164" s="24">
        <f t="shared" si="6"/>
      </c>
      <c r="F164" s="24">
        <f t="shared" si="10"/>
      </c>
      <c r="G164" s="24">
        <f t="shared" si="14"/>
      </c>
      <c r="H164" s="24">
        <f t="shared" si="18"/>
      </c>
      <c r="I164" s="24">
        <f t="shared" si="22"/>
      </c>
      <c r="J164" s="24">
        <f t="shared" si="26"/>
      </c>
      <c r="K164" s="37">
        <f t="shared" si="30"/>
      </c>
      <c r="L164" s="2"/>
      <c r="M164" s="36">
        <v>17000</v>
      </c>
      <c r="N164" s="36">
        <v>17000</v>
      </c>
      <c r="O164" s="36">
        <v>17000</v>
      </c>
      <c r="P164" s="36">
        <v>17000</v>
      </c>
      <c r="Q164" s="36">
        <v>17000</v>
      </c>
      <c r="R164" s="36">
        <v>17000</v>
      </c>
      <c r="S164" s="36">
        <v>17000</v>
      </c>
      <c r="T164" s="36">
        <v>16000</v>
      </c>
      <c r="U164" s="36">
        <v>16000</v>
      </c>
      <c r="V164" s="36">
        <v>16000</v>
      </c>
      <c r="W164" s="36">
        <v>16000</v>
      </c>
      <c r="X164" s="36">
        <v>16000</v>
      </c>
      <c r="Y164" s="36">
        <v>16000</v>
      </c>
      <c r="Z164" s="36">
        <v>12000</v>
      </c>
      <c r="AA164" s="36">
        <v>12000</v>
      </c>
      <c r="AB164" s="36">
        <v>12000</v>
      </c>
      <c r="AC164" s="36">
        <v>12000</v>
      </c>
      <c r="AD164" s="36">
        <v>12000</v>
      </c>
      <c r="AE164" s="36">
        <v>12000</v>
      </c>
      <c r="AF164" s="36">
        <v>12000</v>
      </c>
      <c r="AG164" s="36">
        <v>12000</v>
      </c>
      <c r="AH164" s="36">
        <v>12000</v>
      </c>
      <c r="AI164" s="36">
        <v>11000</v>
      </c>
      <c r="AJ164" s="36">
        <v>11000</v>
      </c>
      <c r="AK164" s="36">
        <v>11000</v>
      </c>
      <c r="AL164" s="36">
        <v>10000</v>
      </c>
      <c r="AM164" s="36">
        <v>10000</v>
      </c>
      <c r="AN164" s="36">
        <v>10000</v>
      </c>
      <c r="AO164" s="36">
        <v>10000</v>
      </c>
      <c r="AP164" s="36">
        <v>9000</v>
      </c>
      <c r="AQ164" s="36">
        <v>10000</v>
      </c>
      <c r="AR164" s="36">
        <v>9000</v>
      </c>
      <c r="AS164" s="36">
        <v>9000</v>
      </c>
      <c r="AT164" s="36">
        <v>9000</v>
      </c>
      <c r="AU164" s="36">
        <v>9000</v>
      </c>
      <c r="AV164" s="36">
        <v>8000</v>
      </c>
      <c r="AW164" s="36">
        <v>8000</v>
      </c>
      <c r="AX164" s="36">
        <v>8000</v>
      </c>
      <c r="AY164" s="36">
        <v>8000</v>
      </c>
      <c r="AZ164" s="36">
        <v>8000</v>
      </c>
      <c r="BA164" s="36">
        <v>8000</v>
      </c>
      <c r="BB164" s="36">
        <v>8000</v>
      </c>
      <c r="BC164" s="36">
        <v>8000</v>
      </c>
      <c r="BD164" s="36">
        <v>8000</v>
      </c>
      <c r="BE164" s="36">
        <v>8000</v>
      </c>
      <c r="BF164" s="36">
        <v>7000</v>
      </c>
      <c r="BG164" s="36">
        <v>7000</v>
      </c>
      <c r="BH164" s="36">
        <v>7000</v>
      </c>
      <c r="BI164" s="36">
        <v>7000</v>
      </c>
      <c r="BJ164" s="36">
        <v>7000</v>
      </c>
      <c r="BK164" s="36">
        <v>7000</v>
      </c>
      <c r="BL164" s="36">
        <v>7000</v>
      </c>
      <c r="BM164" s="36">
        <v>7000</v>
      </c>
      <c r="BN164" s="36">
        <v>7000</v>
      </c>
      <c r="BO164" s="36">
        <v>7000</v>
      </c>
      <c r="BP164" s="36">
        <v>7000</v>
      </c>
      <c r="BQ164" s="36">
        <v>7000</v>
      </c>
      <c r="BR164" s="36">
        <v>7000</v>
      </c>
      <c r="BS164" s="36">
        <v>7000</v>
      </c>
      <c r="BT164" s="36">
        <v>7000</v>
      </c>
      <c r="BU164" s="36">
        <v>7000</v>
      </c>
      <c r="BV164" s="36">
        <v>7000</v>
      </c>
      <c r="BW164" s="36">
        <v>7000</v>
      </c>
      <c r="BX164" s="36">
        <v>7000</v>
      </c>
      <c r="BY164" s="36">
        <v>7000</v>
      </c>
      <c r="BZ164" s="36">
        <v>6000</v>
      </c>
      <c r="CA164" s="36">
        <v>6000</v>
      </c>
      <c r="CB164" s="36">
        <v>6000</v>
      </c>
      <c r="CC164" s="36">
        <v>6000</v>
      </c>
      <c r="CD164" s="36">
        <v>6000</v>
      </c>
      <c r="CE164" s="36">
        <v>6000</v>
      </c>
      <c r="CF164" s="36">
        <v>6000</v>
      </c>
      <c r="CG164" s="36">
        <v>6000</v>
      </c>
      <c r="CH164" s="36">
        <v>5000</v>
      </c>
      <c r="CI164" s="36">
        <v>4871</v>
      </c>
      <c r="CJ164" s="36">
        <v>4856</v>
      </c>
      <c r="CK164" s="36">
        <v>4832</v>
      </c>
      <c r="CL164" s="36">
        <v>4355</v>
      </c>
      <c r="CM164" s="36">
        <v>4020</v>
      </c>
      <c r="CN164" s="36">
        <v>3963</v>
      </c>
      <c r="CO164" s="36">
        <v>3947</v>
      </c>
      <c r="CP164" s="36">
        <v>3917</v>
      </c>
      <c r="CQ164" s="36">
        <v>3556</v>
      </c>
      <c r="CR164" s="36">
        <v>3543</v>
      </c>
      <c r="CS164" s="36">
        <v>3522</v>
      </c>
      <c r="CT164" s="36">
        <v>3502</v>
      </c>
      <c r="CU164" s="36">
        <v>3478</v>
      </c>
      <c r="CV164" s="36">
        <v>3469</v>
      </c>
      <c r="CW164" s="36">
        <v>3457</v>
      </c>
      <c r="CX164" s="36">
        <v>3445</v>
      </c>
      <c r="CY164" s="36">
        <v>3435</v>
      </c>
      <c r="CZ164" s="36">
        <v>3423</v>
      </c>
      <c r="DA164" s="36">
        <v>3414</v>
      </c>
      <c r="DB164" s="36">
        <v>3405</v>
      </c>
      <c r="DC164" s="36">
        <v>3471</v>
      </c>
      <c r="DD164" s="36">
        <v>3464</v>
      </c>
      <c r="DE164" s="36">
        <v>3160</v>
      </c>
      <c r="DF164" s="36">
        <v>3141</v>
      </c>
      <c r="DG164" s="36">
        <v>3226</v>
      </c>
      <c r="DH164" s="36">
        <v>1649</v>
      </c>
      <c r="DI164" s="36">
        <v>1543</v>
      </c>
      <c r="DJ164" s="36">
        <v>2973</v>
      </c>
      <c r="DK164" s="36">
        <v>1490</v>
      </c>
      <c r="DL164" s="36">
        <v>1490</v>
      </c>
      <c r="DM164" s="36">
        <v>1082207</v>
      </c>
      <c r="DN164" s="36"/>
      <c r="DO164" s="36">
        <v>1453</v>
      </c>
      <c r="DP164" s="36">
        <v>1445</v>
      </c>
      <c r="DQ164" s="36">
        <v>1435</v>
      </c>
      <c r="DR164" s="36">
        <v>1428</v>
      </c>
      <c r="DS164" s="36">
        <v>1425</v>
      </c>
      <c r="DT164" s="36">
        <v>1410</v>
      </c>
      <c r="DU164" s="36">
        <v>1400</v>
      </c>
      <c r="DV164" s="36">
        <v>1380</v>
      </c>
      <c r="DW164" s="36">
        <v>1413</v>
      </c>
      <c r="DX164" s="36">
        <v>1404</v>
      </c>
      <c r="DY164" s="36">
        <v>1394</v>
      </c>
      <c r="DZ164" s="36">
        <v>1050</v>
      </c>
      <c r="EA164" s="36">
        <v>1044</v>
      </c>
      <c r="EB164" s="36">
        <v>1038</v>
      </c>
      <c r="EC164" s="36">
        <v>1032</v>
      </c>
      <c r="ED164" s="36">
        <v>956</v>
      </c>
      <c r="EE164" s="36">
        <v>948</v>
      </c>
      <c r="EF164" s="36">
        <v>940</v>
      </c>
      <c r="EG164" s="36">
        <v>929</v>
      </c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8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</row>
    <row r="165" outlineLevel="4">
      <c r="A165" s="1"/>
      <c r="B165" s="4"/>
      <c r="C165" s="23" t="s">
        <v>671</v>
      </c>
      <c r="D165" s="28">
        <f t="shared" si="2"/>
      </c>
      <c r="E165" s="28">
        <f t="shared" si="6"/>
      </c>
      <c r="F165" s="28">
        <f t="shared" si="10"/>
      </c>
      <c r="G165" s="28">
        <f t="shared" si="14"/>
      </c>
      <c r="H165" s="28">
        <f t="shared" si="18"/>
      </c>
      <c r="I165" s="28">
        <f t="shared" si="22"/>
      </c>
      <c r="J165" s="28">
        <f t="shared" si="26"/>
      </c>
      <c r="K165" s="29">
        <f t="shared" si="30"/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>
        <v>34</v>
      </c>
      <c r="EE165" s="15">
        <v>34</v>
      </c>
      <c r="EF165" s="15">
        <v>34</v>
      </c>
      <c r="EG165" s="15">
        <v>35</v>
      </c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8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</row>
    <row r="166" outlineLevel="4">
      <c r="A166" s="1"/>
      <c r="B166" s="4"/>
      <c r="C166" s="23" t="s">
        <v>672</v>
      </c>
      <c r="D166" s="28">
        <f t="shared" si="2"/>
      </c>
      <c r="E166" s="28">
        <f t="shared" si="6"/>
      </c>
      <c r="F166" s="28">
        <f t="shared" si="10"/>
      </c>
      <c r="G166" s="28">
        <f t="shared" si="14"/>
      </c>
      <c r="H166" s="28">
        <f t="shared" si="18"/>
      </c>
      <c r="I166" s="28">
        <f t="shared" si="22"/>
      </c>
      <c r="J166" s="28">
        <f t="shared" si="26"/>
      </c>
      <c r="K166" s="29">
        <f t="shared" si="30"/>
      </c>
      <c r="M166" s="15">
        <v>61730000</v>
      </c>
      <c r="N166" s="15">
        <v>61362000</v>
      </c>
      <c r="O166" s="15">
        <v>60896000</v>
      </c>
      <c r="P166" s="15">
        <v>60542000</v>
      </c>
      <c r="Q166" s="15">
        <v>60053000</v>
      </c>
      <c r="R166" s="15">
        <v>59676000</v>
      </c>
      <c r="S166" s="15">
        <v>59182000</v>
      </c>
      <c r="T166" s="15">
        <v>58825000</v>
      </c>
      <c r="U166" s="15">
        <v>58331000</v>
      </c>
      <c r="V166" s="15">
        <v>58005000</v>
      </c>
      <c r="W166" s="15">
        <v>57581000</v>
      </c>
      <c r="X166" s="15">
        <v>57297000</v>
      </c>
      <c r="Y166" s="15">
        <v>56925000</v>
      </c>
      <c r="Z166" s="15">
        <v>11069000</v>
      </c>
      <c r="AA166" s="15">
        <v>10905000</v>
      </c>
      <c r="AB166" s="15">
        <v>10795000</v>
      </c>
      <c r="AC166" s="15">
        <v>10658000</v>
      </c>
      <c r="AD166" s="15">
        <v>10544000</v>
      </c>
      <c r="AE166" s="15">
        <v>10362000</v>
      </c>
      <c r="AF166" s="15">
        <v>10127000</v>
      </c>
      <c r="AG166" s="15">
        <v>10026000</v>
      </c>
      <c r="AH166" s="15">
        <v>9963000</v>
      </c>
      <c r="AI166" s="15">
        <v>9490000</v>
      </c>
      <c r="AJ166" s="15">
        <v>9325000</v>
      </c>
      <c r="AK166" s="15">
        <v>9246000</v>
      </c>
      <c r="AL166" s="15">
        <v>8750000</v>
      </c>
      <c r="AM166" s="15">
        <v>8666000</v>
      </c>
      <c r="AN166" s="15">
        <v>8564000</v>
      </c>
      <c r="AO166" s="15">
        <v>8502000</v>
      </c>
      <c r="AP166" s="15">
        <v>8464000</v>
      </c>
      <c r="AQ166" s="15">
        <v>8437000</v>
      </c>
      <c r="AR166" s="15">
        <v>8405000</v>
      </c>
      <c r="AS166" s="15">
        <v>8379000</v>
      </c>
      <c r="AT166" s="15">
        <v>8334000</v>
      </c>
      <c r="AU166" s="15">
        <v>8258000</v>
      </c>
      <c r="AV166" s="15">
        <v>7053000</v>
      </c>
      <c r="AW166" s="15">
        <v>7033000</v>
      </c>
      <c r="AX166" s="15">
        <v>7017000</v>
      </c>
      <c r="AY166" s="15">
        <v>6997000</v>
      </c>
      <c r="AZ166" s="15">
        <v>6984000</v>
      </c>
      <c r="BA166" s="15">
        <v>6967000</v>
      </c>
      <c r="BB166" s="15">
        <v>6949000</v>
      </c>
      <c r="BC166" s="15">
        <v>6928000</v>
      </c>
      <c r="BD166" s="15">
        <v>6905000</v>
      </c>
      <c r="BE166" s="15">
        <v>6883000</v>
      </c>
      <c r="BF166" s="15">
        <v>6894000</v>
      </c>
      <c r="BG166" s="15">
        <v>6872000</v>
      </c>
      <c r="BH166" s="15">
        <v>6848000</v>
      </c>
      <c r="BI166" s="15">
        <v>6827000</v>
      </c>
      <c r="BJ166" s="15">
        <v>6803000</v>
      </c>
      <c r="BK166" s="15">
        <v>6780000</v>
      </c>
      <c r="BL166" s="15">
        <v>6752000</v>
      </c>
      <c r="BM166" s="15">
        <v>6722000</v>
      </c>
      <c r="BN166" s="15">
        <v>6672000</v>
      </c>
      <c r="BO166" s="15">
        <v>6652000</v>
      </c>
      <c r="BP166" s="15">
        <v>6637000</v>
      </c>
      <c r="BQ166" s="15">
        <v>6611000</v>
      </c>
      <c r="BR166" s="15">
        <v>6575000</v>
      </c>
      <c r="BS166" s="15">
        <v>6540000</v>
      </c>
      <c r="BT166" s="15">
        <v>6562000</v>
      </c>
      <c r="BU166" s="15">
        <v>6548000</v>
      </c>
      <c r="BV166" s="15">
        <v>6524000</v>
      </c>
      <c r="BW166" s="15">
        <v>6510000</v>
      </c>
      <c r="BX166" s="15">
        <v>6495000</v>
      </c>
      <c r="BY166" s="15">
        <v>6477000</v>
      </c>
      <c r="BZ166" s="15">
        <v>6354000</v>
      </c>
      <c r="CA166" s="15">
        <v>6078000</v>
      </c>
      <c r="CB166" s="15">
        <v>6058000</v>
      </c>
      <c r="CC166" s="15">
        <v>6037000</v>
      </c>
      <c r="CD166" s="15">
        <v>6016000</v>
      </c>
      <c r="CE166" s="15">
        <v>5375000</v>
      </c>
      <c r="CF166" s="15">
        <v>5331000</v>
      </c>
      <c r="CG166" s="15">
        <v>5465000</v>
      </c>
      <c r="CH166" s="15">
        <v>5409000</v>
      </c>
      <c r="CI166" s="15">
        <v>4051291</v>
      </c>
      <c r="CJ166" s="15">
        <v>4011482</v>
      </c>
      <c r="CK166" s="15">
        <v>3959378</v>
      </c>
      <c r="CL166" s="15">
        <v>2800306</v>
      </c>
      <c r="CM166" s="15">
        <v>2438504</v>
      </c>
      <c r="CN166" s="15">
        <v>2460515</v>
      </c>
      <c r="CO166" s="15">
        <v>2443161</v>
      </c>
      <c r="CP166" s="15">
        <v>2407770</v>
      </c>
      <c r="CQ166" s="15">
        <v>2109832</v>
      </c>
      <c r="CR166" s="15">
        <v>2096425</v>
      </c>
      <c r="CS166" s="15">
        <v>2071327</v>
      </c>
      <c r="CT166" s="15">
        <v>2051254</v>
      </c>
      <c r="CU166" s="15">
        <v>2032576</v>
      </c>
      <c r="CV166" s="15">
        <v>2025493</v>
      </c>
      <c r="CW166" s="15">
        <v>2019623</v>
      </c>
      <c r="CX166" s="15">
        <v>2014464</v>
      </c>
      <c r="CY166" s="15">
        <v>1992146</v>
      </c>
      <c r="CZ166" s="15">
        <v>1984110</v>
      </c>
      <c r="DA166" s="15">
        <v>1975506</v>
      </c>
      <c r="DB166" s="15">
        <v>1982653</v>
      </c>
      <c r="DC166" s="15">
        <v>1959483</v>
      </c>
      <c r="DD166" s="15">
        <v>1955498</v>
      </c>
      <c r="DE166" s="15">
        <v>1422593</v>
      </c>
      <c r="DF166" s="15">
        <v>1406290</v>
      </c>
      <c r="DG166" s="15">
        <v>1311042</v>
      </c>
      <c r="DH166" s="15">
        <v>1219409</v>
      </c>
      <c r="DI166" s="15">
        <v>1174518</v>
      </c>
      <c r="DJ166" s="15">
        <v>1120479</v>
      </c>
      <c r="DK166" s="15">
        <v>1109072</v>
      </c>
      <c r="DL166" s="15">
        <v>1102723</v>
      </c>
      <c r="DM166" s="15">
        <v>833804</v>
      </c>
      <c r="DN166" s="15"/>
      <c r="DO166" s="15">
        <v>1051619</v>
      </c>
      <c r="DP166" s="15">
        <v>1044074</v>
      </c>
      <c r="DQ166" s="15">
        <v>1026313</v>
      </c>
      <c r="DR166" s="15">
        <v>1018884</v>
      </c>
      <c r="DS166" s="15">
        <v>1010901</v>
      </c>
      <c r="DT166" s="15">
        <v>1009344</v>
      </c>
      <c r="DU166" s="15">
        <v>989767</v>
      </c>
      <c r="DV166" s="15">
        <v>957226</v>
      </c>
      <c r="DW166" s="15">
        <v>943077</v>
      </c>
      <c r="DX166" s="15">
        <v>936475</v>
      </c>
      <c r="DY166" s="15">
        <v>926353</v>
      </c>
      <c r="DZ166" s="15">
        <v>908989</v>
      </c>
      <c r="EA166" s="15">
        <v>727308</v>
      </c>
      <c r="EB166" s="15">
        <v>719328</v>
      </c>
      <c r="EC166" s="15">
        <v>707258</v>
      </c>
      <c r="ED166" s="15">
        <v>698673</v>
      </c>
      <c r="EE166" s="15">
        <v>674587</v>
      </c>
      <c r="EF166" s="15">
        <v>653675</v>
      </c>
      <c r="EG166" s="15">
        <v>628130</v>
      </c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8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</row>
    <row r="167" outlineLevel="4">
      <c r="A167" s="1"/>
      <c r="B167" s="4"/>
      <c r="C167" s="38" t="s">
        <v>673</v>
      </c>
      <c r="D167" s="24">
        <f t="shared" si="2"/>
      </c>
      <c r="E167" s="24">
        <f t="shared" si="6"/>
      </c>
      <c r="F167" s="24">
        <f t="shared" si="10"/>
      </c>
      <c r="G167" s="24">
        <f t="shared" si="14"/>
      </c>
      <c r="H167" s="24">
        <f t="shared" si="18"/>
      </c>
      <c r="I167" s="24">
        <f t="shared" si="22"/>
      </c>
      <c r="J167" s="24">
        <f t="shared" si="26"/>
      </c>
      <c r="K167" s="37">
        <f t="shared" si="30"/>
      </c>
      <c r="L167" s="2"/>
      <c r="M167" s="36">
        <v>61747000</v>
      </c>
      <c r="N167" s="36">
        <v>61379000</v>
      </c>
      <c r="O167" s="36">
        <v>60913000</v>
      </c>
      <c r="P167" s="36">
        <v>60559000</v>
      </c>
      <c r="Q167" s="36">
        <v>60070000</v>
      </c>
      <c r="R167" s="36">
        <v>59693000</v>
      </c>
      <c r="S167" s="36">
        <v>59199000</v>
      </c>
      <c r="T167" s="36">
        <v>58841000</v>
      </c>
      <c r="U167" s="36">
        <v>58347000</v>
      </c>
      <c r="V167" s="36">
        <v>58021000</v>
      </c>
      <c r="W167" s="36">
        <v>57597000</v>
      </c>
      <c r="X167" s="36">
        <v>57313000</v>
      </c>
      <c r="Y167" s="36">
        <v>56941000</v>
      </c>
      <c r="Z167" s="36">
        <v>11081000</v>
      </c>
      <c r="AA167" s="36">
        <v>10917000</v>
      </c>
      <c r="AB167" s="36">
        <v>10807000</v>
      </c>
      <c r="AC167" s="36">
        <v>10670000</v>
      </c>
      <c r="AD167" s="36">
        <v>10556000</v>
      </c>
      <c r="AE167" s="36">
        <v>10374000</v>
      </c>
      <c r="AF167" s="36">
        <v>10139000</v>
      </c>
      <c r="AG167" s="36">
        <v>10038000</v>
      </c>
      <c r="AH167" s="36">
        <v>9975000</v>
      </c>
      <c r="AI167" s="36">
        <v>9501000</v>
      </c>
      <c r="AJ167" s="36">
        <v>9336000</v>
      </c>
      <c r="AK167" s="36">
        <v>9257000</v>
      </c>
      <c r="AL167" s="36">
        <v>8760000</v>
      </c>
      <c r="AM167" s="36">
        <v>8676000</v>
      </c>
      <c r="AN167" s="36">
        <v>8574000</v>
      </c>
      <c r="AO167" s="36">
        <v>8512000</v>
      </c>
      <c r="AP167" s="36">
        <v>8473000</v>
      </c>
      <c r="AQ167" s="36">
        <v>8447000</v>
      </c>
      <c r="AR167" s="36">
        <v>8414000</v>
      </c>
      <c r="AS167" s="36">
        <v>8388000</v>
      </c>
      <c r="AT167" s="36">
        <v>8343000</v>
      </c>
      <c r="AU167" s="36">
        <v>8267000</v>
      </c>
      <c r="AV167" s="36">
        <v>7061000</v>
      </c>
      <c r="AW167" s="36">
        <v>7041000</v>
      </c>
      <c r="AX167" s="36">
        <v>7025000</v>
      </c>
      <c r="AY167" s="36">
        <v>7005000</v>
      </c>
      <c r="AZ167" s="36">
        <v>6992000</v>
      </c>
      <c r="BA167" s="36">
        <v>6975000</v>
      </c>
      <c r="BB167" s="36">
        <v>6957000</v>
      </c>
      <c r="BC167" s="36">
        <v>6936000</v>
      </c>
      <c r="BD167" s="36">
        <v>6913000</v>
      </c>
      <c r="BE167" s="36">
        <v>6891000</v>
      </c>
      <c r="BF167" s="36">
        <v>6901000</v>
      </c>
      <c r="BG167" s="36">
        <v>6879000</v>
      </c>
      <c r="BH167" s="36">
        <v>6855000</v>
      </c>
      <c r="BI167" s="36">
        <v>6834000</v>
      </c>
      <c r="BJ167" s="36">
        <v>6810000</v>
      </c>
      <c r="BK167" s="36">
        <v>6787000</v>
      </c>
      <c r="BL167" s="36">
        <v>6759000</v>
      </c>
      <c r="BM167" s="36">
        <v>6729000</v>
      </c>
      <c r="BN167" s="36">
        <v>6679000</v>
      </c>
      <c r="BO167" s="36">
        <v>6659000</v>
      </c>
      <c r="BP167" s="36">
        <v>6644000</v>
      </c>
      <c r="BQ167" s="36">
        <v>6618000</v>
      </c>
      <c r="BR167" s="36">
        <v>6582000</v>
      </c>
      <c r="BS167" s="36">
        <v>6547000</v>
      </c>
      <c r="BT167" s="36">
        <v>6569000</v>
      </c>
      <c r="BU167" s="36">
        <v>6555000</v>
      </c>
      <c r="BV167" s="36">
        <v>6531000</v>
      </c>
      <c r="BW167" s="36">
        <v>6517000</v>
      </c>
      <c r="BX167" s="36">
        <v>6502000</v>
      </c>
      <c r="BY167" s="36">
        <v>6484000</v>
      </c>
      <c r="BZ167" s="36">
        <v>6360000</v>
      </c>
      <c r="CA167" s="36">
        <v>6084000</v>
      </c>
      <c r="CB167" s="36">
        <v>6064000</v>
      </c>
      <c r="CC167" s="36">
        <v>6043000</v>
      </c>
      <c r="CD167" s="36">
        <v>6022000</v>
      </c>
      <c r="CE167" s="36">
        <v>5381000</v>
      </c>
      <c r="CF167" s="36">
        <v>5337000</v>
      </c>
      <c r="CG167" s="36">
        <v>5471000</v>
      </c>
      <c r="CH167" s="36">
        <v>5414000</v>
      </c>
      <c r="CI167" s="36">
        <v>4056162</v>
      </c>
      <c r="CJ167" s="36">
        <v>4016338</v>
      </c>
      <c r="CK167" s="36">
        <v>3964210</v>
      </c>
      <c r="CL167" s="36">
        <v>2804661</v>
      </c>
      <c r="CM167" s="36">
        <v>2442524</v>
      </c>
      <c r="CN167" s="36">
        <v>2464478</v>
      </c>
      <c r="CO167" s="36">
        <v>2447108</v>
      </c>
      <c r="CP167" s="36">
        <v>2411687</v>
      </c>
      <c r="CQ167" s="36">
        <v>2113388</v>
      </c>
      <c r="CR167" s="36">
        <v>2099968</v>
      </c>
      <c r="CS167" s="36">
        <v>2074849</v>
      </c>
      <c r="CT167" s="36">
        <v>2054756</v>
      </c>
      <c r="CU167" s="36">
        <v>2036054</v>
      </c>
      <c r="CV167" s="36">
        <v>2028962</v>
      </c>
      <c r="CW167" s="36">
        <v>2023080</v>
      </c>
      <c r="CX167" s="36">
        <v>2017909</v>
      </c>
      <c r="CY167" s="36">
        <v>1995581</v>
      </c>
      <c r="CZ167" s="36">
        <v>1987533</v>
      </c>
      <c r="DA167" s="36">
        <v>1978920</v>
      </c>
      <c r="DB167" s="36">
        <v>1986058</v>
      </c>
      <c r="DC167" s="36">
        <v>1962954</v>
      </c>
      <c r="DD167" s="36">
        <v>1958962</v>
      </c>
      <c r="DE167" s="36">
        <v>1425753</v>
      </c>
      <c r="DF167" s="36">
        <v>1409431</v>
      </c>
      <c r="DG167" s="36">
        <v>1314268</v>
      </c>
      <c r="DH167" s="36">
        <v>1221058</v>
      </c>
      <c r="DI167" s="36">
        <v>1176061</v>
      </c>
      <c r="DJ167" s="36">
        <v>1123452</v>
      </c>
      <c r="DK167" s="36">
        <v>1110562</v>
      </c>
      <c r="DL167" s="36">
        <v>1104213</v>
      </c>
      <c r="DM167" s="36">
        <v>1916011</v>
      </c>
      <c r="DN167" s="36"/>
      <c r="DO167" s="36">
        <v>1053072</v>
      </c>
      <c r="DP167" s="36">
        <v>1045519</v>
      </c>
      <c r="DQ167" s="36">
        <v>1027748</v>
      </c>
      <c r="DR167" s="36">
        <v>1020312</v>
      </c>
      <c r="DS167" s="36">
        <v>1012326</v>
      </c>
      <c r="DT167" s="36">
        <v>1010754</v>
      </c>
      <c r="DU167" s="36">
        <v>991167</v>
      </c>
      <c r="DV167" s="36">
        <v>958606</v>
      </c>
      <c r="DW167" s="36">
        <v>944490</v>
      </c>
      <c r="DX167" s="36">
        <v>937879</v>
      </c>
      <c r="DY167" s="36">
        <v>927747</v>
      </c>
      <c r="DZ167" s="36">
        <v>910039</v>
      </c>
      <c r="EA167" s="36">
        <v>728352</v>
      </c>
      <c r="EB167" s="36">
        <v>720366</v>
      </c>
      <c r="EC167" s="36">
        <v>708290</v>
      </c>
      <c r="ED167" s="36">
        <v>699663</v>
      </c>
      <c r="EE167" s="36">
        <v>675569</v>
      </c>
      <c r="EF167" s="36">
        <v>654649</v>
      </c>
      <c r="EG167" s="36">
        <v>629094</v>
      </c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8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</row>
    <row r="168" outlineLevel="3">
      <c r="A168" s="1"/>
      <c r="B168" s="4"/>
      <c r="C168" s="23" t="s">
        <v>674</v>
      </c>
      <c r="D168" s="28">
        <f t="shared" si="2"/>
      </c>
      <c r="E168" s="28">
        <f t="shared" si="6"/>
      </c>
      <c r="F168" s="28">
        <f t="shared" si="10"/>
      </c>
      <c r="G168" s="28">
        <f t="shared" si="14"/>
      </c>
      <c r="H168" s="28">
        <f t="shared" si="18"/>
      </c>
      <c r="I168" s="28">
        <f t="shared" si="22"/>
      </c>
      <c r="J168" s="28">
        <f t="shared" si="26"/>
      </c>
      <c r="K168" s="29">
        <f t="shared" si="30"/>
      </c>
      <c r="M168" s="15">
        <v>-6899000</v>
      </c>
      <c r="N168" s="15">
        <v>-6106000</v>
      </c>
      <c r="O168" s="15">
        <v>-5812000</v>
      </c>
      <c r="P168" s="15">
        <v>-5103000</v>
      </c>
      <c r="Q168" s="15">
        <v>-4690000</v>
      </c>
      <c r="R168" s="15">
        <v>-4514000</v>
      </c>
      <c r="S168" s="15">
        <v>-4235000</v>
      </c>
      <c r="T168" s="15">
        <v>-3430000</v>
      </c>
      <c r="U168" s="15">
        <v>-3362000</v>
      </c>
      <c r="V168" s="15">
        <v>-3099000</v>
      </c>
      <c r="W168" s="15">
        <v>-2815000</v>
      </c>
      <c r="X168" s="15">
        <v>-1893000</v>
      </c>
      <c r="Y168" s="15">
        <v>-941000</v>
      </c>
      <c r="Z168" s="15">
        <v>-2130000</v>
      </c>
      <c r="AA168" s="15">
        <v>-1356000</v>
      </c>
      <c r="AB168" s="15">
        <v>-401000</v>
      </c>
      <c r="AC168" s="15">
        <v>-141000</v>
      </c>
      <c r="AD168" s="15">
        <v>-131000</v>
      </c>
      <c r="AE168" s="15">
        <v>-126000</v>
      </c>
      <c r="AF168" s="15">
        <v>-54000</v>
      </c>
      <c r="AG168" s="15">
        <v>-54000</v>
      </c>
      <c r="AH168" s="15">
        <v>-53000</v>
      </c>
      <c r="AI168" s="15">
        <v>-53000</v>
      </c>
      <c r="AJ168" s="15">
        <v>-50000</v>
      </c>
      <c r="AK168" s="15">
        <v>-48000</v>
      </c>
      <c r="AL168" s="15">
        <v>-50000</v>
      </c>
      <c r="AM168" s="15">
        <v>-67000</v>
      </c>
      <c r="AN168" s="15">
        <v>-109000</v>
      </c>
      <c r="AO168" s="15">
        <v>-108000</v>
      </c>
      <c r="AP168" s="15">
        <v>-108000</v>
      </c>
      <c r="AQ168" s="15">
        <v>-108000</v>
      </c>
      <c r="AR168" s="15">
        <v>-105000</v>
      </c>
      <c r="AS168" s="15">
        <v>-99000</v>
      </c>
      <c r="AT168" s="15">
        <v>-119000</v>
      </c>
      <c r="AU168" s="15">
        <v>-127000</v>
      </c>
      <c r="AV168" s="15">
        <v>-125000</v>
      </c>
      <c r="AW168" s="15">
        <v>-123000</v>
      </c>
      <c r="AX168" s="15">
        <v>-123000</v>
      </c>
      <c r="AY168" s="15">
        <v>-122000</v>
      </c>
      <c r="AZ168" s="15">
        <v>-121000</v>
      </c>
      <c r="BA168" s="15">
        <v>-120000</v>
      </c>
      <c r="BB168" s="15">
        <v>-119000</v>
      </c>
      <c r="BC168" s="15">
        <v>-118000</v>
      </c>
      <c r="BD168" s="15">
        <v>-114000</v>
      </c>
      <c r="BE168" s="15">
        <v>-114000</v>
      </c>
      <c r="BF168" s="15">
        <v>-112000</v>
      </c>
      <c r="BG168" s="15">
        <v>-111000</v>
      </c>
      <c r="BH168" s="15">
        <v>-110000</v>
      </c>
      <c r="BI168" s="15">
        <v>-109000</v>
      </c>
      <c r="BJ168" s="15">
        <v>-109000</v>
      </c>
      <c r="BK168" s="15">
        <v>-109000</v>
      </c>
      <c r="BL168" s="15">
        <v>-108000</v>
      </c>
      <c r="BM168" s="15">
        <v>-107000</v>
      </c>
      <c r="BN168" s="15">
        <v>-107000</v>
      </c>
      <c r="BO168" s="15">
        <v>-107000</v>
      </c>
      <c r="BP168" s="15">
        <v>-106000</v>
      </c>
      <c r="BQ168" s="15">
        <v>-104000</v>
      </c>
      <c r="BR168" s="15">
        <v>-102000</v>
      </c>
      <c r="BS168" s="15">
        <v>-102000</v>
      </c>
      <c r="BT168" s="15">
        <v>-99000</v>
      </c>
      <c r="BU168" s="15">
        <v>-99000</v>
      </c>
      <c r="BV168" s="15">
        <v>-98000</v>
      </c>
      <c r="BW168" s="15">
        <v>-98000</v>
      </c>
      <c r="BX168" s="15">
        <v>-97000</v>
      </c>
      <c r="BY168" s="15">
        <v>-97000</v>
      </c>
      <c r="BZ168" s="15">
        <v>-97000</v>
      </c>
      <c r="CA168" s="15">
        <v>-97000</v>
      </c>
      <c r="CB168" s="15">
        <v>-96000</v>
      </c>
      <c r="CC168" s="15">
        <v>-96000</v>
      </c>
      <c r="CD168" s="15">
        <v>-95000</v>
      </c>
      <c r="CE168" s="15">
        <v>-95000</v>
      </c>
      <c r="CF168" s="15">
        <v>-94000</v>
      </c>
      <c r="CG168" s="15">
        <v>-93000</v>
      </c>
      <c r="CH168" s="15">
        <v>-93000</v>
      </c>
      <c r="CI168" s="15">
        <v>-92612</v>
      </c>
      <c r="CJ168" s="15">
        <v>-89698</v>
      </c>
      <c r="CK168" s="15">
        <v>-89758</v>
      </c>
      <c r="CL168" s="15">
        <v>-90138</v>
      </c>
      <c r="CM168" s="15"/>
      <c r="CN168" s="15">
        <v>-90176</v>
      </c>
      <c r="CO168" s="15">
        <v>-91029</v>
      </c>
      <c r="CP168" s="15">
        <v>-91101</v>
      </c>
      <c r="CQ168" s="15">
        <v>-92048</v>
      </c>
      <c r="CR168" s="15">
        <v>-92063</v>
      </c>
      <c r="CS168" s="15">
        <v>-92300</v>
      </c>
      <c r="CT168" s="15">
        <v>-92421</v>
      </c>
      <c r="CU168" s="15">
        <v>-92608</v>
      </c>
      <c r="CV168" s="15">
        <v>-92702</v>
      </c>
      <c r="CW168" s="15">
        <v>-92803</v>
      </c>
      <c r="CX168" s="15">
        <v>-93217</v>
      </c>
      <c r="CY168" s="15">
        <v>-77157</v>
      </c>
      <c r="CZ168" s="15">
        <v>-77157</v>
      </c>
      <c r="DA168" s="15">
        <v>-77157</v>
      </c>
      <c r="DB168" s="15">
        <v>-93436</v>
      </c>
      <c r="DC168" s="15">
        <v>-68837</v>
      </c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8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</row>
    <row r="169" outlineLevel="3">
      <c r="A169" s="1"/>
      <c r="B169" s="4"/>
      <c r="C169" s="38" t="s">
        <v>675</v>
      </c>
      <c r="D169" s="24">
        <f t="shared" si="2"/>
      </c>
      <c r="E169" s="24">
        <f t="shared" si="6"/>
      </c>
      <c r="F169" s="24">
        <f t="shared" si="10"/>
      </c>
      <c r="G169" s="24">
        <f t="shared" si="14"/>
      </c>
      <c r="H169" s="24">
        <f t="shared" si="18"/>
      </c>
      <c r="I169" s="24">
        <f t="shared" si="22"/>
      </c>
      <c r="J169" s="24">
        <f t="shared" si="26"/>
      </c>
      <c r="K169" s="37">
        <f t="shared" si="30"/>
      </c>
      <c r="L169" s="2"/>
      <c r="M169" s="36">
        <v>54848000</v>
      </c>
      <c r="N169" s="36">
        <v>55273000</v>
      </c>
      <c r="O169" s="36">
        <v>55101000</v>
      </c>
      <c r="P169" s="36">
        <v>55456000</v>
      </c>
      <c r="Q169" s="36">
        <v>55380000</v>
      </c>
      <c r="R169" s="36">
        <v>55179000</v>
      </c>
      <c r="S169" s="36">
        <v>54964000</v>
      </c>
      <c r="T169" s="36">
        <v>55411000</v>
      </c>
      <c r="U169" s="36">
        <v>54985000</v>
      </c>
      <c r="V169" s="36">
        <v>54922000</v>
      </c>
      <c r="W169" s="36">
        <v>54782000</v>
      </c>
      <c r="X169" s="36">
        <v>55420000</v>
      </c>
      <c r="Y169" s="36">
        <v>56000000</v>
      </c>
      <c r="Z169" s="36">
        <v>8951000</v>
      </c>
      <c r="AA169" s="36">
        <v>9561000</v>
      </c>
      <c r="AB169" s="36">
        <v>10406000</v>
      </c>
      <c r="AC169" s="36">
        <v>10529000</v>
      </c>
      <c r="AD169" s="36">
        <v>10425000</v>
      </c>
      <c r="AE169" s="36">
        <v>10248000</v>
      </c>
      <c r="AF169" s="36">
        <v>10085000</v>
      </c>
      <c r="AG169" s="36">
        <v>9984000</v>
      </c>
      <c r="AH169" s="36">
        <v>9922000</v>
      </c>
      <c r="AI169" s="36">
        <v>9448000</v>
      </c>
      <c r="AJ169" s="36">
        <v>9286000</v>
      </c>
      <c r="AK169" s="36">
        <v>9209000</v>
      </c>
      <c r="AL169" s="36">
        <v>8710000</v>
      </c>
      <c r="AM169" s="36">
        <v>8609000</v>
      </c>
      <c r="AN169" s="36">
        <v>8465000</v>
      </c>
      <c r="AO169" s="36">
        <v>8404000</v>
      </c>
      <c r="AP169" s="36">
        <v>8365000</v>
      </c>
      <c r="AQ169" s="36">
        <v>8339000</v>
      </c>
      <c r="AR169" s="36">
        <v>8309000</v>
      </c>
      <c r="AS169" s="36">
        <v>8289000</v>
      </c>
      <c r="AT169" s="36">
        <v>8224000</v>
      </c>
      <c r="AU169" s="36">
        <v>8140000</v>
      </c>
      <c r="AV169" s="36">
        <v>6936000</v>
      </c>
      <c r="AW169" s="36">
        <v>6918000</v>
      </c>
      <c r="AX169" s="36">
        <v>6902000</v>
      </c>
      <c r="AY169" s="36">
        <v>6883000</v>
      </c>
      <c r="AZ169" s="36">
        <v>6871000</v>
      </c>
      <c r="BA169" s="36">
        <v>6855000</v>
      </c>
      <c r="BB169" s="36">
        <v>6838000</v>
      </c>
      <c r="BC169" s="36">
        <v>6818000</v>
      </c>
      <c r="BD169" s="36">
        <v>6799000</v>
      </c>
      <c r="BE169" s="36">
        <v>6777000</v>
      </c>
      <c r="BF169" s="36">
        <v>6789000</v>
      </c>
      <c r="BG169" s="36">
        <v>6768000</v>
      </c>
      <c r="BH169" s="36">
        <v>6745000</v>
      </c>
      <c r="BI169" s="36">
        <v>6725000</v>
      </c>
      <c r="BJ169" s="36">
        <v>6701000</v>
      </c>
      <c r="BK169" s="36">
        <v>6678000</v>
      </c>
      <c r="BL169" s="36">
        <v>6651000</v>
      </c>
      <c r="BM169" s="36">
        <v>6622000</v>
      </c>
      <c r="BN169" s="36">
        <v>6572000</v>
      </c>
      <c r="BO169" s="36">
        <v>6552000</v>
      </c>
      <c r="BP169" s="36">
        <v>6538000</v>
      </c>
      <c r="BQ169" s="36">
        <v>6514000</v>
      </c>
      <c r="BR169" s="36">
        <v>6480000</v>
      </c>
      <c r="BS169" s="36">
        <v>6445000</v>
      </c>
      <c r="BT169" s="36">
        <v>6470000</v>
      </c>
      <c r="BU169" s="36">
        <v>6456000</v>
      </c>
      <c r="BV169" s="36">
        <v>6433000</v>
      </c>
      <c r="BW169" s="36">
        <v>6419000</v>
      </c>
      <c r="BX169" s="36">
        <v>6405000</v>
      </c>
      <c r="BY169" s="36">
        <v>6387000</v>
      </c>
      <c r="BZ169" s="36">
        <v>6263000</v>
      </c>
      <c r="CA169" s="36">
        <v>5987000</v>
      </c>
      <c r="CB169" s="36">
        <v>5968000</v>
      </c>
      <c r="CC169" s="36">
        <v>5947000</v>
      </c>
      <c r="CD169" s="36">
        <v>5927000</v>
      </c>
      <c r="CE169" s="36">
        <v>5286000</v>
      </c>
      <c r="CF169" s="36">
        <v>5243000</v>
      </c>
      <c r="CG169" s="36">
        <v>5378000</v>
      </c>
      <c r="CH169" s="36">
        <v>5321000</v>
      </c>
      <c r="CI169" s="36">
        <v>3963550</v>
      </c>
      <c r="CJ169" s="36">
        <v>3926640</v>
      </c>
      <c r="CK169" s="36">
        <v>3874452</v>
      </c>
      <c r="CL169" s="36">
        <v>2714523</v>
      </c>
      <c r="CM169" s="36">
        <v>2442524</v>
      </c>
      <c r="CN169" s="36">
        <v>2374302</v>
      </c>
      <c r="CO169" s="36">
        <v>2356079</v>
      </c>
      <c r="CP169" s="36">
        <v>2320586</v>
      </c>
      <c r="CQ169" s="36">
        <v>2021340</v>
      </c>
      <c r="CR169" s="36">
        <v>2007905</v>
      </c>
      <c r="CS169" s="36">
        <v>1982549</v>
      </c>
      <c r="CT169" s="36">
        <v>1962335</v>
      </c>
      <c r="CU169" s="36">
        <v>1943446</v>
      </c>
      <c r="CV169" s="36">
        <v>1936260</v>
      </c>
      <c r="CW169" s="36">
        <v>1930277</v>
      </c>
      <c r="CX169" s="36">
        <v>1924692</v>
      </c>
      <c r="CY169" s="36">
        <v>1918424</v>
      </c>
      <c r="CZ169" s="36">
        <v>1910376</v>
      </c>
      <c r="DA169" s="36">
        <v>1901763</v>
      </c>
      <c r="DB169" s="36">
        <v>1892622</v>
      </c>
      <c r="DC169" s="36">
        <v>1894117</v>
      </c>
      <c r="DD169" s="36">
        <v>1958962</v>
      </c>
      <c r="DE169" s="36">
        <v>1425753</v>
      </c>
      <c r="DF169" s="36">
        <v>1409431</v>
      </c>
      <c r="DG169" s="36">
        <v>1314268</v>
      </c>
      <c r="DH169" s="36">
        <v>1221058</v>
      </c>
      <c r="DI169" s="36">
        <v>1176061</v>
      </c>
      <c r="DJ169" s="36">
        <v>1123452</v>
      </c>
      <c r="DK169" s="36">
        <v>1110562</v>
      </c>
      <c r="DL169" s="36">
        <v>1104213</v>
      </c>
      <c r="DM169" s="36">
        <v>1916011</v>
      </c>
      <c r="DN169" s="36"/>
      <c r="DO169" s="36">
        <v>1053072</v>
      </c>
      <c r="DP169" s="36">
        <v>1045519</v>
      </c>
      <c r="DQ169" s="36">
        <v>1027748</v>
      </c>
      <c r="DR169" s="36">
        <v>1020312</v>
      </c>
      <c r="DS169" s="36">
        <v>1012326</v>
      </c>
      <c r="DT169" s="36">
        <v>1010754</v>
      </c>
      <c r="DU169" s="36">
        <v>991167</v>
      </c>
      <c r="DV169" s="36">
        <v>958606</v>
      </c>
      <c r="DW169" s="36">
        <v>944490</v>
      </c>
      <c r="DX169" s="36">
        <v>937879</v>
      </c>
      <c r="DY169" s="36">
        <v>927747</v>
      </c>
      <c r="DZ169" s="36">
        <v>910039</v>
      </c>
      <c r="EA169" s="36">
        <v>728352</v>
      </c>
      <c r="EB169" s="36">
        <v>720366</v>
      </c>
      <c r="EC169" s="36">
        <v>708290</v>
      </c>
      <c r="ED169" s="36">
        <v>699663</v>
      </c>
      <c r="EE169" s="36">
        <v>675569</v>
      </c>
      <c r="EF169" s="36">
        <v>654649</v>
      </c>
      <c r="EG169" s="36">
        <v>629094</v>
      </c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8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</row>
    <row r="170" outlineLevel="2">
      <c r="A170" s="1"/>
      <c r="B170" s="4"/>
      <c r="C170" s="23" t="s">
        <v>676</v>
      </c>
      <c r="D170" s="28">
        <f t="shared" si="2"/>
      </c>
      <c r="E170" s="28">
        <f t="shared" si="6"/>
      </c>
      <c r="F170" s="28">
        <f t="shared" si="10"/>
      </c>
      <c r="G170" s="28">
        <f t="shared" si="14"/>
      </c>
      <c r="H170" s="28">
        <f t="shared" si="18"/>
      </c>
      <c r="I170" s="28">
        <f t="shared" si="22"/>
      </c>
      <c r="J170" s="28">
        <f t="shared" si="26"/>
      </c>
      <c r="K170" s="29">
        <f t="shared" si="30"/>
      </c>
      <c r="M170" s="15">
        <v>3073000</v>
      </c>
      <c r="N170" s="15">
        <v>2364000</v>
      </c>
      <c r="O170" s="15">
        <v>1882000</v>
      </c>
      <c r="P170" s="15">
        <v>1111000</v>
      </c>
      <c r="Q170" s="15">
        <v>846000</v>
      </c>
      <c r="R170" s="15">
        <v>723000</v>
      </c>
      <c r="S170" s="15">
        <v>56000</v>
      </c>
      <c r="T170" s="15">
        <v>-243000</v>
      </c>
      <c r="U170" s="15">
        <v>-270000</v>
      </c>
      <c r="V170" s="15">
        <v>-131000</v>
      </c>
      <c r="W170" s="15">
        <v>-152000</v>
      </c>
      <c r="X170" s="15">
        <v>-218000</v>
      </c>
      <c r="Y170" s="15">
        <v>-665000</v>
      </c>
      <c r="Z170" s="15">
        <v>-1451000</v>
      </c>
      <c r="AA170" s="15">
        <v>-2425000</v>
      </c>
      <c r="AB170" s="15">
        <v>-3348000</v>
      </c>
      <c r="AC170" s="15">
        <v>-4058000</v>
      </c>
      <c r="AD170" s="15">
        <v>-4605000</v>
      </c>
      <c r="AE170" s="15">
        <v>-6386000</v>
      </c>
      <c r="AF170" s="15">
        <v>-6776000</v>
      </c>
      <c r="AG170" s="15">
        <v>-6933000</v>
      </c>
      <c r="AH170" s="15">
        <v>-7095000</v>
      </c>
      <c r="AI170" s="15">
        <v>-7265000</v>
      </c>
      <c r="AJ170" s="15">
        <v>-7385000</v>
      </c>
      <c r="AK170" s="15">
        <v>-7420000</v>
      </c>
      <c r="AL170" s="15">
        <v>-7436000</v>
      </c>
      <c r="AM170" s="15">
        <v>-7474000</v>
      </c>
      <c r="AN170" s="15">
        <v>-7576000</v>
      </c>
      <c r="AO170" s="15">
        <v>-7692000</v>
      </c>
      <c r="AP170" s="15">
        <v>-7775000</v>
      </c>
      <c r="AQ170" s="15">
        <v>-7821000</v>
      </c>
      <c r="AR170" s="15">
        <v>-7892000</v>
      </c>
      <c r="AS170" s="15">
        <v>-7876000</v>
      </c>
      <c r="AT170" s="15">
        <v>-7803000</v>
      </c>
      <c r="AU170" s="15">
        <v>-7752000</v>
      </c>
      <c r="AV170" s="15">
        <v>-7346000</v>
      </c>
      <c r="AW170" s="15">
        <v>-7415000</v>
      </c>
      <c r="AX170" s="15">
        <v>-7306000</v>
      </c>
      <c r="AY170" s="15">
        <v>-7204000</v>
      </c>
      <c r="AZ170" s="15">
        <v>-7007000</v>
      </c>
      <c r="BA170" s="15">
        <v>-6826000</v>
      </c>
      <c r="BB170" s="15">
        <v>-6646000</v>
      </c>
      <c r="BC170" s="15">
        <v>-6282000</v>
      </c>
      <c r="BD170" s="15">
        <v>-6299000</v>
      </c>
      <c r="BE170" s="15">
        <v>-6263000</v>
      </c>
      <c r="BF170" s="15">
        <v>-6243000</v>
      </c>
      <c r="BG170" s="15">
        <v>-6332000</v>
      </c>
      <c r="BH170" s="15">
        <v>-6380000</v>
      </c>
      <c r="BI170" s="15">
        <v>-6306000</v>
      </c>
      <c r="BJ170" s="15">
        <v>-6160000</v>
      </c>
      <c r="BK170" s="15">
        <v>-5687000</v>
      </c>
      <c r="BL170" s="15">
        <v>-5530000</v>
      </c>
      <c r="BM170" s="15">
        <v>-5567000</v>
      </c>
      <c r="BN170" s="15">
        <v>-4977000</v>
      </c>
      <c r="BO170" s="15">
        <v>-4800000</v>
      </c>
      <c r="BP170" s="15">
        <v>-4897000</v>
      </c>
      <c r="BQ170" s="15">
        <v>-4958000</v>
      </c>
      <c r="BR170" s="15">
        <v>-5468000</v>
      </c>
      <c r="BS170" s="15">
        <v>-5843000</v>
      </c>
      <c r="BT170" s="15">
        <v>-5725000</v>
      </c>
      <c r="BU170" s="15">
        <v>-5682000</v>
      </c>
      <c r="BV170" s="15">
        <v>-5939000</v>
      </c>
      <c r="BW170" s="15">
        <v>-7125000</v>
      </c>
      <c r="BX170" s="15">
        <v>-6997000</v>
      </c>
      <c r="BY170" s="15">
        <v>-6667000</v>
      </c>
      <c r="BZ170" s="15">
        <v>-6244000</v>
      </c>
      <c r="CA170" s="15">
        <v>-4774000</v>
      </c>
      <c r="CB170" s="15">
        <v>-4647000</v>
      </c>
      <c r="CC170" s="15">
        <v>-3458000</v>
      </c>
      <c r="CD170" s="15">
        <v>-3100000</v>
      </c>
      <c r="CE170" s="15">
        <v>-1328000</v>
      </c>
      <c r="CF170" s="15">
        <v>-932000</v>
      </c>
      <c r="CG170" s="15">
        <v>-332000</v>
      </c>
      <c r="CH170" s="15">
        <v>308000</v>
      </c>
      <c r="CI170" s="15">
        <v>881631</v>
      </c>
      <c r="CJ170" s="15">
        <v>747160</v>
      </c>
      <c r="CK170" s="15">
        <v>658262</v>
      </c>
      <c r="CL170" s="15">
        <v>473678</v>
      </c>
      <c r="CM170" s="15">
        <v>378067</v>
      </c>
      <c r="CN170" s="15">
        <v>302206</v>
      </c>
      <c r="CO170" s="15">
        <v>290917</v>
      </c>
      <c r="CP170" s="15">
        <v>308497</v>
      </c>
      <c r="CQ170" s="15">
        <v>338684</v>
      </c>
      <c r="CR170" s="15">
        <v>294888</v>
      </c>
      <c r="CS170" s="15">
        <v>262723</v>
      </c>
      <c r="CT170" s="15">
        <v>217891</v>
      </c>
      <c r="CU170" s="15">
        <v>174700</v>
      </c>
      <c r="CV170" s="15">
        <v>205931</v>
      </c>
      <c r="CW170" s="15">
        <v>346312</v>
      </c>
      <c r="CX170" s="15">
        <v>492668</v>
      </c>
      <c r="CY170" s="15">
        <v>1347408</v>
      </c>
      <c r="CZ170" s="15">
        <v>1601579</v>
      </c>
      <c r="DA170" s="15">
        <v>1786517</v>
      </c>
      <c r="DB170" s="15">
        <v>1795680</v>
      </c>
      <c r="DC170" s="15">
        <v>1811522</v>
      </c>
      <c r="DD170" s="15">
        <v>1998450</v>
      </c>
      <c r="DE170" s="15">
        <v>1981098</v>
      </c>
      <c r="DF170" s="15">
        <v>1856261</v>
      </c>
      <c r="DG170" s="15">
        <v>1678293</v>
      </c>
      <c r="DH170" s="15">
        <v>1269726</v>
      </c>
      <c r="DI170" s="15">
        <v>1062584</v>
      </c>
      <c r="DJ170" s="15">
        <v>873235</v>
      </c>
      <c r="DK170" s="15">
        <v>808155</v>
      </c>
      <c r="DL170" s="15">
        <v>913700</v>
      </c>
      <c r="DM170" s="15">
        <v>-42317</v>
      </c>
      <c r="DN170" s="15">
        <v>962200</v>
      </c>
      <c r="DO170" s="15">
        <v>939850</v>
      </c>
      <c r="DP170" s="15">
        <v>938844</v>
      </c>
      <c r="DQ170" s="15">
        <v>1003404</v>
      </c>
      <c r="DR170" s="15">
        <v>1066100</v>
      </c>
      <c r="DS170" s="15">
        <v>1031291</v>
      </c>
      <c r="DT170" s="15">
        <v>1079793</v>
      </c>
      <c r="DU170" s="15">
        <v>1052590</v>
      </c>
      <c r="DV170" s="15">
        <v>1087221</v>
      </c>
      <c r="DW170" s="15">
        <v>1092168</v>
      </c>
      <c r="DX170" s="15">
        <v>1133476</v>
      </c>
      <c r="DY170" s="15">
        <v>1194201</v>
      </c>
      <c r="DZ170" s="15">
        <v>1192423</v>
      </c>
      <c r="EA170" s="15">
        <v>1292103</v>
      </c>
      <c r="EB170" s="15">
        <v>1228407</v>
      </c>
      <c r="EC170" s="15">
        <v>1134127</v>
      </c>
      <c r="ED170" s="15">
        <v>1035602</v>
      </c>
      <c r="EE170" s="15">
        <v>988322</v>
      </c>
      <c r="EF170" s="15">
        <v>904223</v>
      </c>
      <c r="EG170" s="15">
        <v>813576</v>
      </c>
      <c r="EH170" s="15">
        <v>731600</v>
      </c>
      <c r="EI170" s="15">
        <v>692500</v>
      </c>
      <c r="EJ170" s="15">
        <v>633800</v>
      </c>
      <c r="EK170" s="15">
        <v>572000</v>
      </c>
      <c r="EL170" s="15">
        <v>513100</v>
      </c>
      <c r="EM170" s="15">
        <v>446200</v>
      </c>
      <c r="EN170" s="15">
        <v>399700</v>
      </c>
      <c r="EO170" s="15">
        <v>360800</v>
      </c>
      <c r="EP170" s="15">
        <v>278500</v>
      </c>
      <c r="EQ170" s="15">
        <v>174300</v>
      </c>
      <c r="ER170" s="15">
        <v>159900</v>
      </c>
      <c r="ES170" s="15">
        <v>145200</v>
      </c>
      <c r="ET170" s="15">
        <v>143500</v>
      </c>
      <c r="EU170" s="15">
        <v>189100</v>
      </c>
      <c r="EV170" s="15">
        <v>209500</v>
      </c>
      <c r="EW170" s="15">
        <v>218000</v>
      </c>
      <c r="EX170" s="15">
        <v>207500</v>
      </c>
      <c r="EY170" s="15">
        <v>198200</v>
      </c>
      <c r="EZ170" s="15">
        <v>171700</v>
      </c>
      <c r="FA170" s="15">
        <v>199300</v>
      </c>
      <c r="FB170" s="15">
        <v>269200</v>
      </c>
      <c r="FC170" s="15">
        <v>305900</v>
      </c>
      <c r="FD170" s="8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</row>
    <row r="171" outlineLevel="2">
      <c r="A171" s="1"/>
      <c r="B171" s="4"/>
      <c r="C171" s="23" t="s">
        <v>677</v>
      </c>
      <c r="D171" s="28">
        <f t="shared" si="2"/>
      </c>
      <c r="E171" s="28">
        <f t="shared" si="6"/>
      </c>
      <c r="F171" s="28">
        <f t="shared" si="10"/>
      </c>
      <c r="G171" s="28">
        <f t="shared" si="14"/>
      </c>
      <c r="H171" s="28">
        <f t="shared" si="18"/>
      </c>
      <c r="I171" s="28">
        <f t="shared" si="22"/>
      </c>
      <c r="J171" s="28">
        <f t="shared" si="26"/>
      </c>
      <c r="K171" s="29">
        <f t="shared" si="30"/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8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</row>
    <row r="172" outlineLevel="3">
      <c r="A172" s="1"/>
      <c r="B172" s="4"/>
      <c r="C172" s="23" t="s">
        <v>678</v>
      </c>
      <c r="D172" s="28">
        <f t="shared" si="2"/>
      </c>
      <c r="E172" s="28">
        <f t="shared" si="6"/>
      </c>
      <c r="F172" s="28">
        <f t="shared" si="10"/>
      </c>
      <c r="G172" s="28">
        <f t="shared" si="14"/>
      </c>
      <c r="H172" s="28">
        <f t="shared" si="18"/>
      </c>
      <c r="I172" s="28">
        <f t="shared" si="22"/>
      </c>
      <c r="J172" s="28">
        <f t="shared" si="26"/>
      </c>
      <c r="K172" s="29">
        <f t="shared" si="30"/>
      </c>
      <c r="M172" s="15">
        <v>-40000</v>
      </c>
      <c r="N172" s="15">
        <v>-69000</v>
      </c>
      <c r="O172" s="15">
        <v>2000</v>
      </c>
      <c r="P172" s="15">
        <v>-29000</v>
      </c>
      <c r="Q172" s="15">
        <v>-28000</v>
      </c>
      <c r="R172" s="15">
        <v>-10000</v>
      </c>
      <c r="S172" s="15">
        <v>-50000</v>
      </c>
      <c r="T172" s="15">
        <v>-32000</v>
      </c>
      <c r="U172" s="15">
        <v>-21000</v>
      </c>
      <c r="V172" s="15">
        <v>-41000</v>
      </c>
      <c r="W172" s="15">
        <v>-88000</v>
      </c>
      <c r="X172" s="15">
        <v>-33000</v>
      </c>
      <c r="Y172" s="15">
        <v>-2000</v>
      </c>
      <c r="Z172" s="15">
        <v>-3000</v>
      </c>
      <c r="AA172" s="15">
        <v>0</v>
      </c>
      <c r="AB172" s="15">
        <v>7000</v>
      </c>
      <c r="AC172" s="15">
        <v>6000</v>
      </c>
      <c r="AD172" s="15">
        <v>17000</v>
      </c>
      <c r="AE172" s="15">
        <v>5000</v>
      </c>
      <c r="AF172" s="15">
        <v>-4000</v>
      </c>
      <c r="AG172" s="15">
        <v>-14000</v>
      </c>
      <c r="AH172" s="15">
        <v>0</v>
      </c>
      <c r="AI172" s="15">
        <v>-7000</v>
      </c>
      <c r="AJ172" s="15">
        <v>0</v>
      </c>
      <c r="AK172" s="15">
        <v>-1000</v>
      </c>
      <c r="AL172" s="15">
        <v>-8000</v>
      </c>
      <c r="AM172" s="15">
        <v>-10000</v>
      </c>
      <c r="AN172" s="15">
        <v>-10000</v>
      </c>
      <c r="AO172" s="15">
        <v>3000</v>
      </c>
      <c r="AP172" s="15">
        <v>6000</v>
      </c>
      <c r="AQ172" s="15">
        <v>2000</v>
      </c>
      <c r="AR172" s="15">
        <v>0</v>
      </c>
      <c r="AS172" s="15">
        <v>-4000</v>
      </c>
      <c r="AT172" s="15">
        <v>-5000</v>
      </c>
      <c r="AU172" s="15">
        <v>-3000</v>
      </c>
      <c r="AV172" s="15">
        <v>-3000</v>
      </c>
      <c r="AW172" s="15">
        <v>-6000</v>
      </c>
      <c r="AX172" s="15">
        <v>-8000</v>
      </c>
      <c r="AY172" s="15">
        <v>-15000</v>
      </c>
      <c r="AZ172" s="15">
        <v>-5000</v>
      </c>
      <c r="BA172" s="15">
        <v>-12000</v>
      </c>
      <c r="BB172" s="15">
        <v>-5000</v>
      </c>
      <c r="BC172" s="15">
        <v>-1000</v>
      </c>
      <c r="BD172" s="15">
        <v>1000</v>
      </c>
      <c r="BE172" s="15">
        <v>-3000</v>
      </c>
      <c r="BF172" s="15">
        <v>-2000</v>
      </c>
      <c r="BG172" s="15">
        <v>-2000</v>
      </c>
      <c r="BH172" s="15">
        <v>-6000</v>
      </c>
      <c r="BI172" s="15">
        <v>-4000</v>
      </c>
      <c r="BJ172" s="15">
        <v>-3000</v>
      </c>
      <c r="BK172" s="15"/>
      <c r="BL172" s="15"/>
      <c r="BM172" s="15"/>
      <c r="BN172" s="15">
        <v>-5000</v>
      </c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>
        <v>6000</v>
      </c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8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</row>
    <row r="173" outlineLevel="3">
      <c r="A173" s="1"/>
      <c r="B173" s="4"/>
      <c r="C173" s="23" t="s">
        <v>679</v>
      </c>
      <c r="D173" s="28">
        <f t="shared" si="2"/>
      </c>
      <c r="E173" s="28">
        <f t="shared" si="6"/>
      </c>
      <c r="F173" s="28">
        <f t="shared" si="10"/>
      </c>
      <c r="G173" s="28">
        <f t="shared" si="14"/>
      </c>
      <c r="H173" s="28">
        <f t="shared" si="18"/>
      </c>
      <c r="I173" s="28">
        <f t="shared" si="22"/>
      </c>
      <c r="J173" s="28">
        <f t="shared" si="26"/>
      </c>
      <c r="K173" s="29">
        <f t="shared" si="30"/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>
        <v>150000</v>
      </c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8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</row>
    <row r="174" outlineLevel="3">
      <c r="A174" s="1"/>
      <c r="B174" s="4"/>
      <c r="C174" s="38" t="s">
        <v>680</v>
      </c>
      <c r="D174" s="24">
        <f t="shared" si="2"/>
      </c>
      <c r="E174" s="24">
        <f t="shared" si="6"/>
      </c>
      <c r="F174" s="24">
        <f t="shared" si="10"/>
      </c>
      <c r="G174" s="24">
        <f t="shared" si="14"/>
      </c>
      <c r="H174" s="24">
        <f t="shared" si="18"/>
      </c>
      <c r="I174" s="24">
        <f t="shared" si="22"/>
      </c>
      <c r="J174" s="24">
        <f t="shared" si="26"/>
      </c>
      <c r="K174" s="37">
        <f t="shared" si="30"/>
      </c>
      <c r="L174" s="2"/>
      <c r="M174" s="36">
        <v>-40000</v>
      </c>
      <c r="N174" s="36">
        <v>-69000</v>
      </c>
      <c r="O174" s="36">
        <v>2000</v>
      </c>
      <c r="P174" s="36">
        <v>-29000</v>
      </c>
      <c r="Q174" s="36">
        <v>-28000</v>
      </c>
      <c r="R174" s="36">
        <v>-10000</v>
      </c>
      <c r="S174" s="36">
        <v>-50000</v>
      </c>
      <c r="T174" s="36">
        <v>-32000</v>
      </c>
      <c r="U174" s="36">
        <v>-21000</v>
      </c>
      <c r="V174" s="36">
        <v>-41000</v>
      </c>
      <c r="W174" s="36">
        <v>-88000</v>
      </c>
      <c r="X174" s="36">
        <v>-33000</v>
      </c>
      <c r="Y174" s="36">
        <v>-2000</v>
      </c>
      <c r="Z174" s="36">
        <v>-3000</v>
      </c>
      <c r="AA174" s="36">
        <v>0</v>
      </c>
      <c r="AB174" s="36">
        <v>7000</v>
      </c>
      <c r="AC174" s="36">
        <v>6000</v>
      </c>
      <c r="AD174" s="36">
        <v>17000</v>
      </c>
      <c r="AE174" s="36">
        <v>5000</v>
      </c>
      <c r="AF174" s="36">
        <v>-4000</v>
      </c>
      <c r="AG174" s="36">
        <v>-14000</v>
      </c>
      <c r="AH174" s="36">
        <v>0</v>
      </c>
      <c r="AI174" s="36">
        <v>-7000</v>
      </c>
      <c r="AJ174" s="36">
        <v>0</v>
      </c>
      <c r="AK174" s="36">
        <v>-1000</v>
      </c>
      <c r="AL174" s="36">
        <v>-8000</v>
      </c>
      <c r="AM174" s="36">
        <v>-10000</v>
      </c>
      <c r="AN174" s="36">
        <v>-10000</v>
      </c>
      <c r="AO174" s="36">
        <v>3000</v>
      </c>
      <c r="AP174" s="36">
        <v>6000</v>
      </c>
      <c r="AQ174" s="36">
        <v>2000</v>
      </c>
      <c r="AR174" s="36">
        <v>0</v>
      </c>
      <c r="AS174" s="36">
        <v>-4000</v>
      </c>
      <c r="AT174" s="36">
        <v>-5000</v>
      </c>
      <c r="AU174" s="36">
        <v>-3000</v>
      </c>
      <c r="AV174" s="36">
        <v>-3000</v>
      </c>
      <c r="AW174" s="36">
        <v>-6000</v>
      </c>
      <c r="AX174" s="36">
        <v>-8000</v>
      </c>
      <c r="AY174" s="36">
        <v>-15000</v>
      </c>
      <c r="AZ174" s="36">
        <v>-5000</v>
      </c>
      <c r="BA174" s="36">
        <v>-12000</v>
      </c>
      <c r="BB174" s="36">
        <v>-5000</v>
      </c>
      <c r="BC174" s="36">
        <v>-1000</v>
      </c>
      <c r="BD174" s="36">
        <v>1000</v>
      </c>
      <c r="BE174" s="36">
        <v>-3000</v>
      </c>
      <c r="BF174" s="36">
        <v>-2000</v>
      </c>
      <c r="BG174" s="36">
        <v>-2000</v>
      </c>
      <c r="BH174" s="36">
        <v>-6000</v>
      </c>
      <c r="BI174" s="36">
        <v>-4000</v>
      </c>
      <c r="BJ174" s="36">
        <v>-3000</v>
      </c>
      <c r="BK174" s="36">
        <v>-2000</v>
      </c>
      <c r="BL174" s="36">
        <v>-4000</v>
      </c>
      <c r="BM174" s="36">
        <v>-3000</v>
      </c>
      <c r="BN174" s="36">
        <v>-5000</v>
      </c>
      <c r="BO174" s="36">
        <v>-8000</v>
      </c>
      <c r="BP174" s="36">
        <v>0</v>
      </c>
      <c r="BQ174" s="36">
        <v>2000</v>
      </c>
      <c r="BR174" s="36">
        <v>1000</v>
      </c>
      <c r="BS174" s="36">
        <v>12000</v>
      </c>
      <c r="BT174" s="36">
        <v>7000</v>
      </c>
      <c r="BU174" s="36">
        <v>22000</v>
      </c>
      <c r="BV174" s="36">
        <v>154000</v>
      </c>
      <c r="BW174" s="36">
        <v>137000</v>
      </c>
      <c r="BX174" s="36">
        <v>127000</v>
      </c>
      <c r="BY174" s="36">
        <v>117000</v>
      </c>
      <c r="BZ174" s="36">
        <v>108000</v>
      </c>
      <c r="CA174" s="36">
        <v>126000</v>
      </c>
      <c r="CB174" s="36">
        <v>153000</v>
      </c>
      <c r="CC174" s="36">
        <v>148000</v>
      </c>
      <c r="CD174" s="36">
        <v>163000</v>
      </c>
      <c r="CE174" s="36">
        <v>167000</v>
      </c>
      <c r="CF174" s="36">
        <v>161000</v>
      </c>
      <c r="CG174" s="36">
        <v>159000</v>
      </c>
      <c r="CH174" s="36">
        <v>156000</v>
      </c>
      <c r="CI174" s="36">
        <v>167313</v>
      </c>
      <c r="CJ174" s="36">
        <v>178790</v>
      </c>
      <c r="CK174" s="36">
        <v>177207</v>
      </c>
      <c r="CL174" s="36">
        <v>163636</v>
      </c>
      <c r="CM174" s="36">
        <v>153654</v>
      </c>
      <c r="CN174" s="36">
        <v>170101</v>
      </c>
      <c r="CO174" s="36">
        <v>287701</v>
      </c>
      <c r="CP174" s="36">
        <v>380970</v>
      </c>
      <c r="CQ174" s="36">
        <v>211418</v>
      </c>
      <c r="CR174" s="36">
        <v>217053</v>
      </c>
      <c r="CS174" s="36">
        <v>205250</v>
      </c>
      <c r="CT174" s="36">
        <v>258084</v>
      </c>
      <c r="CU174" s="36">
        <v>164638</v>
      </c>
      <c r="CV174" s="36">
        <v>141089</v>
      </c>
      <c r="CW174" s="36">
        <v>85295</v>
      </c>
      <c r="CX174" s="36">
        <v>49905</v>
      </c>
      <c r="CY174" s="36">
        <v>-24740</v>
      </c>
      <c r="CZ174" s="36">
        <v>453</v>
      </c>
      <c r="DA174" s="36">
        <v>-178677</v>
      </c>
      <c r="DB174" s="36">
        <v>-133247</v>
      </c>
      <c r="DC174" s="36">
        <v>-74851</v>
      </c>
      <c r="DD174" s="36">
        <v>-157107</v>
      </c>
      <c r="DE174" s="36">
        <v>-130215</v>
      </c>
      <c r="DF174" s="36">
        <v>-94025</v>
      </c>
      <c r="DG174" s="36">
        <v>-91347</v>
      </c>
      <c r="DH174" s="36">
        <v>-47613</v>
      </c>
      <c r="DI174" s="36">
        <v>-40273</v>
      </c>
      <c r="DJ174" s="36">
        <v>-17414</v>
      </c>
      <c r="DK174" s="36">
        <v>48</v>
      </c>
      <c r="DL174" s="36">
        <v>-55752</v>
      </c>
      <c r="DM174" s="36"/>
      <c r="DN174" s="36"/>
      <c r="DO174" s="36">
        <v>-63226</v>
      </c>
      <c r="DP174" s="36">
        <v>-65912</v>
      </c>
      <c r="DQ174" s="36">
        <v>-65411</v>
      </c>
      <c r="DR174" s="36">
        <v>-56900</v>
      </c>
      <c r="DS174" s="36"/>
      <c r="DT174" s="36"/>
      <c r="DU174" s="36"/>
      <c r="DV174" s="36">
        <v>-23949</v>
      </c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8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</row>
    <row r="175" outlineLevel="2">
      <c r="A175" s="1"/>
      <c r="B175" s="4"/>
      <c r="C175" s="23" t="s">
        <v>681</v>
      </c>
      <c r="D175" s="28">
        <f t="shared" si="2"/>
      </c>
      <c r="E175" s="28">
        <f t="shared" si="6"/>
      </c>
      <c r="F175" s="28">
        <f t="shared" si="10"/>
      </c>
      <c r="G175" s="28">
        <f t="shared" si="14"/>
      </c>
      <c r="H175" s="28">
        <f t="shared" si="18"/>
      </c>
      <c r="I175" s="28">
        <f t="shared" si="22"/>
      </c>
      <c r="J175" s="28">
        <f t="shared" si="26"/>
      </c>
      <c r="K175" s="29">
        <f t="shared" si="30"/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>
        <v>1042800</v>
      </c>
      <c r="DO175" s="15"/>
      <c r="DP175" s="15"/>
      <c r="DQ175" s="15">
        <v>-30</v>
      </c>
      <c r="DR175" s="15">
        <v>31</v>
      </c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>
        <v>620700</v>
      </c>
      <c r="EI175" s="15">
        <v>610500</v>
      </c>
      <c r="EJ175" s="15">
        <v>589400</v>
      </c>
      <c r="EK175" s="15">
        <v>549500</v>
      </c>
      <c r="EL175" s="15">
        <v>533600</v>
      </c>
      <c r="EM175" s="15">
        <v>519900</v>
      </c>
      <c r="EN175" s="15">
        <v>517700</v>
      </c>
      <c r="EO175" s="15">
        <v>515500</v>
      </c>
      <c r="EP175" s="15">
        <v>504900</v>
      </c>
      <c r="EQ175" s="15">
        <v>501100</v>
      </c>
      <c r="ER175" s="15">
        <v>497600</v>
      </c>
      <c r="ES175" s="15">
        <v>494700</v>
      </c>
      <c r="ET175" s="15">
        <v>492800</v>
      </c>
      <c r="EU175" s="15">
        <v>491700</v>
      </c>
      <c r="EV175" s="15">
        <v>489800</v>
      </c>
      <c r="EW175" s="15">
        <v>485700</v>
      </c>
      <c r="EX175" s="15">
        <v>483400</v>
      </c>
      <c r="EY175" s="15">
        <v>481100</v>
      </c>
      <c r="EZ175" s="15">
        <v>473100</v>
      </c>
      <c r="FA175" s="15">
        <v>460600</v>
      </c>
      <c r="FB175" s="15">
        <v>120000</v>
      </c>
      <c r="FC175" s="15">
        <v>139800</v>
      </c>
      <c r="FD175" s="8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</row>
    <row r="176" outlineLevel="2">
      <c r="A176" s="1"/>
      <c r="B176" s="4"/>
      <c r="C176" s="38" t="s">
        <v>682</v>
      </c>
      <c r="D176" s="24">
        <f t="shared" si="2"/>
      </c>
      <c r="E176" s="24">
        <f t="shared" si="6"/>
      </c>
      <c r="F176" s="24">
        <f t="shared" si="10"/>
      </c>
      <c r="G176" s="24">
        <f t="shared" si="14"/>
      </c>
      <c r="H176" s="24">
        <f t="shared" si="18"/>
      </c>
      <c r="I176" s="24">
        <f t="shared" si="22"/>
      </c>
      <c r="J176" s="24">
        <f t="shared" si="26"/>
      </c>
      <c r="K176" s="37">
        <f t="shared" si="30"/>
      </c>
      <c r="L176" s="2"/>
      <c r="M176" s="36">
        <v>57881000</v>
      </c>
      <c r="N176" s="36">
        <v>57568000</v>
      </c>
      <c r="O176" s="36">
        <v>56985000</v>
      </c>
      <c r="P176" s="36">
        <v>56538000</v>
      </c>
      <c r="Q176" s="36">
        <v>56198000</v>
      </c>
      <c r="R176" s="36">
        <v>55892000</v>
      </c>
      <c r="S176" s="36">
        <v>54970000</v>
      </c>
      <c r="T176" s="36">
        <v>55136000</v>
      </c>
      <c r="U176" s="36">
        <v>54694000</v>
      </c>
      <c r="V176" s="36">
        <v>54750000</v>
      </c>
      <c r="W176" s="36">
        <v>54542000</v>
      </c>
      <c r="X176" s="36">
        <v>55169000</v>
      </c>
      <c r="Y176" s="36">
        <v>55333000</v>
      </c>
      <c r="Z176" s="36">
        <v>7497000</v>
      </c>
      <c r="AA176" s="36">
        <v>7136000</v>
      </c>
      <c r="AB176" s="36">
        <v>7065000</v>
      </c>
      <c r="AC176" s="36">
        <v>6477000</v>
      </c>
      <c r="AD176" s="36">
        <v>5837000</v>
      </c>
      <c r="AE176" s="36">
        <v>3867000</v>
      </c>
      <c r="AF176" s="36">
        <v>3305000</v>
      </c>
      <c r="AG176" s="36">
        <v>3037000</v>
      </c>
      <c r="AH176" s="36">
        <v>2827000</v>
      </c>
      <c r="AI176" s="36">
        <v>2176000</v>
      </c>
      <c r="AJ176" s="36">
        <v>1901000</v>
      </c>
      <c r="AK176" s="36">
        <v>1788000</v>
      </c>
      <c r="AL176" s="36">
        <v>1266000</v>
      </c>
      <c r="AM176" s="36">
        <v>1125000</v>
      </c>
      <c r="AN176" s="36">
        <v>879000</v>
      </c>
      <c r="AO176" s="36">
        <v>715000</v>
      </c>
      <c r="AP176" s="36">
        <v>596000</v>
      </c>
      <c r="AQ176" s="36">
        <v>520000</v>
      </c>
      <c r="AR176" s="36">
        <v>417000</v>
      </c>
      <c r="AS176" s="36">
        <v>409000</v>
      </c>
      <c r="AT176" s="36">
        <v>416000</v>
      </c>
      <c r="AU176" s="36">
        <v>385000</v>
      </c>
      <c r="AV176" s="36">
        <v>-413000</v>
      </c>
      <c r="AW176" s="36">
        <v>-503000</v>
      </c>
      <c r="AX176" s="36">
        <v>-412000</v>
      </c>
      <c r="AY176" s="36">
        <v>-336000</v>
      </c>
      <c r="AZ176" s="36">
        <v>-141000</v>
      </c>
      <c r="BA176" s="36">
        <v>17000</v>
      </c>
      <c r="BB176" s="36">
        <v>187000</v>
      </c>
      <c r="BC176" s="36">
        <v>535000</v>
      </c>
      <c r="BD176" s="36">
        <v>501000</v>
      </c>
      <c r="BE176" s="36">
        <v>511000</v>
      </c>
      <c r="BF176" s="36">
        <v>544000</v>
      </c>
      <c r="BG176" s="36">
        <v>434000</v>
      </c>
      <c r="BH176" s="36">
        <v>359000</v>
      </c>
      <c r="BI176" s="36">
        <v>415000</v>
      </c>
      <c r="BJ176" s="36">
        <v>538000</v>
      </c>
      <c r="BK176" s="36">
        <v>989000</v>
      </c>
      <c r="BL176" s="36">
        <v>1117000</v>
      </c>
      <c r="BM176" s="36">
        <v>1052000</v>
      </c>
      <c r="BN176" s="36">
        <v>1590000</v>
      </c>
      <c r="BO176" s="36">
        <v>1744000</v>
      </c>
      <c r="BP176" s="36">
        <v>1641000</v>
      </c>
      <c r="BQ176" s="36">
        <v>1558000</v>
      </c>
      <c r="BR176" s="36">
        <v>1013000</v>
      </c>
      <c r="BS176" s="36">
        <v>614000</v>
      </c>
      <c r="BT176" s="36">
        <v>752000</v>
      </c>
      <c r="BU176" s="36">
        <v>796000</v>
      </c>
      <c r="BV176" s="36">
        <v>648000</v>
      </c>
      <c r="BW176" s="36">
        <v>-569000</v>
      </c>
      <c r="BX176" s="36">
        <v>-465000</v>
      </c>
      <c r="BY176" s="36">
        <v>-163000</v>
      </c>
      <c r="BZ176" s="36">
        <v>127000</v>
      </c>
      <c r="CA176" s="36">
        <v>1339000</v>
      </c>
      <c r="CB176" s="36">
        <v>1474000</v>
      </c>
      <c r="CC176" s="36">
        <v>2637000</v>
      </c>
      <c r="CD176" s="36">
        <v>2990000</v>
      </c>
      <c r="CE176" s="36">
        <v>4125000</v>
      </c>
      <c r="CF176" s="36">
        <v>4472000</v>
      </c>
      <c r="CG176" s="36">
        <v>5205000</v>
      </c>
      <c r="CH176" s="36">
        <v>5785000</v>
      </c>
      <c r="CI176" s="36">
        <v>5012494</v>
      </c>
      <c r="CJ176" s="36">
        <v>4852590</v>
      </c>
      <c r="CK176" s="36">
        <v>4709921</v>
      </c>
      <c r="CL176" s="36">
        <v>3351837</v>
      </c>
      <c r="CM176" s="36">
        <v>2974245</v>
      </c>
      <c r="CN176" s="36">
        <v>2846609</v>
      </c>
      <c r="CO176" s="36">
        <v>2934697</v>
      </c>
      <c r="CP176" s="36">
        <v>3010053</v>
      </c>
      <c r="CQ176" s="36">
        <v>2571442</v>
      </c>
      <c r="CR176" s="36">
        <v>2519846</v>
      </c>
      <c r="CS176" s="36">
        <v>2450522</v>
      </c>
      <c r="CT176" s="36">
        <v>2438310</v>
      </c>
      <c r="CU176" s="36">
        <v>2282784</v>
      </c>
      <c r="CV176" s="36">
        <v>2283280</v>
      </c>
      <c r="CW176" s="36">
        <v>2361884</v>
      </c>
      <c r="CX176" s="36">
        <v>2467265</v>
      </c>
      <c r="CY176" s="36">
        <v>3241092</v>
      </c>
      <c r="CZ176" s="36">
        <v>3512408</v>
      </c>
      <c r="DA176" s="36">
        <v>3509603</v>
      </c>
      <c r="DB176" s="36">
        <v>3555055</v>
      </c>
      <c r="DC176" s="36">
        <v>3630788</v>
      </c>
      <c r="DD176" s="36">
        <v>3800305</v>
      </c>
      <c r="DE176" s="36">
        <v>3276636</v>
      </c>
      <c r="DF176" s="36">
        <v>3171667</v>
      </c>
      <c r="DG176" s="36">
        <v>2901214</v>
      </c>
      <c r="DH176" s="36">
        <v>2443171</v>
      </c>
      <c r="DI176" s="36">
        <v>2198372</v>
      </c>
      <c r="DJ176" s="36">
        <v>1979273</v>
      </c>
      <c r="DK176" s="36">
        <v>1918765</v>
      </c>
      <c r="DL176" s="36">
        <v>1962161</v>
      </c>
      <c r="DM176" s="36">
        <v>1873694</v>
      </c>
      <c r="DN176" s="36">
        <v>2005000</v>
      </c>
      <c r="DO176" s="36">
        <v>1929696</v>
      </c>
      <c r="DP176" s="36">
        <v>1918451</v>
      </c>
      <c r="DQ176" s="36">
        <v>1965711</v>
      </c>
      <c r="DR176" s="36">
        <v>2029543</v>
      </c>
      <c r="DS176" s="36">
        <v>2043617</v>
      </c>
      <c r="DT176" s="36">
        <v>2090547</v>
      </c>
      <c r="DU176" s="36">
        <v>2043757</v>
      </c>
      <c r="DV176" s="36">
        <v>2021878</v>
      </c>
      <c r="DW176" s="36">
        <v>2036658</v>
      </c>
      <c r="DX176" s="36">
        <v>2071355</v>
      </c>
      <c r="DY176" s="36">
        <v>2121948</v>
      </c>
      <c r="DZ176" s="36">
        <v>2102462</v>
      </c>
      <c r="EA176" s="36">
        <v>2020455</v>
      </c>
      <c r="EB176" s="36">
        <v>1948773</v>
      </c>
      <c r="EC176" s="36">
        <v>1842417</v>
      </c>
      <c r="ED176" s="36">
        <v>1735265</v>
      </c>
      <c r="EE176" s="36">
        <v>1663891</v>
      </c>
      <c r="EF176" s="36">
        <v>1558872</v>
      </c>
      <c r="EG176" s="36">
        <v>1442670</v>
      </c>
      <c r="EH176" s="36">
        <v>1352300</v>
      </c>
      <c r="EI176" s="36">
        <v>1303000</v>
      </c>
      <c r="EJ176" s="36">
        <v>1223200</v>
      </c>
      <c r="EK176" s="36">
        <v>1121500</v>
      </c>
      <c r="EL176" s="36">
        <v>1046700</v>
      </c>
      <c r="EM176" s="36">
        <v>966100</v>
      </c>
      <c r="EN176" s="36">
        <v>917400</v>
      </c>
      <c r="EO176" s="36">
        <v>876300</v>
      </c>
      <c r="EP176" s="36">
        <v>783400</v>
      </c>
      <c r="EQ176" s="36">
        <v>675400</v>
      </c>
      <c r="ER176" s="36">
        <v>657500</v>
      </c>
      <c r="ES176" s="36">
        <v>639900</v>
      </c>
      <c r="ET176" s="36">
        <v>636300</v>
      </c>
      <c r="EU176" s="36">
        <v>680800</v>
      </c>
      <c r="EV176" s="36">
        <v>699300</v>
      </c>
      <c r="EW176" s="36">
        <v>703700</v>
      </c>
      <c r="EX176" s="36">
        <v>690900</v>
      </c>
      <c r="EY176" s="36">
        <v>679300</v>
      </c>
      <c r="EZ176" s="36">
        <v>644800</v>
      </c>
      <c r="FA176" s="36">
        <v>659900</v>
      </c>
      <c r="FB176" s="36">
        <v>389200</v>
      </c>
      <c r="FC176" s="36">
        <v>445700</v>
      </c>
      <c r="FD176" s="8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</row>
    <row r="177" outlineLevel="1">
      <c r="A177" s="1"/>
      <c r="B177" s="4"/>
      <c r="C177" s="23" t="s">
        <v>683</v>
      </c>
      <c r="D177" s="28">
        <f t="shared" si="2"/>
      </c>
      <c r="E177" s="28">
        <f t="shared" si="6"/>
      </c>
      <c r="F177" s="28">
        <f t="shared" si="10"/>
      </c>
      <c r="G177" s="28">
        <f t="shared" si="14"/>
      </c>
      <c r="H177" s="28">
        <f t="shared" si="18"/>
      </c>
      <c r="I177" s="28">
        <f t="shared" si="22"/>
      </c>
      <c r="J177" s="28">
        <f t="shared" si="26"/>
      </c>
      <c r="K177" s="29">
        <f t="shared" si="30"/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>
        <v>0</v>
      </c>
      <c r="BS177" s="15">
        <v>0</v>
      </c>
      <c r="BT177" s="15">
        <v>0</v>
      </c>
      <c r="BU177" s="15">
        <v>0</v>
      </c>
      <c r="BV177" s="15">
        <v>1076000</v>
      </c>
      <c r="BW177" s="15">
        <v>1077000</v>
      </c>
      <c r="BX177" s="15">
        <v>1085000</v>
      </c>
      <c r="BY177" s="15">
        <v>1089000</v>
      </c>
      <c r="BZ177" s="15">
        <v>169000</v>
      </c>
      <c r="CA177" s="15">
        <v>175000</v>
      </c>
      <c r="CB177" s="15">
        <v>189000</v>
      </c>
      <c r="CC177" s="15">
        <v>189000</v>
      </c>
      <c r="CD177" s="15">
        <v>265000</v>
      </c>
      <c r="CE177" s="15">
        <v>308000</v>
      </c>
      <c r="CF177" s="15">
        <v>292000</v>
      </c>
      <c r="CG177" s="15">
        <v>303000</v>
      </c>
      <c r="CH177" s="15">
        <v>290000</v>
      </c>
      <c r="CI177" s="15">
        <v>272116</v>
      </c>
      <c r="CJ177" s="15">
        <v>267095</v>
      </c>
      <c r="CK177" s="15">
        <v>244672</v>
      </c>
      <c r="CL177" s="15">
        <v>234988</v>
      </c>
      <c r="CM177" s="15">
        <v>777052</v>
      </c>
      <c r="CN177" s="15">
        <v>806240</v>
      </c>
      <c r="CO177" s="15">
        <v>788313</v>
      </c>
      <c r="CP177" s="15">
        <v>840641</v>
      </c>
      <c r="CQ177" s="15">
        <v>799403</v>
      </c>
      <c r="CR177" s="15">
        <v>718216</v>
      </c>
      <c r="CS177" s="15">
        <v>716481</v>
      </c>
      <c r="CT177" s="15">
        <v>717640</v>
      </c>
      <c r="CU177" s="15">
        <v>711056</v>
      </c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8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</row>
    <row r="178" outlineLevel="1">
      <c r="A178" s="1"/>
      <c r="B178" s="4"/>
      <c r="C178" s="34" t="s">
        <v>45</v>
      </c>
      <c r="D178" s="24">
        <f t="shared" si="2"/>
      </c>
      <c r="E178" s="24">
        <f t="shared" si="6"/>
      </c>
      <c r="F178" s="24">
        <f t="shared" si="10"/>
      </c>
      <c r="G178" s="24">
        <f t="shared" si="14"/>
      </c>
      <c r="H178" s="24">
        <f t="shared" si="18"/>
      </c>
      <c r="I178" s="24">
        <f t="shared" si="22"/>
      </c>
      <c r="J178" s="24">
        <f t="shared" si="26"/>
      </c>
      <c r="K178" s="37">
        <f t="shared" si="30"/>
      </c>
      <c r="L178" s="39"/>
      <c r="M178" s="24">
        <v>57881000</v>
      </c>
      <c r="N178" s="24">
        <v>57568000</v>
      </c>
      <c r="O178" s="24">
        <v>56985000</v>
      </c>
      <c r="P178" s="24">
        <v>56538000</v>
      </c>
      <c r="Q178" s="24">
        <v>56198000</v>
      </c>
      <c r="R178" s="24">
        <v>55892000</v>
      </c>
      <c r="S178" s="24">
        <v>54970000</v>
      </c>
      <c r="T178" s="24">
        <v>55136000</v>
      </c>
      <c r="U178" s="24">
        <v>54694000</v>
      </c>
      <c r="V178" s="24">
        <v>54750000</v>
      </c>
      <c r="W178" s="24">
        <v>54542000</v>
      </c>
      <c r="X178" s="24">
        <v>55169000</v>
      </c>
      <c r="Y178" s="24">
        <v>55333000</v>
      </c>
      <c r="Z178" s="24">
        <v>7497000</v>
      </c>
      <c r="AA178" s="24">
        <v>7136000</v>
      </c>
      <c r="AB178" s="24">
        <v>7065000</v>
      </c>
      <c r="AC178" s="24">
        <v>6477000</v>
      </c>
      <c r="AD178" s="24">
        <v>5837000</v>
      </c>
      <c r="AE178" s="24">
        <v>3867000</v>
      </c>
      <c r="AF178" s="24">
        <v>3305000</v>
      </c>
      <c r="AG178" s="24">
        <v>3037000</v>
      </c>
      <c r="AH178" s="24">
        <v>2827000</v>
      </c>
      <c r="AI178" s="24">
        <v>2176000</v>
      </c>
      <c r="AJ178" s="24">
        <v>1901000</v>
      </c>
      <c r="AK178" s="24">
        <v>1788000</v>
      </c>
      <c r="AL178" s="24">
        <v>1266000</v>
      </c>
      <c r="AM178" s="24">
        <v>1125000</v>
      </c>
      <c r="AN178" s="24">
        <v>879000</v>
      </c>
      <c r="AO178" s="24">
        <v>715000</v>
      </c>
      <c r="AP178" s="24">
        <v>596000</v>
      </c>
      <c r="AQ178" s="24">
        <v>520000</v>
      </c>
      <c r="AR178" s="24">
        <v>417000</v>
      </c>
      <c r="AS178" s="24">
        <v>409000</v>
      </c>
      <c r="AT178" s="24">
        <v>416000</v>
      </c>
      <c r="AU178" s="24">
        <v>385000</v>
      </c>
      <c r="AV178" s="24">
        <v>-413000</v>
      </c>
      <c r="AW178" s="24">
        <v>-503000</v>
      </c>
      <c r="AX178" s="24">
        <v>-412000</v>
      </c>
      <c r="AY178" s="24">
        <v>-336000</v>
      </c>
      <c r="AZ178" s="24">
        <v>-141000</v>
      </c>
      <c r="BA178" s="24">
        <v>17000</v>
      </c>
      <c r="BB178" s="24">
        <v>187000</v>
      </c>
      <c r="BC178" s="24">
        <v>535000</v>
      </c>
      <c r="BD178" s="24">
        <v>501000</v>
      </c>
      <c r="BE178" s="24">
        <v>511000</v>
      </c>
      <c r="BF178" s="24">
        <v>544000</v>
      </c>
      <c r="BG178" s="24">
        <v>434000</v>
      </c>
      <c r="BH178" s="24">
        <v>359000</v>
      </c>
      <c r="BI178" s="24">
        <v>415000</v>
      </c>
      <c r="BJ178" s="24">
        <v>538000</v>
      </c>
      <c r="BK178" s="24">
        <v>989000</v>
      </c>
      <c r="BL178" s="24">
        <v>1117000</v>
      </c>
      <c r="BM178" s="24">
        <v>1052000</v>
      </c>
      <c r="BN178" s="24">
        <v>1590000</v>
      </c>
      <c r="BO178" s="24">
        <v>1744000</v>
      </c>
      <c r="BP178" s="24">
        <v>1641000</v>
      </c>
      <c r="BQ178" s="24">
        <v>1558000</v>
      </c>
      <c r="BR178" s="24">
        <v>1013000</v>
      </c>
      <c r="BS178" s="24">
        <v>614000</v>
      </c>
      <c r="BT178" s="24">
        <v>752000</v>
      </c>
      <c r="BU178" s="24">
        <v>796000</v>
      </c>
      <c r="BV178" s="24">
        <v>1724000</v>
      </c>
      <c r="BW178" s="24">
        <v>508000</v>
      </c>
      <c r="BX178" s="24">
        <v>620000</v>
      </c>
      <c r="BY178" s="24">
        <v>926000</v>
      </c>
      <c r="BZ178" s="24">
        <v>296000</v>
      </c>
      <c r="CA178" s="24">
        <v>1514000</v>
      </c>
      <c r="CB178" s="24">
        <v>1663000</v>
      </c>
      <c r="CC178" s="24">
        <v>2826000</v>
      </c>
      <c r="CD178" s="24">
        <v>3255000</v>
      </c>
      <c r="CE178" s="24">
        <v>4433000</v>
      </c>
      <c r="CF178" s="24">
        <v>4764000</v>
      </c>
      <c r="CG178" s="24">
        <v>5508000</v>
      </c>
      <c r="CH178" s="24">
        <v>6075000</v>
      </c>
      <c r="CI178" s="24">
        <v>5284610</v>
      </c>
      <c r="CJ178" s="24">
        <v>5119685</v>
      </c>
      <c r="CK178" s="24">
        <v>4954593</v>
      </c>
      <c r="CL178" s="24">
        <v>3586825</v>
      </c>
      <c r="CM178" s="24">
        <v>3751297</v>
      </c>
      <c r="CN178" s="24">
        <v>3652849</v>
      </c>
      <c r="CO178" s="24">
        <v>3723010</v>
      </c>
      <c r="CP178" s="24">
        <v>3850694</v>
      </c>
      <c r="CQ178" s="24">
        <v>3370845</v>
      </c>
      <c r="CR178" s="24">
        <v>3238062</v>
      </c>
      <c r="CS178" s="24">
        <v>3167003</v>
      </c>
      <c r="CT178" s="24">
        <v>3155950</v>
      </c>
      <c r="CU178" s="24">
        <v>2993840</v>
      </c>
      <c r="CV178" s="24">
        <v>2283280</v>
      </c>
      <c r="CW178" s="24">
        <v>2361884</v>
      </c>
      <c r="CX178" s="24">
        <v>2467265</v>
      </c>
      <c r="CY178" s="24">
        <v>3241092</v>
      </c>
      <c r="CZ178" s="24">
        <v>3512408</v>
      </c>
      <c r="DA178" s="24">
        <v>3509603</v>
      </c>
      <c r="DB178" s="24">
        <v>3555055</v>
      </c>
      <c r="DC178" s="24">
        <v>3630788</v>
      </c>
      <c r="DD178" s="24">
        <v>3800305</v>
      </c>
      <c r="DE178" s="24">
        <v>3276636</v>
      </c>
      <c r="DF178" s="24">
        <v>3171667</v>
      </c>
      <c r="DG178" s="24">
        <v>2901214</v>
      </c>
      <c r="DH178" s="24">
        <v>2443171</v>
      </c>
      <c r="DI178" s="24">
        <v>2198372</v>
      </c>
      <c r="DJ178" s="24">
        <v>1979273</v>
      </c>
      <c r="DK178" s="24">
        <v>1918765</v>
      </c>
      <c r="DL178" s="24">
        <v>1962161</v>
      </c>
      <c r="DM178" s="24">
        <v>1873694</v>
      </c>
      <c r="DN178" s="24">
        <v>2005000</v>
      </c>
      <c r="DO178" s="24">
        <v>1929696</v>
      </c>
      <c r="DP178" s="24">
        <v>1918451</v>
      </c>
      <c r="DQ178" s="24">
        <v>1965711</v>
      </c>
      <c r="DR178" s="24">
        <v>2029543</v>
      </c>
      <c r="DS178" s="24">
        <v>2043617</v>
      </c>
      <c r="DT178" s="24">
        <v>2090547</v>
      </c>
      <c r="DU178" s="24">
        <v>2043757</v>
      </c>
      <c r="DV178" s="24">
        <v>2021878</v>
      </c>
      <c r="DW178" s="24">
        <v>2036658</v>
      </c>
      <c r="DX178" s="24">
        <v>2071355</v>
      </c>
      <c r="DY178" s="24">
        <v>2121948</v>
      </c>
      <c r="DZ178" s="24">
        <v>2102462</v>
      </c>
      <c r="EA178" s="24">
        <v>2020455</v>
      </c>
      <c r="EB178" s="24">
        <v>1948773</v>
      </c>
      <c r="EC178" s="24">
        <v>1842417</v>
      </c>
      <c r="ED178" s="24">
        <v>1735265</v>
      </c>
      <c r="EE178" s="24">
        <v>1663891</v>
      </c>
      <c r="EF178" s="24">
        <v>1558872</v>
      </c>
      <c r="EG178" s="24">
        <v>1442670</v>
      </c>
      <c r="EH178" s="24">
        <v>1352300</v>
      </c>
      <c r="EI178" s="24">
        <v>1303000</v>
      </c>
      <c r="EJ178" s="24">
        <v>1223200</v>
      </c>
      <c r="EK178" s="24">
        <v>1121500</v>
      </c>
      <c r="EL178" s="24">
        <v>1046700</v>
      </c>
      <c r="EM178" s="24">
        <v>966100</v>
      </c>
      <c r="EN178" s="24">
        <v>917400</v>
      </c>
      <c r="EO178" s="24">
        <v>876300</v>
      </c>
      <c r="EP178" s="24">
        <v>783400</v>
      </c>
      <c r="EQ178" s="24">
        <v>675400</v>
      </c>
      <c r="ER178" s="24">
        <v>657500</v>
      </c>
      <c r="ES178" s="24">
        <v>639900</v>
      </c>
      <c r="ET178" s="24">
        <v>636300</v>
      </c>
      <c r="EU178" s="24">
        <v>680800</v>
      </c>
      <c r="EV178" s="24">
        <v>699300</v>
      </c>
      <c r="EW178" s="24">
        <v>703700</v>
      </c>
      <c r="EX178" s="24">
        <v>690900</v>
      </c>
      <c r="EY178" s="24">
        <v>679300</v>
      </c>
      <c r="EZ178" s="24">
        <v>644800</v>
      </c>
      <c r="FA178" s="24">
        <v>659900</v>
      </c>
      <c r="FB178" s="24">
        <v>389200</v>
      </c>
      <c r="FC178" s="24">
        <v>445700</v>
      </c>
      <c r="FD178" s="8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</row>
    <row r="179">
      <c r="A179" s="1"/>
      <c r="B179" s="4"/>
      <c r="C179" s="34" t="s">
        <v>684</v>
      </c>
      <c r="D179" s="25">
        <f t="shared" si="2"/>
      </c>
      <c r="E179" s="25">
        <f t="shared" si="6"/>
      </c>
      <c r="F179" s="25">
        <f t="shared" si="10"/>
      </c>
      <c r="G179" s="25">
        <f t="shared" si="14"/>
      </c>
      <c r="H179" s="25">
        <f t="shared" si="18"/>
      </c>
      <c r="I179" s="25">
        <f t="shared" si="22"/>
      </c>
      <c r="J179" s="25">
        <f t="shared" si="26"/>
      </c>
      <c r="K179" s="33">
        <f t="shared" si="30"/>
      </c>
      <c r="L179" s="12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8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</row>
    <row r="180" outlineLevel="1">
      <c r="A180" s="1"/>
      <c r="B180" s="4"/>
      <c r="C180" s="23" t="s">
        <v>685</v>
      </c>
      <c r="D180" s="28">
        <f t="shared" si="2"/>
      </c>
      <c r="E180" s="28">
        <f t="shared" si="6"/>
      </c>
      <c r="F180" s="28">
        <f t="shared" si="10"/>
      </c>
      <c r="G180" s="28">
        <f t="shared" si="14"/>
      </c>
      <c r="H180" s="28">
        <f t="shared" si="18"/>
      </c>
      <c r="I180" s="28">
        <f t="shared" si="22"/>
      </c>
      <c r="J180" s="28">
        <f t="shared" si="26"/>
      </c>
      <c r="K180" s="29">
        <f t="shared" si="30"/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8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</row>
    <row r="181" outlineLevel="2">
      <c r="A181" s="1"/>
      <c r="B181" s="4"/>
      <c r="C181" s="23" t="s">
        <v>686</v>
      </c>
      <c r="D181" s="28">
        <f t="shared" si="2"/>
      </c>
      <c r="E181" s="28">
        <f t="shared" si="6"/>
      </c>
      <c r="F181" s="28">
        <f t="shared" si="10"/>
      </c>
      <c r="G181" s="28">
        <f t="shared" si="14"/>
      </c>
      <c r="H181" s="28">
        <f t="shared" si="18"/>
      </c>
      <c r="I181" s="28">
        <f t="shared" si="22"/>
      </c>
      <c r="J181" s="28">
        <f t="shared" si="26"/>
      </c>
      <c r="K181" s="29">
        <f t="shared" si="30"/>
      </c>
      <c r="M181" s="15">
        <v>1624335849</v>
      </c>
      <c r="N181" s="15">
        <v>1622000000</v>
      </c>
      <c r="O181" s="15">
        <v>1623000000</v>
      </c>
      <c r="P181" s="15">
        <v>1618000000</v>
      </c>
      <c r="Q181" s="15">
        <v>1618000000</v>
      </c>
      <c r="R181" s="15">
        <v>1616000000</v>
      </c>
      <c r="S181" s="15">
        <v>1615000000</v>
      </c>
      <c r="T181" s="15">
        <v>1614000000</v>
      </c>
      <c r="U181" s="15">
        <v>1609000000</v>
      </c>
      <c r="V181" s="15">
        <v>1612000000</v>
      </c>
      <c r="W181" s="15">
        <v>1612000000</v>
      </c>
      <c r="X181" s="15">
        <v>1612000000</v>
      </c>
      <c r="Y181" s="15">
        <v>1620000000</v>
      </c>
      <c r="Z181" s="15">
        <v>1207000000</v>
      </c>
      <c r="AA181" s="15">
        <v>1212000000</v>
      </c>
      <c r="AB181" s="15">
        <v>1213000000</v>
      </c>
      <c r="AC181" s="15">
        <v>1215000000</v>
      </c>
      <c r="AD181" s="15">
        <v>1211000000</v>
      </c>
      <c r="AE181" s="15">
        <v>1202000000</v>
      </c>
      <c r="AF181" s="15">
        <v>1174000000</v>
      </c>
      <c r="AG181" s="15">
        <v>1171000000</v>
      </c>
      <c r="AH181" s="15">
        <v>1170000000</v>
      </c>
      <c r="AI181" s="15">
        <v>1114000000</v>
      </c>
      <c r="AJ181" s="15">
        <v>1086000000</v>
      </c>
      <c r="AK181" s="15">
        <v>1082000000</v>
      </c>
      <c r="AL181" s="15">
        <v>1005000000</v>
      </c>
      <c r="AM181" s="15">
        <v>999000000</v>
      </c>
      <c r="AN181" s="15">
        <v>975000000</v>
      </c>
      <c r="AO181" s="15">
        <v>969000000</v>
      </c>
      <c r="AP181" s="15">
        <v>967000000</v>
      </c>
      <c r="AQ181" s="15">
        <v>965000000</v>
      </c>
      <c r="AR181" s="15">
        <v>947000000</v>
      </c>
      <c r="AS181" s="15">
        <v>942000000</v>
      </c>
      <c r="AT181" s="15">
        <v>935000000</v>
      </c>
      <c r="AU181" s="15">
        <v>926000000</v>
      </c>
      <c r="AV181" s="15">
        <v>795000000</v>
      </c>
      <c r="AW181" s="15">
        <v>793000000</v>
      </c>
      <c r="AX181" s="15">
        <v>792000000</v>
      </c>
      <c r="AY181" s="15">
        <v>790000000</v>
      </c>
      <c r="AZ181" s="15">
        <v>779000000</v>
      </c>
      <c r="BA181" s="15">
        <v>778000000</v>
      </c>
      <c r="BB181" s="15">
        <v>776000000</v>
      </c>
      <c r="BC181" s="15">
        <v>775000000</v>
      </c>
      <c r="BD181" s="15">
        <v>765000000</v>
      </c>
      <c r="BE181" s="15">
        <v>762000000</v>
      </c>
      <c r="BF181" s="15">
        <v>725000000</v>
      </c>
      <c r="BG181" s="15">
        <v>723000000</v>
      </c>
      <c r="BH181" s="15">
        <v>720000000</v>
      </c>
      <c r="BI181" s="15">
        <v>714000000</v>
      </c>
      <c r="BJ181" s="15">
        <v>713000000</v>
      </c>
      <c r="BK181" s="15">
        <v>712000000</v>
      </c>
      <c r="BL181" s="15">
        <v>707000000</v>
      </c>
      <c r="BM181" s="15">
        <v>700000000</v>
      </c>
      <c r="BN181" s="15">
        <v>698000000</v>
      </c>
      <c r="BO181" s="15">
        <v>697000000</v>
      </c>
      <c r="BP181" s="15">
        <v>691000000</v>
      </c>
      <c r="BQ181" s="15">
        <v>687000000</v>
      </c>
      <c r="BR181" s="15">
        <v>683000000</v>
      </c>
      <c r="BS181" s="15">
        <v>681000000</v>
      </c>
      <c r="BT181" s="15">
        <v>674000000</v>
      </c>
      <c r="BU181" s="15">
        <v>673000000</v>
      </c>
      <c r="BV181" s="15">
        <v>671000000</v>
      </c>
      <c r="BW181" s="15">
        <v>670000000</v>
      </c>
      <c r="BX181" s="15">
        <v>668000000</v>
      </c>
      <c r="BY181" s="15">
        <v>667311575</v>
      </c>
      <c r="BZ181" s="15">
        <v>608000000</v>
      </c>
      <c r="CA181" s="15">
        <v>608000000</v>
      </c>
      <c r="CB181" s="15">
        <v>607000000</v>
      </c>
      <c r="CC181" s="15">
        <v>606000000</v>
      </c>
      <c r="CD181" s="15">
        <v>606000000</v>
      </c>
      <c r="CE181" s="15">
        <v>555000000</v>
      </c>
      <c r="CF181" s="15">
        <v>552912405</v>
      </c>
      <c r="CG181" s="15">
        <v>550439260</v>
      </c>
      <c r="CH181" s="15">
        <v>547000000</v>
      </c>
      <c r="CI181" s="15">
        <v>487120380</v>
      </c>
      <c r="CJ181" s="15">
        <v>485563608</v>
      </c>
      <c r="CK181" s="15">
        <v>483390706</v>
      </c>
      <c r="CL181" s="15">
        <v>435526719</v>
      </c>
      <c r="CM181" s="15">
        <v>398505543</v>
      </c>
      <c r="CN181" s="15">
        <v>396332500</v>
      </c>
      <c r="CO181" s="15">
        <v>394704114</v>
      </c>
      <c r="CP181" s="15">
        <v>391738648</v>
      </c>
      <c r="CQ181" s="15">
        <v>355837127</v>
      </c>
      <c r="CR181" s="15">
        <v>354347771</v>
      </c>
      <c r="CS181" s="15">
        <v>352168073</v>
      </c>
      <c r="CT181" s="15">
        <v>350252591</v>
      </c>
      <c r="CU181" s="15">
        <v>347928781</v>
      </c>
      <c r="CV181" s="15">
        <v>353801706</v>
      </c>
      <c r="CW181" s="15">
        <v>345736172</v>
      </c>
      <c r="CX181" s="15">
        <v>344528152</v>
      </c>
      <c r="CY181" s="15">
        <v>343474090</v>
      </c>
      <c r="CZ181" s="15">
        <v>342286797</v>
      </c>
      <c r="DA181" s="15">
        <v>335079000</v>
      </c>
      <c r="DB181" s="15">
        <v>340503000</v>
      </c>
      <c r="DC181" s="15">
        <v>339827000</v>
      </c>
      <c r="DD181" s="15">
        <v>345551000</v>
      </c>
      <c r="DE181" s="15">
        <v>315993000</v>
      </c>
      <c r="DF181" s="15">
        <v>314137000</v>
      </c>
      <c r="DG181" s="15">
        <v>313412000</v>
      </c>
      <c r="DH181" s="15">
        <v>311490000</v>
      </c>
      <c r="DI181" s="15">
        <v>306384000</v>
      </c>
      <c r="DJ181" s="15">
        <v>297312000</v>
      </c>
      <c r="DK181" s="15">
        <v>295540000</v>
      </c>
      <c r="DL181" s="15">
        <v>294422000</v>
      </c>
      <c r="DM181" s="15">
        <v>293170000</v>
      </c>
      <c r="DN181" s="15">
        <v>290954000</v>
      </c>
      <c r="DO181" s="15">
        <v>289550000</v>
      </c>
      <c r="DP181" s="15">
        <v>287712000</v>
      </c>
      <c r="DQ181" s="15">
        <v>286730000</v>
      </c>
      <c r="DR181" s="15">
        <v>284246000</v>
      </c>
      <c r="DS181" s="15">
        <v>283542000</v>
      </c>
      <c r="DT181" s="15">
        <v>281852000</v>
      </c>
      <c r="DU181" s="15">
        <v>280590000</v>
      </c>
      <c r="DV181" s="15">
        <v>275160000</v>
      </c>
      <c r="DW181" s="15">
        <v>273086000</v>
      </c>
      <c r="DX181" s="15">
        <v>268974000</v>
      </c>
      <c r="DY181" s="15">
        <v>269730000</v>
      </c>
      <c r="DZ181" s="15">
        <v>209038000</v>
      </c>
      <c r="EA181" s="15">
        <v>210334000</v>
      </c>
      <c r="EB181" s="15">
        <v>207544000</v>
      </c>
      <c r="EC181" s="15">
        <v>206312000</v>
      </c>
      <c r="ED181" s="15">
        <v>190834000</v>
      </c>
      <c r="EE181" s="15">
        <v>195556000</v>
      </c>
      <c r="EF181" s="15">
        <v>188106000</v>
      </c>
      <c r="EG181" s="15">
        <v>185540000</v>
      </c>
      <c r="EH181" s="15">
        <v>184888000</v>
      </c>
      <c r="EI181" s="15">
        <v>184592000</v>
      </c>
      <c r="EJ181" s="15">
        <v>182058000</v>
      </c>
      <c r="EK181" s="15">
        <v>180700000</v>
      </c>
      <c r="EL181" s="15">
        <v>176452000</v>
      </c>
      <c r="EM181" s="15">
        <v>175318000</v>
      </c>
      <c r="EN181" s="15">
        <v>174828000</v>
      </c>
      <c r="EO181" s="15">
        <v>174336000</v>
      </c>
      <c r="EP181" s="15">
        <v>168062000</v>
      </c>
      <c r="EQ181" s="15">
        <v>167846000</v>
      </c>
      <c r="ER181" s="15">
        <v>167198000</v>
      </c>
      <c r="ES181" s="15">
        <v>165668000</v>
      </c>
      <c r="ET181" s="15">
        <v>164676000</v>
      </c>
      <c r="EU181" s="15">
        <v>164640000</v>
      </c>
      <c r="EV181" s="15">
        <v>164226000</v>
      </c>
      <c r="EW181" s="15">
        <v>163268000</v>
      </c>
      <c r="EX181" s="15">
        <v>162286000</v>
      </c>
      <c r="EY181" s="15">
        <v>162310000</v>
      </c>
      <c r="EZ181" s="15">
        <v>159894000</v>
      </c>
      <c r="FA181" s="15">
        <v>157022000</v>
      </c>
      <c r="FB181" s="15">
        <v>114318000</v>
      </c>
      <c r="FC181" s="15">
        <v>111396000</v>
      </c>
      <c r="FD181" s="8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</row>
    <row r="182" outlineLevel="2">
      <c r="A182" s="1"/>
      <c r="B182" s="4"/>
      <c r="C182" s="23" t="s">
        <v>687</v>
      </c>
      <c r="D182" s="28">
        <f t="shared" si="2"/>
      </c>
      <c r="E182" s="28">
        <f t="shared" si="6"/>
      </c>
      <c r="F182" s="28">
        <f t="shared" si="10"/>
      </c>
      <c r="G182" s="28">
        <f t="shared" si="14"/>
      </c>
      <c r="H182" s="28">
        <f t="shared" si="18"/>
      </c>
      <c r="I182" s="28">
        <f t="shared" si="22"/>
      </c>
      <c r="J182" s="28">
        <f t="shared" si="26"/>
      </c>
      <c r="K182" s="29">
        <f t="shared" si="30"/>
      </c>
      <c r="M182" s="15">
        <v>65000000</v>
      </c>
      <c r="N182" s="15"/>
      <c r="O182" s="15"/>
      <c r="P182" s="15"/>
      <c r="Q182" s="15"/>
      <c r="R182" s="15"/>
      <c r="S182" s="15">
        <v>45000000</v>
      </c>
      <c r="T182" s="15"/>
      <c r="U182" s="15"/>
      <c r="V182" s="15">
        <v>33000000</v>
      </c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>
        <v>12000000</v>
      </c>
      <c r="AO182" s="15">
        <v>12000000</v>
      </c>
      <c r="AP182" s="15"/>
      <c r="AQ182" s="15">
        <v>12000000</v>
      </c>
      <c r="AR182" s="15"/>
      <c r="AS182" s="15"/>
      <c r="AT182" s="15">
        <v>14000000</v>
      </c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>
        <v>9000000</v>
      </c>
      <c r="BM182" s="15">
        <v>9000000</v>
      </c>
      <c r="BN182" s="15">
        <v>8000000</v>
      </c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8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</row>
    <row r="183" outlineLevel="2">
      <c r="A183" s="1"/>
      <c r="B183" s="4"/>
      <c r="C183" s="38" t="s">
        <v>688</v>
      </c>
      <c r="D183" s="24">
        <f t="shared" si="2"/>
      </c>
      <c r="E183" s="24">
        <f t="shared" si="6"/>
      </c>
      <c r="F183" s="24">
        <f t="shared" si="10"/>
      </c>
      <c r="G183" s="24">
        <f t="shared" si="14"/>
      </c>
      <c r="H183" s="24">
        <f t="shared" si="18"/>
      </c>
      <c r="I183" s="24">
        <f t="shared" si="22"/>
      </c>
      <c r="J183" s="24">
        <f t="shared" si="26"/>
      </c>
      <c r="K183" s="37">
        <f t="shared" si="30"/>
      </c>
      <c r="L183" s="2"/>
      <c r="M183" s="36">
        <v>1689335849</v>
      </c>
      <c r="N183" s="36">
        <v>1622000000</v>
      </c>
      <c r="O183" s="36">
        <v>1623000000</v>
      </c>
      <c r="P183" s="36">
        <v>1618000000</v>
      </c>
      <c r="Q183" s="36">
        <v>1618000000</v>
      </c>
      <c r="R183" s="36">
        <v>1616000000</v>
      </c>
      <c r="S183" s="36">
        <v>1660000000</v>
      </c>
      <c r="T183" s="36">
        <v>1614000000</v>
      </c>
      <c r="U183" s="36">
        <v>1609000000</v>
      </c>
      <c r="V183" s="36">
        <v>1645000000</v>
      </c>
      <c r="W183" s="36">
        <v>1612000000</v>
      </c>
      <c r="X183" s="36">
        <v>1612000000</v>
      </c>
      <c r="Y183" s="36">
        <v>1620000000</v>
      </c>
      <c r="Z183" s="36">
        <v>1207000000</v>
      </c>
      <c r="AA183" s="36">
        <v>1212000000</v>
      </c>
      <c r="AB183" s="36">
        <v>1213000000</v>
      </c>
      <c r="AC183" s="36">
        <v>1215000000</v>
      </c>
      <c r="AD183" s="36">
        <v>1211000000</v>
      </c>
      <c r="AE183" s="36">
        <v>1202000000</v>
      </c>
      <c r="AF183" s="36">
        <v>1174000000</v>
      </c>
      <c r="AG183" s="36">
        <v>1171000000</v>
      </c>
      <c r="AH183" s="36">
        <v>1170000000</v>
      </c>
      <c r="AI183" s="36">
        <v>1114000000</v>
      </c>
      <c r="AJ183" s="36">
        <v>1086000000</v>
      </c>
      <c r="AK183" s="36">
        <v>1082000000</v>
      </c>
      <c r="AL183" s="36">
        <v>1005000000</v>
      </c>
      <c r="AM183" s="36">
        <v>999000000</v>
      </c>
      <c r="AN183" s="36">
        <v>987000000</v>
      </c>
      <c r="AO183" s="36">
        <v>981000000</v>
      </c>
      <c r="AP183" s="36">
        <v>967000000</v>
      </c>
      <c r="AQ183" s="36">
        <v>977000000</v>
      </c>
      <c r="AR183" s="36">
        <v>947000000</v>
      </c>
      <c r="AS183" s="36">
        <v>942000000</v>
      </c>
      <c r="AT183" s="36">
        <v>949000000</v>
      </c>
      <c r="AU183" s="36">
        <v>926000000</v>
      </c>
      <c r="AV183" s="36">
        <v>795000000</v>
      </c>
      <c r="AW183" s="36">
        <v>793000000</v>
      </c>
      <c r="AX183" s="36">
        <v>792000000</v>
      </c>
      <c r="AY183" s="36">
        <v>790000000</v>
      </c>
      <c r="AZ183" s="36">
        <v>779000000</v>
      </c>
      <c r="BA183" s="36">
        <v>778000000</v>
      </c>
      <c r="BB183" s="36">
        <v>776000000</v>
      </c>
      <c r="BC183" s="36">
        <v>775000000</v>
      </c>
      <c r="BD183" s="36">
        <v>765000000</v>
      </c>
      <c r="BE183" s="36">
        <v>762000000</v>
      </c>
      <c r="BF183" s="36">
        <v>725000000</v>
      </c>
      <c r="BG183" s="36">
        <v>723000000</v>
      </c>
      <c r="BH183" s="36">
        <v>720000000</v>
      </c>
      <c r="BI183" s="36">
        <v>714000000</v>
      </c>
      <c r="BJ183" s="36">
        <v>713000000</v>
      </c>
      <c r="BK183" s="36">
        <v>712000000</v>
      </c>
      <c r="BL183" s="36">
        <v>716000000</v>
      </c>
      <c r="BM183" s="36">
        <v>709000000</v>
      </c>
      <c r="BN183" s="36">
        <v>706000000</v>
      </c>
      <c r="BO183" s="36">
        <v>697000000</v>
      </c>
      <c r="BP183" s="36">
        <v>691000000</v>
      </c>
      <c r="BQ183" s="36">
        <v>687000000</v>
      </c>
      <c r="BR183" s="36">
        <v>683000000</v>
      </c>
      <c r="BS183" s="36">
        <v>681000000</v>
      </c>
      <c r="BT183" s="36">
        <v>674000000</v>
      </c>
      <c r="BU183" s="36">
        <v>673000000</v>
      </c>
      <c r="BV183" s="36">
        <v>671000000</v>
      </c>
      <c r="BW183" s="36">
        <v>670000000</v>
      </c>
      <c r="BX183" s="36">
        <v>668000000</v>
      </c>
      <c r="BY183" s="36">
        <v>667311575</v>
      </c>
      <c r="BZ183" s="36">
        <v>608000000</v>
      </c>
      <c r="CA183" s="36">
        <v>608000000</v>
      </c>
      <c r="CB183" s="36">
        <v>607000000</v>
      </c>
      <c r="CC183" s="36">
        <v>606000000</v>
      </c>
      <c r="CD183" s="36">
        <v>606000000</v>
      </c>
      <c r="CE183" s="36">
        <v>555000000</v>
      </c>
      <c r="CF183" s="36">
        <v>552912405</v>
      </c>
      <c r="CG183" s="36">
        <v>550439260</v>
      </c>
      <c r="CH183" s="36">
        <v>547000000</v>
      </c>
      <c r="CI183" s="36">
        <v>487120380</v>
      </c>
      <c r="CJ183" s="36">
        <v>485563608</v>
      </c>
      <c r="CK183" s="36">
        <v>483390706</v>
      </c>
      <c r="CL183" s="36">
        <v>435526719</v>
      </c>
      <c r="CM183" s="36">
        <v>398505543</v>
      </c>
      <c r="CN183" s="36">
        <v>396332500</v>
      </c>
      <c r="CO183" s="36">
        <v>394704114</v>
      </c>
      <c r="CP183" s="36">
        <v>391738648</v>
      </c>
      <c r="CQ183" s="36">
        <v>355837127</v>
      </c>
      <c r="CR183" s="36">
        <v>354347771</v>
      </c>
      <c r="CS183" s="36">
        <v>352168073</v>
      </c>
      <c r="CT183" s="36">
        <v>350252591</v>
      </c>
      <c r="CU183" s="36">
        <v>347928781</v>
      </c>
      <c r="CV183" s="36">
        <v>353801706</v>
      </c>
      <c r="CW183" s="36">
        <v>345736172</v>
      </c>
      <c r="CX183" s="36">
        <v>344528152</v>
      </c>
      <c r="CY183" s="36">
        <v>343474090</v>
      </c>
      <c r="CZ183" s="36">
        <v>342286797</v>
      </c>
      <c r="DA183" s="36">
        <v>335079000</v>
      </c>
      <c r="DB183" s="36">
        <v>340503000</v>
      </c>
      <c r="DC183" s="36">
        <v>339827000</v>
      </c>
      <c r="DD183" s="36">
        <v>345551000</v>
      </c>
      <c r="DE183" s="36">
        <v>315993000</v>
      </c>
      <c r="DF183" s="36">
        <v>314137000</v>
      </c>
      <c r="DG183" s="36">
        <v>313412000</v>
      </c>
      <c r="DH183" s="36">
        <v>311490000</v>
      </c>
      <c r="DI183" s="36">
        <v>306384000</v>
      </c>
      <c r="DJ183" s="36">
        <v>297312000</v>
      </c>
      <c r="DK183" s="36">
        <v>295540000</v>
      </c>
      <c r="DL183" s="36">
        <v>294422000</v>
      </c>
      <c r="DM183" s="36">
        <v>293170000</v>
      </c>
      <c r="DN183" s="36">
        <v>290954000</v>
      </c>
      <c r="DO183" s="36">
        <v>289550000</v>
      </c>
      <c r="DP183" s="36">
        <v>287712000</v>
      </c>
      <c r="DQ183" s="36">
        <v>286730000</v>
      </c>
      <c r="DR183" s="36">
        <v>284246000</v>
      </c>
      <c r="DS183" s="36">
        <v>283542000</v>
      </c>
      <c r="DT183" s="36">
        <v>281852000</v>
      </c>
      <c r="DU183" s="36">
        <v>280590000</v>
      </c>
      <c r="DV183" s="36">
        <v>275160000</v>
      </c>
      <c r="DW183" s="36">
        <v>273086000</v>
      </c>
      <c r="DX183" s="36">
        <v>268974000</v>
      </c>
      <c r="DY183" s="36">
        <v>269730000</v>
      </c>
      <c r="DZ183" s="36">
        <v>209038000</v>
      </c>
      <c r="EA183" s="36">
        <v>210334000</v>
      </c>
      <c r="EB183" s="36">
        <v>207544000</v>
      </c>
      <c r="EC183" s="36">
        <v>206312000</v>
      </c>
      <c r="ED183" s="36">
        <v>190834000</v>
      </c>
      <c r="EE183" s="36">
        <v>195556000</v>
      </c>
      <c r="EF183" s="36">
        <v>188106000</v>
      </c>
      <c r="EG183" s="36">
        <v>185540000</v>
      </c>
      <c r="EH183" s="36">
        <v>184888000</v>
      </c>
      <c r="EI183" s="36">
        <v>184592000</v>
      </c>
      <c r="EJ183" s="36">
        <v>182058000</v>
      </c>
      <c r="EK183" s="36">
        <v>180700000</v>
      </c>
      <c r="EL183" s="36">
        <v>176452000</v>
      </c>
      <c r="EM183" s="36">
        <v>175318000</v>
      </c>
      <c r="EN183" s="36">
        <v>174828000</v>
      </c>
      <c r="EO183" s="36">
        <v>174336000</v>
      </c>
      <c r="EP183" s="36">
        <v>168062000</v>
      </c>
      <c r="EQ183" s="36">
        <v>167846000</v>
      </c>
      <c r="ER183" s="36">
        <v>167198000</v>
      </c>
      <c r="ES183" s="36">
        <v>165668000</v>
      </c>
      <c r="ET183" s="36">
        <v>164676000</v>
      </c>
      <c r="EU183" s="36">
        <v>164640000</v>
      </c>
      <c r="EV183" s="36">
        <v>164226000</v>
      </c>
      <c r="EW183" s="36">
        <v>163268000</v>
      </c>
      <c r="EX183" s="36">
        <v>162286000</v>
      </c>
      <c r="EY183" s="36">
        <v>162310000</v>
      </c>
      <c r="EZ183" s="36">
        <v>159894000</v>
      </c>
      <c r="FA183" s="36">
        <v>157022000</v>
      </c>
      <c r="FB183" s="36">
        <v>114318000</v>
      </c>
      <c r="FC183" s="36">
        <v>111396000</v>
      </c>
      <c r="FD183" s="8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</row>
    <row r="184">
      <c r="A184" s="1"/>
      <c r="B184" s="4"/>
      <c r="C184" s="34" t="s">
        <v>689</v>
      </c>
      <c r="D184" s="25">
        <f t="shared" si="2"/>
      </c>
      <c r="E184" s="25">
        <f t="shared" si="6"/>
      </c>
      <c r="F184" s="25">
        <f t="shared" si="10"/>
      </c>
      <c r="G184" s="25">
        <f t="shared" si="14"/>
      </c>
      <c r="H184" s="25">
        <f t="shared" si="18"/>
      </c>
      <c r="I184" s="25">
        <f t="shared" si="22"/>
      </c>
      <c r="J184" s="25">
        <f t="shared" si="26"/>
      </c>
      <c r="K184" s="33">
        <f t="shared" si="30"/>
      </c>
      <c r="L184" s="12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8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</row>
    <row r="185" outlineLevel="1">
      <c r="A185" s="1"/>
      <c r="B185" s="4"/>
      <c r="C185" s="23" t="s">
        <v>690</v>
      </c>
      <c r="D185" s="28">
        <f t="shared" si="2"/>
      </c>
      <c r="E185" s="28">
        <f t="shared" si="6"/>
      </c>
      <c r="F185" s="28">
        <f t="shared" si="10"/>
      </c>
      <c r="G185" s="28">
        <f t="shared" si="14"/>
      </c>
      <c r="H185" s="28">
        <f t="shared" si="18"/>
      </c>
      <c r="I185" s="28">
        <f t="shared" si="22"/>
      </c>
      <c r="J185" s="28">
        <f t="shared" si="26"/>
      </c>
      <c r="K185" s="29">
        <f t="shared" si="30"/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8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</row>
    <row r="186" outlineLevel="2">
      <c r="A186" s="1"/>
      <c r="B186" s="4"/>
      <c r="C186" s="23" t="s">
        <v>691</v>
      </c>
      <c r="D186" s="28">
        <f t="shared" si="2"/>
      </c>
      <c r="E186" s="28">
        <f t="shared" si="6"/>
      </c>
      <c r="F186" s="28">
        <f t="shared" si="10"/>
      </c>
      <c r="G186" s="28">
        <f t="shared" si="14"/>
      </c>
      <c r="H186" s="28">
        <f t="shared" si="18"/>
      </c>
      <c r="I186" s="28">
        <f t="shared" si="22"/>
      </c>
      <c r="J186" s="28">
        <f t="shared" si="26"/>
      </c>
      <c r="K186" s="29">
        <f t="shared" si="30"/>
      </c>
      <c r="M186" s="15"/>
      <c r="N186" s="15"/>
      <c r="O186" s="15"/>
      <c r="P186" s="15"/>
      <c r="Q186" s="15">
        <v>750000</v>
      </c>
      <c r="R186" s="15">
        <v>750000</v>
      </c>
      <c r="S186" s="15">
        <v>750000</v>
      </c>
      <c r="T186" s="15">
        <v>750000</v>
      </c>
      <c r="U186" s="15"/>
      <c r="V186" s="15"/>
      <c r="W186" s="15"/>
      <c r="X186" s="15">
        <v>312000</v>
      </c>
      <c r="Y186" s="15">
        <v>312000</v>
      </c>
      <c r="Z186" s="15">
        <v>312000</v>
      </c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>
        <v>70000</v>
      </c>
      <c r="AL186" s="15">
        <v>136000</v>
      </c>
      <c r="AM186" s="15">
        <v>70000</v>
      </c>
      <c r="AN186" s="15">
        <v>70000</v>
      </c>
      <c r="AO186" s="15">
        <v>70000</v>
      </c>
      <c r="AP186" s="15">
        <v>70000</v>
      </c>
      <c r="AQ186" s="15">
        <v>70000</v>
      </c>
      <c r="AR186" s="15">
        <v>42000</v>
      </c>
      <c r="AS186" s="15"/>
      <c r="AT186" s="15"/>
      <c r="AU186" s="15"/>
      <c r="AV186" s="15">
        <v>226000</v>
      </c>
      <c r="AW186" s="15">
        <v>230000</v>
      </c>
      <c r="AX186" s="15">
        <v>230000</v>
      </c>
      <c r="AY186" s="15">
        <v>230000</v>
      </c>
      <c r="AZ186" s="15">
        <v>230000</v>
      </c>
      <c r="BA186" s="15">
        <v>230000</v>
      </c>
      <c r="BB186" s="15">
        <v>172000</v>
      </c>
      <c r="BC186" s="15">
        <v>55000</v>
      </c>
      <c r="BD186" s="15">
        <v>55000</v>
      </c>
      <c r="BE186" s="15">
        <v>55000</v>
      </c>
      <c r="BF186" s="15">
        <v>55000</v>
      </c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8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</row>
    <row r="187" outlineLevel="2">
      <c r="A187" s="1"/>
      <c r="B187" s="4"/>
      <c r="C187" s="23" t="s">
        <v>692</v>
      </c>
      <c r="D187" s="28">
        <f t="shared" si="2"/>
      </c>
      <c r="E187" s="28">
        <f t="shared" si="6"/>
      </c>
      <c r="F187" s="28">
        <f t="shared" si="10"/>
      </c>
      <c r="G187" s="28">
        <f t="shared" si="14"/>
      </c>
      <c r="H187" s="28">
        <f t="shared" si="18"/>
      </c>
      <c r="I187" s="28">
        <f t="shared" si="22"/>
      </c>
      <c r="J187" s="28">
        <f t="shared" si="26"/>
      </c>
      <c r="K187" s="29">
        <f t="shared" si="30"/>
      </c>
      <c r="M187" s="15"/>
      <c r="N187" s="15"/>
      <c r="O187" s="15"/>
      <c r="P187" s="15"/>
      <c r="Q187" s="15"/>
      <c r="R187" s="15"/>
      <c r="S187" s="15"/>
      <c r="T187" s="15"/>
      <c r="U187" s="15">
        <v>750000</v>
      </c>
      <c r="V187" s="15">
        <v>750000</v>
      </c>
      <c r="W187" s="15"/>
      <c r="X187" s="15"/>
      <c r="Y187" s="15"/>
      <c r="Z187" s="15"/>
      <c r="AA187" s="15"/>
      <c r="AB187" s="15">
        <v>312000</v>
      </c>
      <c r="AC187" s="15"/>
      <c r="AD187" s="15">
        <v>312000</v>
      </c>
      <c r="AE187" s="15"/>
      <c r="AF187" s="15"/>
      <c r="AG187" s="15"/>
      <c r="AH187" s="15"/>
      <c r="AI187" s="15"/>
      <c r="AJ187" s="15"/>
      <c r="AK187" s="15"/>
      <c r="AL187" s="15"/>
      <c r="AM187" s="15">
        <v>66000</v>
      </c>
      <c r="AN187" s="15">
        <v>153000</v>
      </c>
      <c r="AO187" s="15">
        <v>153000</v>
      </c>
      <c r="AP187" s="15">
        <v>166000</v>
      </c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>
        <v>42000</v>
      </c>
      <c r="BD187" s="15">
        <v>42000</v>
      </c>
      <c r="BE187" s="15">
        <v>42000</v>
      </c>
      <c r="BF187" s="15">
        <v>530000</v>
      </c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8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</row>
    <row r="188" outlineLevel="2">
      <c r="A188" s="1"/>
      <c r="B188" s="4"/>
      <c r="C188" s="23" t="s">
        <v>693</v>
      </c>
      <c r="D188" s="28">
        <f t="shared" si="2"/>
      </c>
      <c r="E188" s="28">
        <f t="shared" si="6"/>
      </c>
      <c r="F188" s="28">
        <f t="shared" si="10"/>
      </c>
      <c r="G188" s="28">
        <f t="shared" si="14"/>
      </c>
      <c r="H188" s="28">
        <f t="shared" si="18"/>
      </c>
      <c r="I188" s="28">
        <f t="shared" si="22"/>
      </c>
      <c r="J188" s="28">
        <f t="shared" si="26"/>
      </c>
      <c r="K188" s="29">
        <f t="shared" si="30"/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>
        <v>750000</v>
      </c>
      <c r="X188" s="15">
        <v>750000</v>
      </c>
      <c r="Y188" s="15">
        <v>750000</v>
      </c>
      <c r="Z188" s="15"/>
      <c r="AA188" s="15"/>
      <c r="AB188" s="15"/>
      <c r="AC188" s="15"/>
      <c r="AD188" s="15"/>
      <c r="AE188" s="15"/>
      <c r="AF188" s="15"/>
      <c r="AG188" s="15"/>
      <c r="AH188" s="15">
        <v>312000</v>
      </c>
      <c r="AI188" s="15"/>
      <c r="AJ188" s="15"/>
      <c r="AK188" s="15"/>
      <c r="AL188" s="15"/>
      <c r="AM188" s="15"/>
      <c r="AN188" s="15"/>
      <c r="AO188" s="15"/>
      <c r="AP188" s="15"/>
      <c r="AQ188" s="15">
        <v>191000</v>
      </c>
      <c r="AR188" s="15">
        <v>191000</v>
      </c>
      <c r="AS188" s="15">
        <v>191000</v>
      </c>
      <c r="AT188" s="15">
        <v>196000</v>
      </c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>
        <v>580000</v>
      </c>
      <c r="BH188" s="15">
        <v>580000</v>
      </c>
      <c r="BI188" s="15">
        <v>580000</v>
      </c>
      <c r="BJ188" s="15">
        <v>580000</v>
      </c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8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</row>
    <row r="189" outlineLevel="2">
      <c r="A189" s="1"/>
      <c r="B189" s="4"/>
      <c r="C189" s="23" t="s">
        <v>694</v>
      </c>
      <c r="D189" s="28">
        <f t="shared" si="2"/>
      </c>
      <c r="E189" s="28">
        <f t="shared" si="6"/>
      </c>
      <c r="F189" s="28">
        <f t="shared" si="10"/>
      </c>
      <c r="G189" s="28">
        <f t="shared" si="14"/>
      </c>
      <c r="H189" s="28">
        <f t="shared" si="18"/>
      </c>
      <c r="I189" s="28">
        <f t="shared" si="22"/>
      </c>
      <c r="J189" s="28">
        <f t="shared" si="26"/>
      </c>
      <c r="K189" s="29">
        <f t="shared" si="30"/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>
        <v>1000</v>
      </c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>
        <v>312000</v>
      </c>
      <c r="AJ189" s="15">
        <v>312000</v>
      </c>
      <c r="AK189" s="15">
        <v>312000</v>
      </c>
      <c r="AL189" s="15">
        <v>337000</v>
      </c>
      <c r="AM189" s="15"/>
      <c r="AN189" s="15"/>
      <c r="AO189" s="15"/>
      <c r="AP189" s="15"/>
      <c r="AQ189" s="15"/>
      <c r="AR189" s="15"/>
      <c r="AS189" s="15"/>
      <c r="AT189" s="15"/>
      <c r="AU189" s="15">
        <v>196000</v>
      </c>
      <c r="AV189" s="15">
        <v>600000</v>
      </c>
      <c r="AW189" s="15">
        <v>600000</v>
      </c>
      <c r="AX189" s="15">
        <v>600000</v>
      </c>
      <c r="AY189" s="15"/>
      <c r="AZ189" s="15"/>
      <c r="BA189" s="15"/>
      <c r="BB189" s="15"/>
      <c r="BC189" s="15"/>
      <c r="BD189" s="15"/>
      <c r="BE189" s="15">
        <v>452000</v>
      </c>
      <c r="BF189" s="15">
        <v>500000</v>
      </c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8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</row>
    <row r="190" outlineLevel="2">
      <c r="A190" s="1"/>
      <c r="B190" s="4"/>
      <c r="C190" s="23" t="s">
        <v>695</v>
      </c>
      <c r="D190" s="28">
        <f t="shared" si="2"/>
      </c>
      <c r="E190" s="28">
        <f t="shared" si="6"/>
      </c>
      <c r="F190" s="28">
        <f t="shared" si="10"/>
      </c>
      <c r="G190" s="28">
        <f t="shared" si="14"/>
      </c>
      <c r="H190" s="28">
        <f t="shared" si="18"/>
      </c>
      <c r="I190" s="28">
        <f t="shared" si="22"/>
      </c>
      <c r="J190" s="28">
        <f t="shared" si="26"/>
      </c>
      <c r="K190" s="29">
        <f t="shared" si="30"/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>
        <v>1000</v>
      </c>
      <c r="X190" s="15">
        <v>1000</v>
      </c>
      <c r="Y190" s="15">
        <v>1000</v>
      </c>
      <c r="Z190" s="15">
        <v>1000</v>
      </c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>
        <v>337000</v>
      </c>
      <c r="AN190" s="15">
        <v>347000</v>
      </c>
      <c r="AO190" s="15">
        <v>347000</v>
      </c>
      <c r="AP190" s="15">
        <v>347000</v>
      </c>
      <c r="AQ190" s="15"/>
      <c r="AR190" s="15"/>
      <c r="AS190" s="15"/>
      <c r="AT190" s="15"/>
      <c r="AU190" s="15">
        <v>208000</v>
      </c>
      <c r="AV190" s="15">
        <v>450000</v>
      </c>
      <c r="AW190" s="15">
        <v>450000</v>
      </c>
      <c r="AX190" s="15">
        <v>450000</v>
      </c>
      <c r="AY190" s="15">
        <v>600000</v>
      </c>
      <c r="AZ190" s="15">
        <v>600000</v>
      </c>
      <c r="BA190" s="15">
        <v>600000</v>
      </c>
      <c r="BB190" s="15">
        <v>600000</v>
      </c>
      <c r="BC190" s="15"/>
      <c r="BD190" s="15"/>
      <c r="BE190" s="15"/>
      <c r="BF190" s="15"/>
      <c r="BG190" s="15">
        <v>500000</v>
      </c>
      <c r="BH190" s="15">
        <v>500000</v>
      </c>
      <c r="BI190" s="15">
        <v>500000</v>
      </c>
      <c r="BJ190" s="15">
        <v>500000</v>
      </c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8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</row>
    <row r="191" outlineLevel="2">
      <c r="A191" s="1"/>
      <c r="B191" s="4"/>
      <c r="C191" s="23" t="s">
        <v>696</v>
      </c>
      <c r="D191" s="28">
        <f t="shared" si="2"/>
      </c>
      <c r="E191" s="28">
        <f t="shared" si="6"/>
      </c>
      <c r="F191" s="28">
        <f t="shared" si="10"/>
      </c>
      <c r="G191" s="28">
        <f t="shared" si="14"/>
      </c>
      <c r="H191" s="28">
        <f t="shared" si="18"/>
      </c>
      <c r="I191" s="28">
        <f t="shared" si="22"/>
      </c>
      <c r="J191" s="28">
        <f t="shared" si="26"/>
      </c>
      <c r="K191" s="29">
        <f t="shared" si="30"/>
      </c>
      <c r="M191" s="15"/>
      <c r="N191" s="15">
        <v>1750000</v>
      </c>
      <c r="O191" s="15"/>
      <c r="P191" s="15"/>
      <c r="Q191" s="15">
        <v>1750000</v>
      </c>
      <c r="R191" s="15">
        <v>1750000</v>
      </c>
      <c r="S191" s="15">
        <v>1750000</v>
      </c>
      <c r="T191" s="15">
        <v>1750000</v>
      </c>
      <c r="U191" s="15">
        <v>1750000</v>
      </c>
      <c r="V191" s="15">
        <v>1750000</v>
      </c>
      <c r="W191" s="15">
        <v>1750000</v>
      </c>
      <c r="X191" s="15">
        <v>1750000</v>
      </c>
      <c r="Y191" s="15">
        <v>750000</v>
      </c>
      <c r="Z191" s="15"/>
      <c r="AA191" s="15"/>
      <c r="AB191" s="15">
        <v>1000</v>
      </c>
      <c r="AC191" s="15"/>
      <c r="AD191" s="15">
        <v>26000</v>
      </c>
      <c r="AE191" s="15"/>
      <c r="AF191" s="15"/>
      <c r="AG191" s="15"/>
      <c r="AH191" s="15">
        <v>251000</v>
      </c>
      <c r="AI191" s="15">
        <v>775000</v>
      </c>
      <c r="AJ191" s="15">
        <v>981000</v>
      </c>
      <c r="AK191" s="15">
        <v>981000</v>
      </c>
      <c r="AL191" s="15">
        <v>1055000</v>
      </c>
      <c r="AM191" s="15">
        <v>1115000</v>
      </c>
      <c r="AN191" s="15">
        <v>1115000</v>
      </c>
      <c r="AO191" s="15">
        <v>1116000</v>
      </c>
      <c r="AP191" s="15">
        <v>1116000</v>
      </c>
      <c r="AQ191" s="15">
        <v>1476000</v>
      </c>
      <c r="AR191" s="15">
        <v>1502000</v>
      </c>
      <c r="AS191" s="15">
        <v>1542000</v>
      </c>
      <c r="AT191" s="15">
        <v>1571000</v>
      </c>
      <c r="AU191" s="15">
        <v>1525000</v>
      </c>
      <c r="AV191" s="15">
        <v>975000</v>
      </c>
      <c r="AW191" s="15">
        <v>975000</v>
      </c>
      <c r="AX191" s="15">
        <v>975000</v>
      </c>
      <c r="AY191" s="15">
        <v>1425000</v>
      </c>
      <c r="AZ191" s="15">
        <v>1425000</v>
      </c>
      <c r="BA191" s="15">
        <v>1425000</v>
      </c>
      <c r="BB191" s="15">
        <v>1425000</v>
      </c>
      <c r="BC191" s="15">
        <v>2100000</v>
      </c>
      <c r="BD191" s="15">
        <v>2100000</v>
      </c>
      <c r="BE191" s="15">
        <v>1600000</v>
      </c>
      <c r="BF191" s="15">
        <v>1000000</v>
      </c>
      <c r="BG191" s="15">
        <v>1000000</v>
      </c>
      <c r="BH191" s="15">
        <v>1000000</v>
      </c>
      <c r="BI191" s="15">
        <v>1000000</v>
      </c>
      <c r="BJ191" s="15">
        <v>1000000</v>
      </c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8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</row>
    <row r="192" outlineLevel="2">
      <c r="A192" s="1"/>
      <c r="B192" s="4"/>
      <c r="C192" s="23" t="s">
        <v>697</v>
      </c>
      <c r="D192" s="28">
        <f t="shared" si="2"/>
      </c>
      <c r="E192" s="28">
        <f t="shared" si="6"/>
      </c>
      <c r="F192" s="28">
        <f t="shared" si="10"/>
      </c>
      <c r="G192" s="28">
        <f t="shared" si="14"/>
      </c>
      <c r="H192" s="28">
        <f t="shared" si="18"/>
      </c>
      <c r="I192" s="28">
        <f t="shared" si="22"/>
      </c>
      <c r="J192" s="28">
        <f t="shared" si="26"/>
      </c>
      <c r="K192" s="29">
        <f t="shared" si="30"/>
      </c>
      <c r="M192" s="15"/>
      <c r="N192" s="15">
        <v>-29000</v>
      </c>
      <c r="O192" s="15"/>
      <c r="P192" s="15"/>
      <c r="Q192" s="15">
        <v>-32000</v>
      </c>
      <c r="R192" s="15">
        <v>-32000</v>
      </c>
      <c r="S192" s="15">
        <v>-33000</v>
      </c>
      <c r="T192" s="15">
        <v>-33000</v>
      </c>
      <c r="U192" s="15">
        <v>-33000</v>
      </c>
      <c r="V192" s="15">
        <v>-34000</v>
      </c>
      <c r="W192" s="15">
        <v>-35000</v>
      </c>
      <c r="X192" s="15">
        <v>-36000</v>
      </c>
      <c r="Y192" s="15">
        <v>-26000</v>
      </c>
      <c r="Z192" s="15"/>
      <c r="AA192" s="15"/>
      <c r="AB192" s="15"/>
      <c r="AC192" s="15"/>
      <c r="AD192" s="15">
        <v>-8000</v>
      </c>
      <c r="AE192" s="15"/>
      <c r="AF192" s="15"/>
      <c r="AG192" s="15"/>
      <c r="AH192" s="15">
        <v>-77000</v>
      </c>
      <c r="AI192" s="15">
        <v>-215000</v>
      </c>
      <c r="AJ192" s="15">
        <v>-262000</v>
      </c>
      <c r="AK192" s="15">
        <v>-269000</v>
      </c>
      <c r="AL192" s="15">
        <v>-278000</v>
      </c>
      <c r="AM192" s="15">
        <v>-285000</v>
      </c>
      <c r="AN192" s="15">
        <v>-285000</v>
      </c>
      <c r="AO192" s="15">
        <v>-299000</v>
      </c>
      <c r="AP192" s="15">
        <v>-304000</v>
      </c>
      <c r="AQ192" s="15">
        <v>-304000</v>
      </c>
      <c r="AR192" s="15">
        <v>-319000</v>
      </c>
      <c r="AS192" s="15">
        <v>-326000</v>
      </c>
      <c r="AT192" s="15">
        <v>-333000</v>
      </c>
      <c r="AU192" s="15">
        <v>-299000</v>
      </c>
      <c r="AV192" s="15">
        <v>-23000</v>
      </c>
      <c r="AW192" s="15">
        <v>-23000</v>
      </c>
      <c r="AX192" s="15"/>
      <c r="AY192" s="15"/>
      <c r="AZ192" s="15"/>
      <c r="BA192" s="15"/>
      <c r="BB192" s="15"/>
      <c r="BC192" s="15"/>
      <c r="BD192" s="15">
        <v>-1000</v>
      </c>
      <c r="BE192" s="15">
        <v>-26000</v>
      </c>
      <c r="BF192" s="15">
        <v>-43000</v>
      </c>
      <c r="BG192" s="15">
        <v>-49000</v>
      </c>
      <c r="BH192" s="15">
        <v>-53000</v>
      </c>
      <c r="BI192" s="15">
        <v>-57000</v>
      </c>
      <c r="BJ192" s="15">
        <v>-61000</v>
      </c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8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</row>
    <row r="193" outlineLevel="2">
      <c r="A193" s="1"/>
      <c r="B193" s="4"/>
      <c r="C193" s="38" t="s">
        <v>698</v>
      </c>
      <c r="D193" s="24">
        <f t="shared" si="2"/>
      </c>
      <c r="E193" s="24">
        <f t="shared" si="6"/>
      </c>
      <c r="F193" s="24">
        <f t="shared" si="10"/>
      </c>
      <c r="G193" s="24">
        <f t="shared" si="14"/>
      </c>
      <c r="H193" s="24">
        <f t="shared" si="18"/>
      </c>
      <c r="I193" s="24">
        <f t="shared" si="22"/>
      </c>
      <c r="J193" s="24">
        <f t="shared" si="26"/>
      </c>
      <c r="K193" s="37">
        <f t="shared" si="30"/>
      </c>
      <c r="L193" s="2"/>
      <c r="M193" s="36"/>
      <c r="N193" s="36">
        <v>1721000</v>
      </c>
      <c r="O193" s="36"/>
      <c r="P193" s="36"/>
      <c r="Q193" s="36">
        <v>2468000</v>
      </c>
      <c r="R193" s="36">
        <v>2468000</v>
      </c>
      <c r="S193" s="36">
        <v>2467000</v>
      </c>
      <c r="T193" s="36">
        <v>2467000</v>
      </c>
      <c r="U193" s="36">
        <v>2467000</v>
      </c>
      <c r="V193" s="36">
        <v>2467000</v>
      </c>
      <c r="W193" s="36">
        <v>2466000</v>
      </c>
      <c r="X193" s="36">
        <v>2777000</v>
      </c>
      <c r="Y193" s="36">
        <v>1787000</v>
      </c>
      <c r="Z193" s="36">
        <v>313000</v>
      </c>
      <c r="AA193" s="36"/>
      <c r="AB193" s="36">
        <v>313000</v>
      </c>
      <c r="AC193" s="36"/>
      <c r="AD193" s="36">
        <v>330000</v>
      </c>
      <c r="AE193" s="36"/>
      <c r="AF193" s="36"/>
      <c r="AG193" s="36"/>
      <c r="AH193" s="36">
        <v>486000</v>
      </c>
      <c r="AI193" s="36">
        <v>872000</v>
      </c>
      <c r="AJ193" s="36">
        <v>1031000</v>
      </c>
      <c r="AK193" s="36">
        <v>1094000</v>
      </c>
      <c r="AL193" s="36">
        <v>1250000</v>
      </c>
      <c r="AM193" s="36">
        <v>1303000</v>
      </c>
      <c r="AN193" s="36">
        <v>1400000</v>
      </c>
      <c r="AO193" s="36">
        <v>1387000</v>
      </c>
      <c r="AP193" s="36">
        <v>1395000</v>
      </c>
      <c r="AQ193" s="36">
        <v>1433000</v>
      </c>
      <c r="AR193" s="36">
        <v>1416000</v>
      </c>
      <c r="AS193" s="36">
        <v>1407000</v>
      </c>
      <c r="AT193" s="36">
        <v>1434000</v>
      </c>
      <c r="AU193" s="36">
        <v>1630000</v>
      </c>
      <c r="AV193" s="36">
        <v>2228000</v>
      </c>
      <c r="AW193" s="36">
        <v>2228000</v>
      </c>
      <c r="AX193" s="36">
        <v>2255000</v>
      </c>
      <c r="AY193" s="36">
        <v>2255000</v>
      </c>
      <c r="AZ193" s="36">
        <v>2255000</v>
      </c>
      <c r="BA193" s="36">
        <v>2255000</v>
      </c>
      <c r="BB193" s="36">
        <v>2197000</v>
      </c>
      <c r="BC193" s="36">
        <v>2197000</v>
      </c>
      <c r="BD193" s="36">
        <v>2196000</v>
      </c>
      <c r="BE193" s="36">
        <v>2123000</v>
      </c>
      <c r="BF193" s="36">
        <v>2042000</v>
      </c>
      <c r="BG193" s="36">
        <v>2031000</v>
      </c>
      <c r="BH193" s="36">
        <v>2027000</v>
      </c>
      <c r="BI193" s="36">
        <v>2023000</v>
      </c>
      <c r="BJ193" s="36">
        <v>2019000</v>
      </c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8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</row>
    <row r="194" outlineLevel="1">
      <c r="A194" s="1"/>
      <c r="B194" s="4"/>
      <c r="C194" s="23" t="s">
        <v>699</v>
      </c>
      <c r="D194" s="28">
        <f t="shared" si="2"/>
      </c>
      <c r="E194" s="28">
        <f t="shared" si="6"/>
      </c>
      <c r="F194" s="28">
        <f t="shared" si="10"/>
      </c>
      <c r="G194" s="28">
        <f t="shared" si="14"/>
      </c>
      <c r="H194" s="28">
        <f t="shared" si="18"/>
      </c>
      <c r="I194" s="28">
        <f t="shared" si="22"/>
      </c>
      <c r="J194" s="28">
        <f t="shared" si="26"/>
      </c>
      <c r="K194" s="29">
        <f t="shared" si="30"/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8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</row>
    <row r="195" outlineLevel="2">
      <c r="A195" s="1"/>
      <c r="B195" s="4"/>
      <c r="C195" s="23" t="s">
        <v>700</v>
      </c>
      <c r="D195" s="28">
        <f t="shared" si="2"/>
      </c>
      <c r="E195" s="28">
        <f t="shared" si="6"/>
      </c>
      <c r="F195" s="28">
        <f t="shared" si="10"/>
      </c>
      <c r="G195" s="28">
        <f t="shared" si="14"/>
      </c>
      <c r="H195" s="28">
        <f t="shared" si="18"/>
      </c>
      <c r="I195" s="28">
        <f t="shared" si="22"/>
      </c>
      <c r="J195" s="28">
        <f t="shared" si="26"/>
      </c>
      <c r="K195" s="29">
        <f t="shared" si="30"/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>
        <v>2000</v>
      </c>
      <c r="BA195" s="15">
        <v>5000</v>
      </c>
      <c r="BB195" s="15">
        <v>5000</v>
      </c>
      <c r="BC195" s="15">
        <v>1000</v>
      </c>
      <c r="BD195" s="15">
        <v>3000</v>
      </c>
      <c r="BE195" s="15">
        <v>4000</v>
      </c>
      <c r="BF195" s="15">
        <v>6000</v>
      </c>
      <c r="BG195" s="15">
        <v>1000</v>
      </c>
      <c r="BH195" s="15">
        <v>3000</v>
      </c>
      <c r="BI195" s="15">
        <v>4000</v>
      </c>
      <c r="BJ195" s="15">
        <v>6000</v>
      </c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8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</row>
    <row r="196" outlineLevel="2">
      <c r="A196" s="1"/>
      <c r="B196" s="4"/>
      <c r="C196" s="23" t="s">
        <v>701</v>
      </c>
      <c r="D196" s="28">
        <f t="shared" si="2"/>
      </c>
      <c r="E196" s="28">
        <f t="shared" si="6"/>
      </c>
      <c r="F196" s="28">
        <f t="shared" si="10"/>
      </c>
      <c r="G196" s="28">
        <f t="shared" si="14"/>
      </c>
      <c r="H196" s="28">
        <f t="shared" si="18"/>
      </c>
      <c r="I196" s="28">
        <f t="shared" si="22"/>
      </c>
      <c r="J196" s="28">
        <f t="shared" si="26"/>
      </c>
      <c r="K196" s="29">
        <f t="shared" si="30"/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>
        <v>5000</v>
      </c>
      <c r="BA196" s="15">
        <v>5000</v>
      </c>
      <c r="BB196" s="15">
        <v>6000</v>
      </c>
      <c r="BC196" s="15">
        <v>5000</v>
      </c>
      <c r="BD196" s="15">
        <v>5000</v>
      </c>
      <c r="BE196" s="15">
        <v>5000</v>
      </c>
      <c r="BF196" s="15">
        <v>6000</v>
      </c>
      <c r="BG196" s="15">
        <v>6000</v>
      </c>
      <c r="BH196" s="15">
        <v>6000</v>
      </c>
      <c r="BI196" s="15">
        <v>6000</v>
      </c>
      <c r="BJ196" s="15">
        <v>6000</v>
      </c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8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</row>
    <row r="197" outlineLevel="2">
      <c r="A197" s="1"/>
      <c r="B197" s="4"/>
      <c r="C197" s="23" t="s">
        <v>702</v>
      </c>
      <c r="D197" s="28">
        <f t="shared" si="2"/>
      </c>
      <c r="E197" s="28">
        <f t="shared" si="6"/>
      </c>
      <c r="F197" s="28">
        <f t="shared" si="10"/>
      </c>
      <c r="G197" s="28">
        <f t="shared" si="14"/>
      </c>
      <c r="H197" s="28">
        <f t="shared" si="18"/>
      </c>
      <c r="I197" s="28">
        <f t="shared" si="22"/>
      </c>
      <c r="J197" s="28">
        <f t="shared" si="26"/>
      </c>
      <c r="K197" s="29">
        <f t="shared" si="30"/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>
        <v>1000</v>
      </c>
      <c r="BA197" s="15">
        <v>1000</v>
      </c>
      <c r="BB197" s="15">
        <v>1000</v>
      </c>
      <c r="BC197" s="15">
        <v>6000</v>
      </c>
      <c r="BD197" s="15">
        <v>6000</v>
      </c>
      <c r="BE197" s="15">
        <v>5000</v>
      </c>
      <c r="BF197" s="15">
        <v>6000</v>
      </c>
      <c r="BG197" s="15">
        <v>6000</v>
      </c>
      <c r="BH197" s="15">
        <v>6000</v>
      </c>
      <c r="BI197" s="15">
        <v>6000</v>
      </c>
      <c r="BJ197" s="15">
        <v>6000</v>
      </c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8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</row>
    <row r="198" outlineLevel="2">
      <c r="A198" s="1"/>
      <c r="B198" s="4"/>
      <c r="C198" s="23" t="s">
        <v>703</v>
      </c>
      <c r="D198" s="28">
        <f t="shared" si="2"/>
      </c>
      <c r="E198" s="28">
        <f t="shared" si="6"/>
      </c>
      <c r="F198" s="28">
        <f t="shared" si="10"/>
      </c>
      <c r="G198" s="28">
        <f t="shared" si="14"/>
      </c>
      <c r="H198" s="28">
        <f t="shared" si="18"/>
      </c>
      <c r="I198" s="28">
        <f t="shared" si="22"/>
      </c>
      <c r="J198" s="28">
        <f t="shared" si="26"/>
      </c>
      <c r="K198" s="29">
        <f t="shared" si="30"/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>
        <v>1000</v>
      </c>
      <c r="BD198" s="15">
        <v>1000</v>
      </c>
      <c r="BE198" s="15">
        <v>2000</v>
      </c>
      <c r="BF198" s="15">
        <v>1000</v>
      </c>
      <c r="BG198" s="15">
        <v>6000</v>
      </c>
      <c r="BH198" s="15">
        <v>6000</v>
      </c>
      <c r="BI198" s="15">
        <v>6000</v>
      </c>
      <c r="BJ198" s="15">
        <v>6000</v>
      </c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8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</row>
    <row r="199" outlineLevel="2">
      <c r="A199" s="1"/>
      <c r="B199" s="4"/>
      <c r="C199" s="23" t="s">
        <v>704</v>
      </c>
      <c r="D199" s="28">
        <f t="shared" si="2"/>
      </c>
      <c r="E199" s="28">
        <f t="shared" si="6"/>
      </c>
      <c r="F199" s="28">
        <f t="shared" si="10"/>
      </c>
      <c r="G199" s="28">
        <f t="shared" si="14"/>
      </c>
      <c r="H199" s="28">
        <f t="shared" si="18"/>
      </c>
      <c r="I199" s="28">
        <f t="shared" si="22"/>
      </c>
      <c r="J199" s="28">
        <f t="shared" si="26"/>
      </c>
      <c r="K199" s="29">
        <f t="shared" si="30"/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>
        <v>1000</v>
      </c>
      <c r="BH199" s="15">
        <v>6000</v>
      </c>
      <c r="BI199" s="15">
        <v>1000</v>
      </c>
      <c r="BJ199" s="15">
        <v>1000</v>
      </c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8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</row>
    <row r="200" outlineLevel="2">
      <c r="A200" s="1"/>
      <c r="B200" s="4"/>
      <c r="C200" s="23" t="s">
        <v>705</v>
      </c>
      <c r="D200" s="28">
        <f t="shared" si="2"/>
      </c>
      <c r="E200" s="28">
        <f t="shared" si="6"/>
      </c>
      <c r="F200" s="28">
        <f t="shared" si="10"/>
      </c>
      <c r="G200" s="28">
        <f t="shared" si="14"/>
      </c>
      <c r="H200" s="28">
        <f t="shared" si="18"/>
      </c>
      <c r="I200" s="28">
        <f t="shared" si="22"/>
      </c>
      <c r="J200" s="28">
        <f t="shared" si="26"/>
      </c>
      <c r="K200" s="29">
        <f t="shared" si="30"/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>
        <v>1000</v>
      </c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8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</row>
    <row r="201" outlineLevel="2">
      <c r="A201" s="1"/>
      <c r="B201" s="4"/>
      <c r="C201" s="23" t="s">
        <v>706</v>
      </c>
      <c r="D201" s="28">
        <f t="shared" si="2"/>
      </c>
      <c r="E201" s="28">
        <f t="shared" si="6"/>
      </c>
      <c r="F201" s="28">
        <f t="shared" si="10"/>
      </c>
      <c r="G201" s="28">
        <f t="shared" si="14"/>
      </c>
      <c r="H201" s="28">
        <f t="shared" si="18"/>
      </c>
      <c r="I201" s="28">
        <f t="shared" si="22"/>
      </c>
      <c r="J201" s="28">
        <f t="shared" si="26"/>
      </c>
      <c r="K201" s="29">
        <f t="shared" si="30"/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>
        <v>-1000</v>
      </c>
      <c r="BD201" s="15">
        <v>-1000</v>
      </c>
      <c r="BE201" s="15">
        <v>-1000</v>
      </c>
      <c r="BF201" s="15">
        <v>-3000</v>
      </c>
      <c r="BG201" s="15">
        <v>-2000</v>
      </c>
      <c r="BH201" s="15">
        <v>-2000</v>
      </c>
      <c r="BI201" s="15">
        <v>-2000</v>
      </c>
      <c r="BJ201" s="15">
        <v>-2000</v>
      </c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8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</row>
    <row r="202" outlineLevel="2">
      <c r="A202" s="1"/>
      <c r="B202" s="4"/>
      <c r="C202" s="38" t="s">
        <v>707</v>
      </c>
      <c r="D202" s="24">
        <f t="shared" si="2"/>
      </c>
      <c r="E202" s="24">
        <f t="shared" si="6"/>
      </c>
      <c r="F202" s="24">
        <f t="shared" si="10"/>
      </c>
      <c r="G202" s="24">
        <f t="shared" si="14"/>
      </c>
      <c r="H202" s="24">
        <f t="shared" si="18"/>
      </c>
      <c r="I202" s="24">
        <f t="shared" si="22"/>
      </c>
      <c r="J202" s="24">
        <f t="shared" si="26"/>
      </c>
      <c r="K202" s="37">
        <f t="shared" si="30"/>
      </c>
      <c r="L202" s="2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>
        <v>8000</v>
      </c>
      <c r="BA202" s="36">
        <v>11000</v>
      </c>
      <c r="BB202" s="36">
        <v>12000</v>
      </c>
      <c r="BC202" s="36">
        <v>12000</v>
      </c>
      <c r="BD202" s="36">
        <v>14000</v>
      </c>
      <c r="BE202" s="36">
        <v>15000</v>
      </c>
      <c r="BF202" s="36">
        <v>16000</v>
      </c>
      <c r="BG202" s="36">
        <v>18000</v>
      </c>
      <c r="BH202" s="36">
        <v>20000</v>
      </c>
      <c r="BI202" s="36">
        <v>21000</v>
      </c>
      <c r="BJ202" s="36">
        <v>23000</v>
      </c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8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</row>
    <row r="203" outlineLevel="1">
      <c r="A203" s="1"/>
      <c r="B203" s="4"/>
      <c r="C203" s="23" t="s">
        <v>708</v>
      </c>
      <c r="D203" s="28">
        <f t="shared" si="3" ref="D203:D260">IF(COUNT(L203:FC203)&gt;0,MEDIAN(L203:FC203),"")</f>
      </c>
      <c r="E203" s="28">
        <f t="shared" si="7" ref="E203:E260">IF(COUNT(L203:FC203)&gt;0,AVERAGE(L203:FC203),"")</f>
      </c>
      <c r="F203" s="28">
        <f t="shared" si="11" ref="F203:F260">IF(COUNT(L203:FC203)&gt;0,MIN(L203:FC203),"")</f>
      </c>
      <c r="G203" s="28">
        <f t="shared" si="15" ref="G203:G260">IF(COUNT(L203:FC203)&gt;0,MAX(L203:FC203),"")</f>
      </c>
      <c r="H203" s="28">
        <f t="shared" si="19" ref="H203:H260">IF(COUNT(L203:FC203)&gt;0,QUARTILE(L203:FC203,1),"")</f>
      </c>
      <c r="I203" s="28">
        <f t="shared" si="23" ref="I203:I260">IF(COUNT(L203:FC203)&gt;0,QUARTILE(L203:FC203,3),"")</f>
      </c>
      <c r="J203" s="28">
        <f t="shared" si="27" ref="J203:J260">IF(COUNT(L203:FC203)&gt;1,STDEV(L203:FC203),"")</f>
      </c>
      <c r="K203" s="29">
        <f t="shared" si="31" ref="K203:K260">IF(COUNT(L203:FC203)&gt;1,STDEV(L203:FC203)/AVERAGE(L203:FC203),"")</f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8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</row>
    <row r="204" outlineLevel="2">
      <c r="A204" s="1"/>
      <c r="B204" s="4"/>
      <c r="C204" s="23" t="s">
        <v>709</v>
      </c>
      <c r="D204" s="28">
        <f t="shared" si="3"/>
      </c>
      <c r="E204" s="28">
        <f t="shared" si="7"/>
      </c>
      <c r="F204" s="28">
        <f t="shared" si="11"/>
      </c>
      <c r="G204" s="28">
        <f t="shared" si="15"/>
      </c>
      <c r="H204" s="28">
        <f t="shared" si="19"/>
      </c>
      <c r="I204" s="28">
        <f t="shared" si="23"/>
      </c>
      <c r="J204" s="28">
        <f t="shared" si="27"/>
      </c>
      <c r="K204" s="29">
        <f t="shared" si="31"/>
      </c>
      <c r="M204" s="15"/>
      <c r="N204" s="15">
        <v>134000</v>
      </c>
      <c r="O204" s="15"/>
      <c r="P204" s="15"/>
      <c r="Q204" s="15"/>
      <c r="R204" s="15">
        <v>132000</v>
      </c>
      <c r="S204" s="15"/>
      <c r="T204" s="15"/>
      <c r="U204" s="15"/>
      <c r="V204" s="15">
        <v>109000</v>
      </c>
      <c r="W204" s="15"/>
      <c r="X204" s="15"/>
      <c r="Y204" s="15"/>
      <c r="Z204" s="15">
        <v>89000</v>
      </c>
      <c r="AA204" s="15"/>
      <c r="AB204" s="15">
        <v>34000</v>
      </c>
      <c r="AC204" s="15"/>
      <c r="AD204" s="15">
        <v>52000</v>
      </c>
      <c r="AE204" s="15"/>
      <c r="AF204" s="15"/>
      <c r="AG204" s="15"/>
      <c r="AH204" s="15">
        <v>54000</v>
      </c>
      <c r="AI204" s="15">
        <v>13000</v>
      </c>
      <c r="AJ204" s="15">
        <v>26000</v>
      </c>
      <c r="AK204" s="15">
        <v>41000</v>
      </c>
      <c r="AL204" s="15">
        <v>54000</v>
      </c>
      <c r="AM204" s="15"/>
      <c r="AN204" s="15"/>
      <c r="AO204" s="15"/>
      <c r="AP204" s="15">
        <v>40000</v>
      </c>
      <c r="AQ204" s="15"/>
      <c r="AR204" s="15"/>
      <c r="AS204" s="15"/>
      <c r="AT204" s="15">
        <v>49000</v>
      </c>
      <c r="AU204" s="15"/>
      <c r="AV204" s="15"/>
      <c r="AW204" s="15"/>
      <c r="AX204" s="15">
        <v>51000</v>
      </c>
      <c r="AY204" s="15"/>
      <c r="AZ204" s="15"/>
      <c r="BA204" s="15"/>
      <c r="BB204" s="15">
        <v>50000</v>
      </c>
      <c r="BC204" s="15"/>
      <c r="BD204" s="15"/>
      <c r="BE204" s="15"/>
      <c r="BF204" s="15">
        <v>59000</v>
      </c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8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</row>
    <row r="205" outlineLevel="2">
      <c r="A205" s="1"/>
      <c r="B205" s="4"/>
      <c r="C205" s="23" t="s">
        <v>710</v>
      </c>
      <c r="D205" s="28">
        <f t="shared" si="3"/>
      </c>
      <c r="E205" s="28">
        <f t="shared" si="7"/>
      </c>
      <c r="F205" s="28">
        <f t="shared" si="11"/>
      </c>
      <c r="G205" s="28">
        <f t="shared" si="15"/>
      </c>
      <c r="H205" s="28">
        <f t="shared" si="19"/>
      </c>
      <c r="I205" s="28">
        <f t="shared" si="23"/>
      </c>
      <c r="J205" s="28">
        <f t="shared" si="27"/>
      </c>
      <c r="K205" s="29">
        <f t="shared" si="31"/>
      </c>
      <c r="M205" s="15"/>
      <c r="N205" s="15">
        <v>135000</v>
      </c>
      <c r="O205" s="15"/>
      <c r="P205" s="15"/>
      <c r="Q205" s="15"/>
      <c r="R205" s="15">
        <v>107000</v>
      </c>
      <c r="S205" s="15"/>
      <c r="T205" s="15"/>
      <c r="U205" s="15"/>
      <c r="V205" s="15">
        <v>99000</v>
      </c>
      <c r="W205" s="15"/>
      <c r="X205" s="15"/>
      <c r="Y205" s="15"/>
      <c r="Z205" s="15">
        <v>85000</v>
      </c>
      <c r="AA205" s="15"/>
      <c r="AB205" s="15">
        <v>69000</v>
      </c>
      <c r="AC205" s="15"/>
      <c r="AD205" s="15">
        <v>55000</v>
      </c>
      <c r="AE205" s="15"/>
      <c r="AF205" s="15"/>
      <c r="AG205" s="15"/>
      <c r="AH205" s="15">
        <v>48000</v>
      </c>
      <c r="AI205" s="15">
        <v>51000</v>
      </c>
      <c r="AJ205" s="15">
        <v>51000</v>
      </c>
      <c r="AK205" s="15">
        <v>49000</v>
      </c>
      <c r="AL205" s="15">
        <v>48000</v>
      </c>
      <c r="AM205" s="15"/>
      <c r="AN205" s="15"/>
      <c r="AO205" s="15"/>
      <c r="AP205" s="15">
        <v>35000</v>
      </c>
      <c r="AQ205" s="15"/>
      <c r="AR205" s="15"/>
      <c r="AS205" s="15"/>
      <c r="AT205" s="15">
        <v>51000</v>
      </c>
      <c r="AU205" s="15"/>
      <c r="AV205" s="15"/>
      <c r="AW205" s="15"/>
      <c r="AX205" s="15">
        <v>50000</v>
      </c>
      <c r="AY205" s="15"/>
      <c r="AZ205" s="15"/>
      <c r="BA205" s="15"/>
      <c r="BB205" s="15">
        <v>46000</v>
      </c>
      <c r="BC205" s="15"/>
      <c r="BD205" s="15"/>
      <c r="BE205" s="15"/>
      <c r="BF205" s="15">
        <v>51000</v>
      </c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8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</row>
    <row r="206" outlineLevel="2">
      <c r="A206" s="1"/>
      <c r="B206" s="4"/>
      <c r="C206" s="23" t="s">
        <v>711</v>
      </c>
      <c r="D206" s="28">
        <f t="shared" si="3"/>
      </c>
      <c r="E206" s="28">
        <f t="shared" si="7"/>
      </c>
      <c r="F206" s="28">
        <f t="shared" si="11"/>
      </c>
      <c r="G206" s="28">
        <f t="shared" si="15"/>
      </c>
      <c r="H206" s="28">
        <f t="shared" si="19"/>
      </c>
      <c r="I206" s="28">
        <f t="shared" si="23"/>
      </c>
      <c r="J206" s="28">
        <f t="shared" si="27"/>
      </c>
      <c r="K206" s="29">
        <f t="shared" si="31"/>
      </c>
      <c r="M206" s="15"/>
      <c r="N206" s="15">
        <v>94000</v>
      </c>
      <c r="O206" s="15"/>
      <c r="P206" s="15"/>
      <c r="Q206" s="15"/>
      <c r="R206" s="15">
        <v>108000</v>
      </c>
      <c r="S206" s="15"/>
      <c r="T206" s="15"/>
      <c r="U206" s="15"/>
      <c r="V206" s="15">
        <v>88000</v>
      </c>
      <c r="W206" s="15"/>
      <c r="X206" s="15"/>
      <c r="Y206" s="15"/>
      <c r="Z206" s="15">
        <v>78000</v>
      </c>
      <c r="AA206" s="15"/>
      <c r="AB206" s="15">
        <v>62000</v>
      </c>
      <c r="AC206" s="15"/>
      <c r="AD206" s="15">
        <v>48000</v>
      </c>
      <c r="AE206" s="15"/>
      <c r="AF206" s="15"/>
      <c r="AG206" s="15"/>
      <c r="AH206" s="15">
        <v>44000</v>
      </c>
      <c r="AI206" s="15">
        <v>46000</v>
      </c>
      <c r="AJ206" s="15">
        <v>45000</v>
      </c>
      <c r="AK206" s="15">
        <v>43000</v>
      </c>
      <c r="AL206" s="15">
        <v>43000</v>
      </c>
      <c r="AM206" s="15"/>
      <c r="AN206" s="15"/>
      <c r="AO206" s="15"/>
      <c r="AP206" s="15">
        <v>31000</v>
      </c>
      <c r="AQ206" s="15"/>
      <c r="AR206" s="15"/>
      <c r="AS206" s="15"/>
      <c r="AT206" s="15">
        <v>46000</v>
      </c>
      <c r="AU206" s="15"/>
      <c r="AV206" s="15"/>
      <c r="AW206" s="15"/>
      <c r="AX206" s="15">
        <v>45000</v>
      </c>
      <c r="AY206" s="15"/>
      <c r="AZ206" s="15"/>
      <c r="BA206" s="15"/>
      <c r="BB206" s="15">
        <v>43000</v>
      </c>
      <c r="BC206" s="15"/>
      <c r="BD206" s="15"/>
      <c r="BE206" s="15"/>
      <c r="BF206" s="15">
        <v>43000</v>
      </c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8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</row>
    <row r="207" outlineLevel="2">
      <c r="A207" s="1"/>
      <c r="B207" s="4"/>
      <c r="C207" s="23" t="s">
        <v>712</v>
      </c>
      <c r="D207" s="28">
        <f t="shared" si="3"/>
      </c>
      <c r="E207" s="28">
        <f t="shared" si="7"/>
      </c>
      <c r="F207" s="28">
        <f t="shared" si="11"/>
      </c>
      <c r="G207" s="28">
        <f t="shared" si="15"/>
      </c>
      <c r="H207" s="28">
        <f t="shared" si="19"/>
      </c>
      <c r="I207" s="28">
        <f t="shared" si="23"/>
      </c>
      <c r="J207" s="28">
        <f t="shared" si="27"/>
      </c>
      <c r="K207" s="29">
        <f t="shared" si="31"/>
      </c>
      <c r="M207" s="15"/>
      <c r="N207" s="15">
        <v>66000</v>
      </c>
      <c r="O207" s="15"/>
      <c r="P207" s="15"/>
      <c r="Q207" s="15"/>
      <c r="R207" s="15">
        <v>87000</v>
      </c>
      <c r="S207" s="15"/>
      <c r="T207" s="15"/>
      <c r="U207" s="15"/>
      <c r="V207" s="15">
        <v>77000</v>
      </c>
      <c r="W207" s="15"/>
      <c r="X207" s="15"/>
      <c r="Y207" s="15"/>
      <c r="Z207" s="15">
        <v>68000</v>
      </c>
      <c r="AA207" s="15"/>
      <c r="AB207" s="15">
        <v>53000</v>
      </c>
      <c r="AC207" s="15"/>
      <c r="AD207" s="15">
        <v>41000</v>
      </c>
      <c r="AE207" s="15"/>
      <c r="AF207" s="15"/>
      <c r="AG207" s="15"/>
      <c r="AH207" s="15">
        <v>37000</v>
      </c>
      <c r="AI207" s="15">
        <v>42000</v>
      </c>
      <c r="AJ207" s="15">
        <v>42000</v>
      </c>
      <c r="AK207" s="15">
        <v>40000</v>
      </c>
      <c r="AL207" s="15">
        <v>40000</v>
      </c>
      <c r="AM207" s="15"/>
      <c r="AN207" s="15"/>
      <c r="AO207" s="15"/>
      <c r="AP207" s="15">
        <v>29000</v>
      </c>
      <c r="AQ207" s="15"/>
      <c r="AR207" s="15"/>
      <c r="AS207" s="15"/>
      <c r="AT207" s="15">
        <v>43000</v>
      </c>
      <c r="AU207" s="15"/>
      <c r="AV207" s="15"/>
      <c r="AW207" s="15"/>
      <c r="AX207" s="15">
        <v>28000</v>
      </c>
      <c r="AY207" s="15"/>
      <c r="AZ207" s="15"/>
      <c r="BA207" s="15"/>
      <c r="BB207" s="15">
        <v>41000</v>
      </c>
      <c r="BC207" s="15"/>
      <c r="BD207" s="15"/>
      <c r="BE207" s="15"/>
      <c r="BF207" s="15">
        <v>40000</v>
      </c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8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</row>
    <row r="208" outlineLevel="2">
      <c r="A208" s="1"/>
      <c r="B208" s="4"/>
      <c r="C208" s="23" t="s">
        <v>713</v>
      </c>
      <c r="D208" s="28">
        <f t="shared" si="3"/>
      </c>
      <c r="E208" s="28">
        <f t="shared" si="7"/>
      </c>
      <c r="F208" s="28">
        <f t="shared" si="11"/>
      </c>
      <c r="G208" s="28">
        <f t="shared" si="15"/>
      </c>
      <c r="H208" s="28">
        <f t="shared" si="19"/>
      </c>
      <c r="I208" s="28">
        <f t="shared" si="23"/>
      </c>
      <c r="J208" s="28">
        <f t="shared" si="27"/>
      </c>
      <c r="K208" s="29">
        <f t="shared" si="31"/>
      </c>
      <c r="M208" s="15"/>
      <c r="N208" s="15">
        <v>60000</v>
      </c>
      <c r="O208" s="15"/>
      <c r="P208" s="15"/>
      <c r="Q208" s="15"/>
      <c r="R208" s="15">
        <v>61000</v>
      </c>
      <c r="S208" s="15"/>
      <c r="T208" s="15"/>
      <c r="U208" s="15"/>
      <c r="V208" s="15">
        <v>59000</v>
      </c>
      <c r="W208" s="15"/>
      <c r="X208" s="15"/>
      <c r="Y208" s="15"/>
      <c r="Z208" s="15">
        <v>59000</v>
      </c>
      <c r="AA208" s="15"/>
      <c r="AB208" s="15">
        <v>44000</v>
      </c>
      <c r="AC208" s="15"/>
      <c r="AD208" s="15">
        <v>34000</v>
      </c>
      <c r="AE208" s="15"/>
      <c r="AF208" s="15"/>
      <c r="AG208" s="15"/>
      <c r="AH208" s="15">
        <v>33000</v>
      </c>
      <c r="AI208" s="15">
        <v>37000</v>
      </c>
      <c r="AJ208" s="15">
        <v>38000</v>
      </c>
      <c r="AK208" s="15">
        <v>36000</v>
      </c>
      <c r="AL208" s="15">
        <v>35000</v>
      </c>
      <c r="AM208" s="15"/>
      <c r="AN208" s="15"/>
      <c r="AO208" s="15"/>
      <c r="AP208" s="15">
        <v>28000</v>
      </c>
      <c r="AQ208" s="15"/>
      <c r="AR208" s="15"/>
      <c r="AS208" s="15"/>
      <c r="AT208" s="15">
        <v>64000</v>
      </c>
      <c r="AU208" s="15"/>
      <c r="AV208" s="15"/>
      <c r="AW208" s="15"/>
      <c r="AX208" s="15">
        <v>26000</v>
      </c>
      <c r="AY208" s="15"/>
      <c r="AZ208" s="15"/>
      <c r="BA208" s="15"/>
      <c r="BB208" s="15">
        <v>27000</v>
      </c>
      <c r="BC208" s="15"/>
      <c r="BD208" s="15"/>
      <c r="BE208" s="15"/>
      <c r="BF208" s="15">
        <v>39000</v>
      </c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8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</row>
    <row r="209" outlineLevel="2">
      <c r="A209" s="1"/>
      <c r="B209" s="4"/>
      <c r="C209" s="23" t="s">
        <v>714</v>
      </c>
      <c r="D209" s="28">
        <f t="shared" si="3"/>
      </c>
      <c r="E209" s="28">
        <f t="shared" si="7"/>
      </c>
      <c r="F209" s="28">
        <f t="shared" si="11"/>
      </c>
      <c r="G209" s="28">
        <f t="shared" si="15"/>
      </c>
      <c r="H209" s="28">
        <f t="shared" si="19"/>
      </c>
      <c r="I209" s="28">
        <f t="shared" si="23"/>
      </c>
      <c r="J209" s="28">
        <f t="shared" si="27"/>
      </c>
      <c r="K209" s="29">
        <f t="shared" si="31"/>
      </c>
      <c r="M209" s="15"/>
      <c r="N209" s="15">
        <v>235000</v>
      </c>
      <c r="O209" s="15"/>
      <c r="P209" s="15"/>
      <c r="Q209" s="15"/>
      <c r="R209" s="15">
        <v>283000</v>
      </c>
      <c r="S209" s="15"/>
      <c r="T209" s="15"/>
      <c r="U209" s="15"/>
      <c r="V209" s="15">
        <v>113000</v>
      </c>
      <c r="W209" s="15"/>
      <c r="X209" s="15"/>
      <c r="Y209" s="15"/>
      <c r="Z209" s="15">
        <v>92000</v>
      </c>
      <c r="AA209" s="15"/>
      <c r="AB209" s="15">
        <v>82000</v>
      </c>
      <c r="AC209" s="15"/>
      <c r="AD209" s="15">
        <v>54000</v>
      </c>
      <c r="AE209" s="15"/>
      <c r="AF209" s="15"/>
      <c r="AG209" s="15"/>
      <c r="AH209" s="15">
        <v>71000</v>
      </c>
      <c r="AI209" s="15">
        <v>103000</v>
      </c>
      <c r="AJ209" s="15">
        <v>105000</v>
      </c>
      <c r="AK209" s="15">
        <v>103000</v>
      </c>
      <c r="AL209" s="15">
        <v>102000</v>
      </c>
      <c r="AM209" s="15"/>
      <c r="AN209" s="15"/>
      <c r="AO209" s="15"/>
      <c r="AP209" s="15">
        <v>92000</v>
      </c>
      <c r="AQ209" s="15"/>
      <c r="AR209" s="15"/>
      <c r="AS209" s="15"/>
      <c r="AT209" s="15">
        <v>135000</v>
      </c>
      <c r="AU209" s="15"/>
      <c r="AV209" s="15"/>
      <c r="AW209" s="15"/>
      <c r="AX209" s="15">
        <v>106000</v>
      </c>
      <c r="AY209" s="15"/>
      <c r="AZ209" s="15"/>
      <c r="BA209" s="15"/>
      <c r="BB209" s="15">
        <v>133000</v>
      </c>
      <c r="BC209" s="15"/>
      <c r="BD209" s="15"/>
      <c r="BE209" s="15"/>
      <c r="BF209" s="15">
        <v>156000</v>
      </c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8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</row>
    <row r="210" outlineLevel="2">
      <c r="A210" s="1"/>
      <c r="B210" s="4"/>
      <c r="C210" s="23" t="s">
        <v>715</v>
      </c>
      <c r="D210" s="28">
        <f t="shared" si="3"/>
      </c>
      <c r="E210" s="28">
        <f t="shared" si="7"/>
      </c>
      <c r="F210" s="28">
        <f t="shared" si="11"/>
      </c>
      <c r="G210" s="28">
        <f t="shared" si="15"/>
      </c>
      <c r="H210" s="28">
        <f t="shared" si="19"/>
      </c>
      <c r="I210" s="28">
        <f t="shared" si="23"/>
      </c>
      <c r="J210" s="28">
        <f t="shared" si="27"/>
      </c>
      <c r="K210" s="29">
        <f t="shared" si="31"/>
      </c>
      <c r="M210" s="15"/>
      <c r="N210" s="15">
        <v>-124000</v>
      </c>
      <c r="O210" s="15"/>
      <c r="P210" s="15"/>
      <c r="Q210" s="15"/>
      <c r="R210" s="15">
        <v>-137000</v>
      </c>
      <c r="S210" s="15"/>
      <c r="T210" s="15"/>
      <c r="U210" s="15"/>
      <c r="V210" s="15">
        <v>-56000</v>
      </c>
      <c r="W210" s="15"/>
      <c r="X210" s="15"/>
      <c r="Y210" s="15"/>
      <c r="Z210" s="15">
        <v>-52000</v>
      </c>
      <c r="AA210" s="15"/>
      <c r="AB210" s="15"/>
      <c r="AC210" s="15"/>
      <c r="AD210" s="15">
        <v>-42000</v>
      </c>
      <c r="AE210" s="15"/>
      <c r="AF210" s="15"/>
      <c r="AG210" s="15"/>
      <c r="AH210" s="15">
        <v>-45000</v>
      </c>
      <c r="AI210" s="15">
        <v>-53000</v>
      </c>
      <c r="AJ210" s="15">
        <v>-58000</v>
      </c>
      <c r="AK210" s="15">
        <v>-61000</v>
      </c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8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</row>
    <row r="211" outlineLevel="2">
      <c r="A211" s="1"/>
      <c r="B211" s="4"/>
      <c r="C211" s="38" t="s">
        <v>716</v>
      </c>
      <c r="D211" s="24">
        <f t="shared" si="3"/>
      </c>
      <c r="E211" s="24">
        <f t="shared" si="7"/>
      </c>
      <c r="F211" s="24">
        <f t="shared" si="11"/>
      </c>
      <c r="G211" s="24">
        <f t="shared" si="15"/>
      </c>
      <c r="H211" s="24">
        <f t="shared" si="19"/>
      </c>
      <c r="I211" s="24">
        <f t="shared" si="23"/>
      </c>
      <c r="J211" s="24">
        <f t="shared" si="27"/>
      </c>
      <c r="K211" s="37">
        <f t="shared" si="31"/>
      </c>
      <c r="L211" s="2"/>
      <c r="M211" s="36"/>
      <c r="N211" s="36">
        <v>600000</v>
      </c>
      <c r="O211" s="36"/>
      <c r="P211" s="36"/>
      <c r="Q211" s="36"/>
      <c r="R211" s="36">
        <v>641000</v>
      </c>
      <c r="S211" s="36"/>
      <c r="T211" s="36"/>
      <c r="U211" s="36"/>
      <c r="V211" s="36">
        <v>489000</v>
      </c>
      <c r="W211" s="36"/>
      <c r="X211" s="36"/>
      <c r="Y211" s="36"/>
      <c r="Z211" s="36">
        <v>419000</v>
      </c>
      <c r="AA211" s="36"/>
      <c r="AB211" s="36">
        <v>344000</v>
      </c>
      <c r="AC211" s="36"/>
      <c r="AD211" s="36">
        <v>242000</v>
      </c>
      <c r="AE211" s="36"/>
      <c r="AF211" s="36"/>
      <c r="AG211" s="36"/>
      <c r="AH211" s="36">
        <v>242000</v>
      </c>
      <c r="AI211" s="36">
        <v>239000</v>
      </c>
      <c r="AJ211" s="36">
        <v>249000</v>
      </c>
      <c r="AK211" s="36">
        <v>251000</v>
      </c>
      <c r="AL211" s="36">
        <v>322000</v>
      </c>
      <c r="AM211" s="36"/>
      <c r="AN211" s="36"/>
      <c r="AO211" s="36"/>
      <c r="AP211" s="36">
        <v>255000</v>
      </c>
      <c r="AQ211" s="36"/>
      <c r="AR211" s="36"/>
      <c r="AS211" s="36"/>
      <c r="AT211" s="36">
        <v>388000</v>
      </c>
      <c r="AU211" s="36"/>
      <c r="AV211" s="36"/>
      <c r="AW211" s="36"/>
      <c r="AX211" s="36">
        <v>306000</v>
      </c>
      <c r="AY211" s="36"/>
      <c r="AZ211" s="36"/>
      <c r="BA211" s="36"/>
      <c r="BB211" s="36">
        <v>340000</v>
      </c>
      <c r="BC211" s="36"/>
      <c r="BD211" s="36"/>
      <c r="BE211" s="36"/>
      <c r="BF211" s="36">
        <v>388000</v>
      </c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8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</row>
    <row r="212" outlineLevel="1">
      <c r="A212" s="1"/>
      <c r="B212" s="4"/>
      <c r="C212" s="23" t="s">
        <v>717</v>
      </c>
      <c r="D212" s="28">
        <f t="shared" si="3"/>
      </c>
      <c r="E212" s="28">
        <f t="shared" si="7"/>
      </c>
      <c r="F212" s="28">
        <f t="shared" si="11"/>
      </c>
      <c r="G212" s="28">
        <f t="shared" si="15"/>
      </c>
      <c r="H212" s="28">
        <f t="shared" si="19"/>
      </c>
      <c r="I212" s="28">
        <f t="shared" si="23"/>
      </c>
      <c r="J212" s="28">
        <f t="shared" si="27"/>
      </c>
      <c r="K212" s="29">
        <f t="shared" si="31"/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8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</row>
    <row r="213" outlineLevel="2">
      <c r="A213" s="1"/>
      <c r="B213" s="4"/>
      <c r="C213" s="23" t="s">
        <v>718</v>
      </c>
      <c r="D213" s="28">
        <f t="shared" si="3"/>
      </c>
      <c r="E213" s="28">
        <f t="shared" si="7"/>
      </c>
      <c r="F213" s="28">
        <f t="shared" si="11"/>
      </c>
      <c r="G213" s="28">
        <f t="shared" si="15"/>
      </c>
      <c r="H213" s="28">
        <f t="shared" si="19"/>
      </c>
      <c r="I213" s="28">
        <f t="shared" si="23"/>
      </c>
      <c r="J213" s="28">
        <f t="shared" si="27"/>
      </c>
      <c r="K213" s="29">
        <f t="shared" si="31"/>
      </c>
      <c r="M213" s="15"/>
      <c r="N213" s="15"/>
      <c r="O213" s="15"/>
      <c r="P213" s="15"/>
      <c r="Q213" s="15"/>
      <c r="R213" s="15"/>
      <c r="S213" s="15"/>
      <c r="T213" s="15">
        <v>3944000</v>
      </c>
      <c r="U213" s="15"/>
      <c r="V213" s="15"/>
      <c r="W213" s="15"/>
      <c r="X213" s="15"/>
      <c r="Y213" s="15"/>
      <c r="Z213" s="15"/>
      <c r="AA213" s="15"/>
      <c r="AB213" s="15">
        <v>3216000</v>
      </c>
      <c r="AC213" s="15"/>
      <c r="AD213" s="15">
        <v>3051000</v>
      </c>
      <c r="AE213" s="15"/>
      <c r="AF213" s="15"/>
      <c r="AG213" s="15"/>
      <c r="AH213" s="15">
        <v>1761000</v>
      </c>
      <c r="AI213" s="15">
        <v>1054000</v>
      </c>
      <c r="AJ213" s="15">
        <v>1209000</v>
      </c>
      <c r="AK213" s="15">
        <v>1367000</v>
      </c>
      <c r="AL213" s="15">
        <v>1600000</v>
      </c>
      <c r="AM213" s="15"/>
      <c r="AN213" s="15"/>
      <c r="AO213" s="15"/>
      <c r="AP213" s="15">
        <v>1772000</v>
      </c>
      <c r="AQ213" s="15"/>
      <c r="AR213" s="15"/>
      <c r="AS213" s="15"/>
      <c r="AT213" s="15">
        <v>1443000</v>
      </c>
      <c r="AU213" s="15"/>
      <c r="AV213" s="15"/>
      <c r="AW213" s="15"/>
      <c r="AX213" s="15">
        <v>650000</v>
      </c>
      <c r="AY213" s="15"/>
      <c r="AZ213" s="15"/>
      <c r="BA213" s="15"/>
      <c r="BB213" s="15">
        <v>772000</v>
      </c>
      <c r="BC213" s="15"/>
      <c r="BD213" s="15"/>
      <c r="BE213" s="15"/>
      <c r="BF213" s="15">
        <v>1037000</v>
      </c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8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</row>
    <row r="214" outlineLevel="2">
      <c r="A214" s="1"/>
      <c r="B214" s="4"/>
      <c r="C214" s="23" t="s">
        <v>719</v>
      </c>
      <c r="D214" s="28">
        <f t="shared" si="3"/>
      </c>
      <c r="E214" s="28">
        <f t="shared" si="7"/>
      </c>
      <c r="F214" s="28">
        <f t="shared" si="11"/>
      </c>
      <c r="G214" s="28">
        <f t="shared" si="15"/>
      </c>
      <c r="H214" s="28">
        <f t="shared" si="19"/>
      </c>
      <c r="I214" s="28">
        <f t="shared" si="23"/>
      </c>
      <c r="J214" s="28">
        <f t="shared" si="27"/>
      </c>
      <c r="K214" s="29">
        <f t="shared" si="31"/>
      </c>
      <c r="M214" s="15"/>
      <c r="N214" s="15"/>
      <c r="O214" s="15"/>
      <c r="P214" s="15"/>
      <c r="Q214" s="15"/>
      <c r="R214" s="15"/>
      <c r="S214" s="15"/>
      <c r="T214" s="15">
        <v>1599000</v>
      </c>
      <c r="U214" s="15"/>
      <c r="V214" s="15"/>
      <c r="W214" s="15"/>
      <c r="X214" s="15"/>
      <c r="Y214" s="15"/>
      <c r="Z214" s="15"/>
      <c r="AA214" s="15"/>
      <c r="AB214" s="15">
        <v>1178000</v>
      </c>
      <c r="AC214" s="15"/>
      <c r="AD214" s="15">
        <v>96000</v>
      </c>
      <c r="AE214" s="15"/>
      <c r="AF214" s="15"/>
      <c r="AG214" s="15"/>
      <c r="AH214" s="15">
        <v>672000</v>
      </c>
      <c r="AI214" s="15">
        <v>1054000</v>
      </c>
      <c r="AJ214" s="15">
        <v>964000</v>
      </c>
      <c r="AK214" s="15">
        <v>910000</v>
      </c>
      <c r="AL214" s="15">
        <v>847000</v>
      </c>
      <c r="AM214" s="15"/>
      <c r="AN214" s="15"/>
      <c r="AO214" s="15"/>
      <c r="AP214" s="15">
        <v>946000</v>
      </c>
      <c r="AQ214" s="15"/>
      <c r="AR214" s="15"/>
      <c r="AS214" s="15"/>
      <c r="AT214" s="15">
        <v>922000</v>
      </c>
      <c r="AU214" s="15"/>
      <c r="AV214" s="15"/>
      <c r="AW214" s="15"/>
      <c r="AX214" s="15">
        <v>190000</v>
      </c>
      <c r="AY214" s="15"/>
      <c r="AZ214" s="15"/>
      <c r="BA214" s="15"/>
      <c r="BB214" s="15">
        <v>233000</v>
      </c>
      <c r="BC214" s="15"/>
      <c r="BD214" s="15"/>
      <c r="BE214" s="15"/>
      <c r="BF214" s="15">
        <v>210000</v>
      </c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8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</row>
    <row r="215" outlineLevel="2">
      <c r="A215" s="1"/>
      <c r="B215" s="4"/>
      <c r="C215" s="23" t="s">
        <v>720</v>
      </c>
      <c r="D215" s="28">
        <f t="shared" si="3"/>
      </c>
      <c r="E215" s="28">
        <f t="shared" si="7"/>
      </c>
      <c r="F215" s="28">
        <f t="shared" si="11"/>
      </c>
      <c r="G215" s="28">
        <f t="shared" si="15"/>
      </c>
      <c r="H215" s="28">
        <f t="shared" si="19"/>
      </c>
      <c r="I215" s="28">
        <f t="shared" si="23"/>
      </c>
      <c r="J215" s="28">
        <f t="shared" si="27"/>
      </c>
      <c r="K215" s="29">
        <f t="shared" si="31"/>
      </c>
      <c r="M215" s="15"/>
      <c r="N215" s="15"/>
      <c r="O215" s="15"/>
      <c r="P215" s="15"/>
      <c r="Q215" s="15"/>
      <c r="R215" s="15"/>
      <c r="S215" s="15"/>
      <c r="T215" s="15">
        <v>345000</v>
      </c>
      <c r="U215" s="15"/>
      <c r="V215" s="15"/>
      <c r="W215" s="15"/>
      <c r="X215" s="15"/>
      <c r="Y215" s="15"/>
      <c r="Z215" s="15"/>
      <c r="AA215" s="15"/>
      <c r="AB215" s="15">
        <v>683000</v>
      </c>
      <c r="AC215" s="15"/>
      <c r="AD215" s="15">
        <v>35000</v>
      </c>
      <c r="AE215" s="15"/>
      <c r="AF215" s="15"/>
      <c r="AG215" s="15"/>
      <c r="AH215" s="15">
        <v>79000</v>
      </c>
      <c r="AI215" s="15">
        <v>683000</v>
      </c>
      <c r="AJ215" s="15">
        <v>651000</v>
      </c>
      <c r="AK215" s="15">
        <v>631000</v>
      </c>
      <c r="AL215" s="15">
        <v>636000</v>
      </c>
      <c r="AM215" s="15"/>
      <c r="AN215" s="15"/>
      <c r="AO215" s="15"/>
      <c r="AP215" s="15">
        <v>894000</v>
      </c>
      <c r="AQ215" s="15"/>
      <c r="AR215" s="15"/>
      <c r="AS215" s="15"/>
      <c r="AT215" s="15">
        <v>896000</v>
      </c>
      <c r="AU215" s="15"/>
      <c r="AV215" s="15"/>
      <c r="AW215" s="15"/>
      <c r="AX215" s="15">
        <v>185000</v>
      </c>
      <c r="AY215" s="15"/>
      <c r="AZ215" s="15"/>
      <c r="BA215" s="15"/>
      <c r="BB215" s="15">
        <v>250000</v>
      </c>
      <c r="BC215" s="15"/>
      <c r="BD215" s="15"/>
      <c r="BE215" s="15"/>
      <c r="BF215" s="15">
        <v>157000</v>
      </c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8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</row>
    <row r="216" outlineLevel="2">
      <c r="A216" s="1"/>
      <c r="B216" s="4"/>
      <c r="C216" s="23" t="s">
        <v>721</v>
      </c>
      <c r="D216" s="28">
        <f t="shared" si="3"/>
      </c>
      <c r="E216" s="28">
        <f t="shared" si="7"/>
      </c>
      <c r="F216" s="28">
        <f t="shared" si="11"/>
      </c>
      <c r="G216" s="28">
        <f t="shared" si="15"/>
      </c>
      <c r="H216" s="28">
        <f t="shared" si="19"/>
      </c>
      <c r="I216" s="28">
        <f t="shared" si="23"/>
      </c>
      <c r="J216" s="28">
        <f t="shared" si="27"/>
      </c>
      <c r="K216" s="29">
        <f t="shared" si="31"/>
      </c>
      <c r="M216" s="15"/>
      <c r="N216" s="15"/>
      <c r="O216" s="15"/>
      <c r="P216" s="15"/>
      <c r="Q216" s="15"/>
      <c r="R216" s="15"/>
      <c r="S216" s="15"/>
      <c r="T216" s="15">
        <v>183000</v>
      </c>
      <c r="U216" s="15"/>
      <c r="V216" s="15"/>
      <c r="W216" s="15"/>
      <c r="X216" s="15"/>
      <c r="Y216" s="15"/>
      <c r="Z216" s="15"/>
      <c r="AA216" s="15"/>
      <c r="AB216" s="15">
        <v>597000</v>
      </c>
      <c r="AC216" s="15"/>
      <c r="AD216" s="15">
        <v>26000</v>
      </c>
      <c r="AE216" s="15"/>
      <c r="AF216" s="15"/>
      <c r="AG216" s="15"/>
      <c r="AH216" s="15">
        <v>11000</v>
      </c>
      <c r="AI216" s="15">
        <v>83000</v>
      </c>
      <c r="AJ216" s="15">
        <v>90000</v>
      </c>
      <c r="AK216" s="15">
        <v>84000</v>
      </c>
      <c r="AL216" s="15">
        <v>99000</v>
      </c>
      <c r="AM216" s="15"/>
      <c r="AN216" s="15"/>
      <c r="AO216" s="15"/>
      <c r="AP216" s="15">
        <v>102000</v>
      </c>
      <c r="AQ216" s="15"/>
      <c r="AR216" s="15"/>
      <c r="AS216" s="15"/>
      <c r="AT216" s="15">
        <v>862000</v>
      </c>
      <c r="AU216" s="15"/>
      <c r="AV216" s="15"/>
      <c r="AW216" s="15"/>
      <c r="AX216" s="15">
        <v>154000</v>
      </c>
      <c r="AY216" s="15"/>
      <c r="AZ216" s="15"/>
      <c r="BA216" s="15"/>
      <c r="BB216" s="15">
        <v>174000</v>
      </c>
      <c r="BC216" s="15"/>
      <c r="BD216" s="15"/>
      <c r="BE216" s="15"/>
      <c r="BF216" s="15">
        <v>145000</v>
      </c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8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</row>
    <row r="217" outlineLevel="2">
      <c r="A217" s="1"/>
      <c r="B217" s="4"/>
      <c r="C217" s="23" t="s">
        <v>722</v>
      </c>
      <c r="D217" s="28">
        <f t="shared" si="3"/>
      </c>
      <c r="E217" s="28">
        <f t="shared" si="7"/>
      </c>
      <c r="F217" s="28">
        <f t="shared" si="11"/>
      </c>
      <c r="G217" s="28">
        <f t="shared" si="15"/>
      </c>
      <c r="H217" s="28">
        <f t="shared" si="19"/>
      </c>
      <c r="I217" s="28">
        <f t="shared" si="23"/>
      </c>
      <c r="J217" s="28">
        <f t="shared" si="27"/>
      </c>
      <c r="K217" s="29">
        <f t="shared" si="31"/>
      </c>
      <c r="M217" s="15"/>
      <c r="N217" s="15"/>
      <c r="O217" s="15"/>
      <c r="P217" s="15"/>
      <c r="Q217" s="15"/>
      <c r="R217" s="15"/>
      <c r="S217" s="15"/>
      <c r="T217" s="15">
        <v>53000</v>
      </c>
      <c r="U217" s="15"/>
      <c r="V217" s="15"/>
      <c r="W217" s="15"/>
      <c r="X217" s="15"/>
      <c r="Y217" s="15"/>
      <c r="Z217" s="15"/>
      <c r="AA217" s="15"/>
      <c r="AB217" s="15">
        <v>103000</v>
      </c>
      <c r="AC217" s="15"/>
      <c r="AD217" s="15">
        <v>24000</v>
      </c>
      <c r="AE217" s="15"/>
      <c r="AF217" s="15"/>
      <c r="AG217" s="15"/>
      <c r="AH217" s="15">
        <v>8000</v>
      </c>
      <c r="AI217" s="15">
        <v>25000</v>
      </c>
      <c r="AJ217" s="15">
        <v>33000</v>
      </c>
      <c r="AK217" s="15">
        <v>32000</v>
      </c>
      <c r="AL217" s="15">
        <v>38000</v>
      </c>
      <c r="AM217" s="15"/>
      <c r="AN217" s="15"/>
      <c r="AO217" s="15"/>
      <c r="AP217" s="15">
        <v>94000</v>
      </c>
      <c r="AQ217" s="15"/>
      <c r="AR217" s="15"/>
      <c r="AS217" s="15"/>
      <c r="AT217" s="15">
        <v>73000</v>
      </c>
      <c r="AU217" s="15"/>
      <c r="AV217" s="15"/>
      <c r="AW217" s="15"/>
      <c r="AX217" s="15">
        <v>106000</v>
      </c>
      <c r="AY217" s="15"/>
      <c r="AZ217" s="15"/>
      <c r="BA217" s="15"/>
      <c r="BB217" s="15">
        <v>126000</v>
      </c>
      <c r="BC217" s="15"/>
      <c r="BD217" s="15"/>
      <c r="BE217" s="15"/>
      <c r="BF217" s="15">
        <v>76000</v>
      </c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8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</row>
    <row r="218" outlineLevel="2">
      <c r="A218" s="1"/>
      <c r="B218" s="4"/>
      <c r="C218" s="23" t="s">
        <v>723</v>
      </c>
      <c r="D218" s="28">
        <f t="shared" si="3"/>
      </c>
      <c r="E218" s="28">
        <f t="shared" si="7"/>
      </c>
      <c r="F218" s="28">
        <f t="shared" si="11"/>
      </c>
      <c r="G218" s="28">
        <f t="shared" si="15"/>
      </c>
      <c r="H218" s="28">
        <f t="shared" si="19"/>
      </c>
      <c r="I218" s="28">
        <f t="shared" si="23"/>
      </c>
      <c r="J218" s="28">
        <f t="shared" si="27"/>
      </c>
      <c r="K218" s="29">
        <f t="shared" si="31"/>
      </c>
      <c r="M218" s="15"/>
      <c r="N218" s="15"/>
      <c r="O218" s="15"/>
      <c r="P218" s="15"/>
      <c r="Q218" s="15"/>
      <c r="R218" s="15"/>
      <c r="S218" s="15"/>
      <c r="T218" s="15">
        <v>160000</v>
      </c>
      <c r="U218" s="15"/>
      <c r="V218" s="15"/>
      <c r="W218" s="15"/>
      <c r="X218" s="15"/>
      <c r="Y218" s="15"/>
      <c r="Z218" s="15"/>
      <c r="AA218" s="15"/>
      <c r="AB218" s="15">
        <v>277000</v>
      </c>
      <c r="AC218" s="15"/>
      <c r="AD218" s="15">
        <v>13000</v>
      </c>
      <c r="AE218" s="15"/>
      <c r="AF218" s="15"/>
      <c r="AG218" s="15"/>
      <c r="AH218" s="15">
        <v>16000</v>
      </c>
      <c r="AI218" s="15">
        <v>88000</v>
      </c>
      <c r="AJ218" s="15">
        <v>54000</v>
      </c>
      <c r="AK218" s="15">
        <v>54000</v>
      </c>
      <c r="AL218" s="15">
        <v>71000</v>
      </c>
      <c r="AM218" s="15"/>
      <c r="AN218" s="15"/>
      <c r="AO218" s="15"/>
      <c r="AP218" s="15">
        <v>114000</v>
      </c>
      <c r="AQ218" s="15"/>
      <c r="AR218" s="15"/>
      <c r="AS218" s="15"/>
      <c r="AT218" s="15">
        <v>201000</v>
      </c>
      <c r="AU218" s="15"/>
      <c r="AV218" s="15"/>
      <c r="AW218" s="15"/>
      <c r="AX218" s="15">
        <v>213000</v>
      </c>
      <c r="AY218" s="15"/>
      <c r="AZ218" s="15"/>
      <c r="BA218" s="15"/>
      <c r="BB218" s="15">
        <v>318000</v>
      </c>
      <c r="BC218" s="15"/>
      <c r="BD218" s="15"/>
      <c r="BE218" s="15"/>
      <c r="BF218" s="15">
        <v>275000</v>
      </c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8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</row>
    <row r="219" outlineLevel="2">
      <c r="A219" s="1"/>
      <c r="B219" s="4"/>
      <c r="C219" s="38" t="s">
        <v>724</v>
      </c>
      <c r="D219" s="24">
        <f t="shared" si="3"/>
      </c>
      <c r="E219" s="24">
        <f t="shared" si="7"/>
      </c>
      <c r="F219" s="24">
        <f t="shared" si="11"/>
      </c>
      <c r="G219" s="24">
        <f t="shared" si="15"/>
      </c>
      <c r="H219" s="24">
        <f t="shared" si="19"/>
      </c>
      <c r="I219" s="24">
        <f t="shared" si="23"/>
      </c>
      <c r="J219" s="24">
        <f t="shared" si="27"/>
      </c>
      <c r="K219" s="37">
        <f t="shared" si="31"/>
      </c>
      <c r="L219" s="2"/>
      <c r="M219" s="36"/>
      <c r="N219" s="36"/>
      <c r="O219" s="36"/>
      <c r="P219" s="36"/>
      <c r="Q219" s="36"/>
      <c r="R219" s="36"/>
      <c r="S219" s="36"/>
      <c r="T219" s="36">
        <v>6284000</v>
      </c>
      <c r="U219" s="36"/>
      <c r="V219" s="36"/>
      <c r="W219" s="36"/>
      <c r="X219" s="36"/>
      <c r="Y219" s="36"/>
      <c r="Z219" s="36"/>
      <c r="AA219" s="36"/>
      <c r="AB219" s="36">
        <v>6054000</v>
      </c>
      <c r="AC219" s="36"/>
      <c r="AD219" s="36">
        <v>3245000</v>
      </c>
      <c r="AE219" s="36"/>
      <c r="AF219" s="36"/>
      <c r="AG219" s="36"/>
      <c r="AH219" s="36">
        <v>2547000</v>
      </c>
      <c r="AI219" s="36">
        <v>2987000</v>
      </c>
      <c r="AJ219" s="36">
        <v>3001000</v>
      </c>
      <c r="AK219" s="36">
        <v>3078000</v>
      </c>
      <c r="AL219" s="36">
        <v>3291000</v>
      </c>
      <c r="AM219" s="36"/>
      <c r="AN219" s="36"/>
      <c r="AO219" s="36"/>
      <c r="AP219" s="36">
        <v>3922000</v>
      </c>
      <c r="AQ219" s="36"/>
      <c r="AR219" s="36"/>
      <c r="AS219" s="36"/>
      <c r="AT219" s="36">
        <v>4397000</v>
      </c>
      <c r="AU219" s="36"/>
      <c r="AV219" s="36"/>
      <c r="AW219" s="36"/>
      <c r="AX219" s="36">
        <v>1498000</v>
      </c>
      <c r="AY219" s="36"/>
      <c r="AZ219" s="36"/>
      <c r="BA219" s="36"/>
      <c r="BB219" s="36">
        <v>1873000</v>
      </c>
      <c r="BC219" s="36"/>
      <c r="BD219" s="36"/>
      <c r="BE219" s="36"/>
      <c r="BF219" s="36">
        <v>1900000</v>
      </c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8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</row>
    <row r="220" outlineLevel="1">
      <c r="A220" s="1"/>
      <c r="B220" s="4"/>
      <c r="C220" s="23" t="s">
        <v>725</v>
      </c>
      <c r="D220" s="28">
        <f t="shared" si="3"/>
      </c>
      <c r="E220" s="28">
        <f t="shared" si="7"/>
      </c>
      <c r="F220" s="28">
        <f t="shared" si="11"/>
      </c>
      <c r="G220" s="28">
        <f t="shared" si="15"/>
      </c>
      <c r="H220" s="28">
        <f t="shared" si="19"/>
      </c>
      <c r="I220" s="28">
        <f t="shared" si="23"/>
      </c>
      <c r="J220" s="28">
        <f t="shared" si="27"/>
      </c>
      <c r="K220" s="29">
        <f t="shared" si="31"/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8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</row>
    <row r="221" outlineLevel="2">
      <c r="A221" s="1"/>
      <c r="B221" s="4"/>
      <c r="C221" s="23" t="s">
        <v>726</v>
      </c>
      <c r="D221" s="28">
        <f t="shared" si="3"/>
      </c>
      <c r="E221" s="28">
        <f t="shared" si="7"/>
      </c>
      <c r="F221" s="28">
        <f t="shared" si="11"/>
      </c>
      <c r="G221" s="28">
        <f t="shared" si="15"/>
      </c>
      <c r="H221" s="28">
        <f t="shared" si="19"/>
      </c>
      <c r="I221" s="28">
        <f t="shared" si="23"/>
      </c>
      <c r="J221" s="28">
        <f t="shared" si="27"/>
      </c>
      <c r="K221" s="29">
        <f t="shared" si="31"/>
      </c>
      <c r="M221" s="15"/>
      <c r="N221" s="15">
        <v>134000</v>
      </c>
      <c r="O221" s="15"/>
      <c r="P221" s="15"/>
      <c r="Q221" s="15"/>
      <c r="R221" s="15">
        <v>132000</v>
      </c>
      <c r="S221" s="15"/>
      <c r="T221" s="15"/>
      <c r="U221" s="15"/>
      <c r="V221" s="15">
        <v>109000</v>
      </c>
      <c r="W221" s="15"/>
      <c r="X221" s="15"/>
      <c r="Y221" s="15"/>
      <c r="Z221" s="15">
        <v>89000</v>
      </c>
      <c r="AA221" s="15"/>
      <c r="AB221" s="15">
        <v>34000</v>
      </c>
      <c r="AC221" s="15"/>
      <c r="AD221" s="15">
        <v>52000</v>
      </c>
      <c r="AE221" s="15"/>
      <c r="AF221" s="15"/>
      <c r="AG221" s="15"/>
      <c r="AH221" s="15">
        <v>54000</v>
      </c>
      <c r="AI221" s="15">
        <v>13000</v>
      </c>
      <c r="AJ221" s="15">
        <v>26000</v>
      </c>
      <c r="AK221" s="15">
        <v>41000</v>
      </c>
      <c r="AL221" s="15">
        <v>54000</v>
      </c>
      <c r="AM221" s="15"/>
      <c r="AN221" s="15"/>
      <c r="AO221" s="15"/>
      <c r="AP221" s="15">
        <v>40000</v>
      </c>
      <c r="AQ221" s="15"/>
      <c r="AR221" s="15"/>
      <c r="AS221" s="15"/>
      <c r="AT221" s="15">
        <v>49000</v>
      </c>
      <c r="AU221" s="15"/>
      <c r="AV221" s="15"/>
      <c r="AW221" s="15"/>
      <c r="AX221" s="15">
        <v>51000</v>
      </c>
      <c r="AY221" s="15"/>
      <c r="AZ221" s="15">
        <v>2000</v>
      </c>
      <c r="BA221" s="15">
        <v>5000</v>
      </c>
      <c r="BB221" s="15">
        <v>55000</v>
      </c>
      <c r="BC221" s="15">
        <v>1000</v>
      </c>
      <c r="BD221" s="15">
        <v>3000</v>
      </c>
      <c r="BE221" s="15">
        <v>4000</v>
      </c>
      <c r="BF221" s="15">
        <v>65000</v>
      </c>
      <c r="BG221" s="15">
        <v>1000</v>
      </c>
      <c r="BH221" s="15">
        <v>3000</v>
      </c>
      <c r="BI221" s="15">
        <v>4000</v>
      </c>
      <c r="BJ221" s="15">
        <v>6000</v>
      </c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8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</row>
    <row r="222" outlineLevel="2">
      <c r="A222" s="1"/>
      <c r="B222" s="4"/>
      <c r="C222" s="23" t="s">
        <v>727</v>
      </c>
      <c r="D222" s="28">
        <f t="shared" si="3"/>
      </c>
      <c r="E222" s="28">
        <f t="shared" si="7"/>
      </c>
      <c r="F222" s="28">
        <f t="shared" si="11"/>
      </c>
      <c r="G222" s="28">
        <f t="shared" si="15"/>
      </c>
      <c r="H222" s="28">
        <f t="shared" si="19"/>
      </c>
      <c r="I222" s="28">
        <f t="shared" si="23"/>
      </c>
      <c r="J222" s="28">
        <f t="shared" si="27"/>
      </c>
      <c r="K222" s="29">
        <f t="shared" si="31"/>
      </c>
      <c r="M222" s="15"/>
      <c r="N222" s="15">
        <v>135000</v>
      </c>
      <c r="O222" s="15"/>
      <c r="P222" s="15"/>
      <c r="Q222" s="15"/>
      <c r="R222" s="15">
        <v>107000</v>
      </c>
      <c r="S222" s="15"/>
      <c r="T222" s="15"/>
      <c r="U222" s="15"/>
      <c r="V222" s="15">
        <v>99000</v>
      </c>
      <c r="W222" s="15"/>
      <c r="X222" s="15"/>
      <c r="Y222" s="15"/>
      <c r="Z222" s="15">
        <v>85000</v>
      </c>
      <c r="AA222" s="15"/>
      <c r="AB222" s="15">
        <v>69000</v>
      </c>
      <c r="AC222" s="15"/>
      <c r="AD222" s="15">
        <v>55000</v>
      </c>
      <c r="AE222" s="15"/>
      <c r="AF222" s="15"/>
      <c r="AG222" s="15"/>
      <c r="AH222" s="15">
        <v>48000</v>
      </c>
      <c r="AI222" s="15">
        <v>51000</v>
      </c>
      <c r="AJ222" s="15">
        <v>51000</v>
      </c>
      <c r="AK222" s="15">
        <v>49000</v>
      </c>
      <c r="AL222" s="15">
        <v>48000</v>
      </c>
      <c r="AM222" s="15"/>
      <c r="AN222" s="15"/>
      <c r="AO222" s="15"/>
      <c r="AP222" s="15">
        <v>35000</v>
      </c>
      <c r="AQ222" s="15"/>
      <c r="AR222" s="15"/>
      <c r="AS222" s="15"/>
      <c r="AT222" s="15">
        <v>51000</v>
      </c>
      <c r="AU222" s="15"/>
      <c r="AV222" s="15"/>
      <c r="AW222" s="15"/>
      <c r="AX222" s="15">
        <v>50000</v>
      </c>
      <c r="AY222" s="15"/>
      <c r="AZ222" s="15">
        <v>5000</v>
      </c>
      <c r="BA222" s="15">
        <v>5000</v>
      </c>
      <c r="BB222" s="15">
        <v>52000</v>
      </c>
      <c r="BC222" s="15">
        <v>5000</v>
      </c>
      <c r="BD222" s="15">
        <v>5000</v>
      </c>
      <c r="BE222" s="15">
        <v>5000</v>
      </c>
      <c r="BF222" s="15">
        <v>57000</v>
      </c>
      <c r="BG222" s="15">
        <v>6000</v>
      </c>
      <c r="BH222" s="15">
        <v>6000</v>
      </c>
      <c r="BI222" s="15">
        <v>6000</v>
      </c>
      <c r="BJ222" s="15">
        <v>6000</v>
      </c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8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</row>
    <row r="223" outlineLevel="2">
      <c r="A223" s="1"/>
      <c r="B223" s="4"/>
      <c r="C223" s="23" t="s">
        <v>728</v>
      </c>
      <c r="D223" s="28">
        <f t="shared" si="3"/>
      </c>
      <c r="E223" s="28">
        <f t="shared" si="7"/>
      </c>
      <c r="F223" s="28">
        <f t="shared" si="11"/>
      </c>
      <c r="G223" s="28">
        <f t="shared" si="15"/>
      </c>
      <c r="H223" s="28">
        <f t="shared" si="19"/>
      </c>
      <c r="I223" s="28">
        <f t="shared" si="23"/>
      </c>
      <c r="J223" s="28">
        <f t="shared" si="27"/>
      </c>
      <c r="K223" s="29">
        <f t="shared" si="31"/>
      </c>
      <c r="M223" s="15"/>
      <c r="N223" s="15">
        <v>94000</v>
      </c>
      <c r="O223" s="15"/>
      <c r="P223" s="15"/>
      <c r="Q223" s="15"/>
      <c r="R223" s="15">
        <v>108000</v>
      </c>
      <c r="S223" s="15"/>
      <c r="T223" s="15"/>
      <c r="U223" s="15"/>
      <c r="V223" s="15">
        <v>88000</v>
      </c>
      <c r="W223" s="15"/>
      <c r="X223" s="15"/>
      <c r="Y223" s="15"/>
      <c r="Z223" s="15">
        <v>78000</v>
      </c>
      <c r="AA223" s="15"/>
      <c r="AB223" s="15">
        <v>62000</v>
      </c>
      <c r="AC223" s="15"/>
      <c r="AD223" s="15">
        <v>48000</v>
      </c>
      <c r="AE223" s="15"/>
      <c r="AF223" s="15"/>
      <c r="AG223" s="15"/>
      <c r="AH223" s="15">
        <v>44000</v>
      </c>
      <c r="AI223" s="15">
        <v>46000</v>
      </c>
      <c r="AJ223" s="15">
        <v>45000</v>
      </c>
      <c r="AK223" s="15">
        <v>43000</v>
      </c>
      <c r="AL223" s="15">
        <v>43000</v>
      </c>
      <c r="AM223" s="15"/>
      <c r="AN223" s="15"/>
      <c r="AO223" s="15"/>
      <c r="AP223" s="15">
        <v>31000</v>
      </c>
      <c r="AQ223" s="15"/>
      <c r="AR223" s="15"/>
      <c r="AS223" s="15"/>
      <c r="AT223" s="15">
        <v>46000</v>
      </c>
      <c r="AU223" s="15"/>
      <c r="AV223" s="15"/>
      <c r="AW223" s="15"/>
      <c r="AX223" s="15">
        <v>45000</v>
      </c>
      <c r="AY223" s="15"/>
      <c r="AZ223" s="15">
        <v>1000</v>
      </c>
      <c r="BA223" s="15">
        <v>1000</v>
      </c>
      <c r="BB223" s="15">
        <v>44000</v>
      </c>
      <c r="BC223" s="15">
        <v>6000</v>
      </c>
      <c r="BD223" s="15">
        <v>6000</v>
      </c>
      <c r="BE223" s="15">
        <v>5000</v>
      </c>
      <c r="BF223" s="15">
        <v>49000</v>
      </c>
      <c r="BG223" s="15">
        <v>6000</v>
      </c>
      <c r="BH223" s="15">
        <v>6000</v>
      </c>
      <c r="BI223" s="15">
        <v>6000</v>
      </c>
      <c r="BJ223" s="15">
        <v>6000</v>
      </c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8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</row>
    <row r="224" outlineLevel="2">
      <c r="A224" s="1"/>
      <c r="B224" s="4"/>
      <c r="C224" s="23" t="s">
        <v>729</v>
      </c>
      <c r="D224" s="28">
        <f t="shared" si="3"/>
      </c>
      <c r="E224" s="28">
        <f t="shared" si="7"/>
      </c>
      <c r="F224" s="28">
        <f t="shared" si="11"/>
      </c>
      <c r="G224" s="28">
        <f t="shared" si="15"/>
      </c>
      <c r="H224" s="28">
        <f t="shared" si="19"/>
      </c>
      <c r="I224" s="28">
        <f t="shared" si="23"/>
      </c>
      <c r="J224" s="28">
        <f t="shared" si="27"/>
      </c>
      <c r="K224" s="29">
        <f t="shared" si="31"/>
      </c>
      <c r="M224" s="15"/>
      <c r="N224" s="15">
        <v>66000</v>
      </c>
      <c r="O224" s="15"/>
      <c r="P224" s="15"/>
      <c r="Q224" s="15"/>
      <c r="R224" s="15">
        <v>87000</v>
      </c>
      <c r="S224" s="15"/>
      <c r="T224" s="15"/>
      <c r="U224" s="15"/>
      <c r="V224" s="15">
        <v>77000</v>
      </c>
      <c r="W224" s="15"/>
      <c r="X224" s="15"/>
      <c r="Y224" s="15"/>
      <c r="Z224" s="15">
        <v>68000</v>
      </c>
      <c r="AA224" s="15"/>
      <c r="AB224" s="15">
        <v>53000</v>
      </c>
      <c r="AC224" s="15"/>
      <c r="AD224" s="15">
        <v>41000</v>
      </c>
      <c r="AE224" s="15"/>
      <c r="AF224" s="15"/>
      <c r="AG224" s="15"/>
      <c r="AH224" s="15">
        <v>37000</v>
      </c>
      <c r="AI224" s="15">
        <v>42000</v>
      </c>
      <c r="AJ224" s="15">
        <v>42000</v>
      </c>
      <c r="AK224" s="15">
        <v>40000</v>
      </c>
      <c r="AL224" s="15">
        <v>40000</v>
      </c>
      <c r="AM224" s="15"/>
      <c r="AN224" s="15"/>
      <c r="AO224" s="15"/>
      <c r="AP224" s="15">
        <v>29000</v>
      </c>
      <c r="AQ224" s="15"/>
      <c r="AR224" s="15"/>
      <c r="AS224" s="15"/>
      <c r="AT224" s="15">
        <v>43000</v>
      </c>
      <c r="AU224" s="15"/>
      <c r="AV224" s="15"/>
      <c r="AW224" s="15"/>
      <c r="AX224" s="15">
        <v>28000</v>
      </c>
      <c r="AY224" s="15"/>
      <c r="AZ224" s="15"/>
      <c r="BA224" s="15"/>
      <c r="BB224" s="15">
        <v>41000</v>
      </c>
      <c r="BC224" s="15">
        <v>1000</v>
      </c>
      <c r="BD224" s="15">
        <v>1000</v>
      </c>
      <c r="BE224" s="15">
        <v>2000</v>
      </c>
      <c r="BF224" s="15">
        <v>41000</v>
      </c>
      <c r="BG224" s="15">
        <v>6000</v>
      </c>
      <c r="BH224" s="15">
        <v>6000</v>
      </c>
      <c r="BI224" s="15">
        <v>6000</v>
      </c>
      <c r="BJ224" s="15">
        <v>6000</v>
      </c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8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</row>
    <row r="225" outlineLevel="2">
      <c r="A225" s="1"/>
      <c r="B225" s="4"/>
      <c r="C225" s="23" t="s">
        <v>730</v>
      </c>
      <c r="D225" s="28">
        <f t="shared" si="3"/>
      </c>
      <c r="E225" s="28">
        <f t="shared" si="7"/>
      </c>
      <c r="F225" s="28">
        <f t="shared" si="11"/>
      </c>
      <c r="G225" s="28">
        <f t="shared" si="15"/>
      </c>
      <c r="H225" s="28">
        <f t="shared" si="19"/>
      </c>
      <c r="I225" s="28">
        <f t="shared" si="23"/>
      </c>
      <c r="J225" s="28">
        <f t="shared" si="27"/>
      </c>
      <c r="K225" s="29">
        <f t="shared" si="31"/>
      </c>
      <c r="M225" s="15"/>
      <c r="N225" s="15">
        <v>60000</v>
      </c>
      <c r="O225" s="15"/>
      <c r="P225" s="15"/>
      <c r="Q225" s="15"/>
      <c r="R225" s="15">
        <v>61000</v>
      </c>
      <c r="S225" s="15"/>
      <c r="T225" s="15"/>
      <c r="U225" s="15"/>
      <c r="V225" s="15">
        <v>59000</v>
      </c>
      <c r="W225" s="15"/>
      <c r="X225" s="15"/>
      <c r="Y225" s="15"/>
      <c r="Z225" s="15">
        <v>59000</v>
      </c>
      <c r="AA225" s="15"/>
      <c r="AB225" s="15">
        <v>44000</v>
      </c>
      <c r="AC225" s="15"/>
      <c r="AD225" s="15">
        <v>34000</v>
      </c>
      <c r="AE225" s="15"/>
      <c r="AF225" s="15"/>
      <c r="AG225" s="15"/>
      <c r="AH225" s="15">
        <v>33000</v>
      </c>
      <c r="AI225" s="15">
        <v>37000</v>
      </c>
      <c r="AJ225" s="15">
        <v>38000</v>
      </c>
      <c r="AK225" s="15">
        <v>36000</v>
      </c>
      <c r="AL225" s="15">
        <v>35000</v>
      </c>
      <c r="AM225" s="15"/>
      <c r="AN225" s="15"/>
      <c r="AO225" s="15"/>
      <c r="AP225" s="15">
        <v>28000</v>
      </c>
      <c r="AQ225" s="15"/>
      <c r="AR225" s="15"/>
      <c r="AS225" s="15"/>
      <c r="AT225" s="15">
        <v>64000</v>
      </c>
      <c r="AU225" s="15"/>
      <c r="AV225" s="15"/>
      <c r="AW225" s="15"/>
      <c r="AX225" s="15">
        <v>26000</v>
      </c>
      <c r="AY225" s="15"/>
      <c r="AZ225" s="15"/>
      <c r="BA225" s="15"/>
      <c r="BB225" s="15">
        <v>27000</v>
      </c>
      <c r="BC225" s="15"/>
      <c r="BD225" s="15"/>
      <c r="BE225" s="15"/>
      <c r="BF225" s="15">
        <v>39000</v>
      </c>
      <c r="BG225" s="15">
        <v>1000</v>
      </c>
      <c r="BH225" s="15">
        <v>6000</v>
      </c>
      <c r="BI225" s="15">
        <v>1000</v>
      </c>
      <c r="BJ225" s="15">
        <v>1000</v>
      </c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8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</row>
    <row r="226" outlineLevel="2">
      <c r="A226" s="1"/>
      <c r="B226" s="4"/>
      <c r="C226" s="23" t="s">
        <v>731</v>
      </c>
      <c r="D226" s="28">
        <f t="shared" si="3"/>
      </c>
      <c r="E226" s="28">
        <f t="shared" si="7"/>
      </c>
      <c r="F226" s="28">
        <f t="shared" si="11"/>
      </c>
      <c r="G226" s="28">
        <f t="shared" si="15"/>
      </c>
      <c r="H226" s="28">
        <f t="shared" si="19"/>
      </c>
      <c r="I226" s="28">
        <f t="shared" si="23"/>
      </c>
      <c r="J226" s="28">
        <f t="shared" si="27"/>
      </c>
      <c r="K226" s="29">
        <f t="shared" si="31"/>
      </c>
      <c r="M226" s="15"/>
      <c r="N226" s="15">
        <v>235000</v>
      </c>
      <c r="O226" s="15"/>
      <c r="P226" s="15"/>
      <c r="Q226" s="15"/>
      <c r="R226" s="15">
        <v>283000</v>
      </c>
      <c r="S226" s="15"/>
      <c r="T226" s="15"/>
      <c r="U226" s="15"/>
      <c r="V226" s="15">
        <v>113000</v>
      </c>
      <c r="W226" s="15"/>
      <c r="X226" s="15"/>
      <c r="Y226" s="15"/>
      <c r="Z226" s="15">
        <v>92000</v>
      </c>
      <c r="AA226" s="15"/>
      <c r="AB226" s="15">
        <v>82000</v>
      </c>
      <c r="AC226" s="15"/>
      <c r="AD226" s="15">
        <v>54000</v>
      </c>
      <c r="AE226" s="15"/>
      <c r="AF226" s="15"/>
      <c r="AG226" s="15"/>
      <c r="AH226" s="15">
        <v>71000</v>
      </c>
      <c r="AI226" s="15">
        <v>103000</v>
      </c>
      <c r="AJ226" s="15">
        <v>105000</v>
      </c>
      <c r="AK226" s="15">
        <v>103000</v>
      </c>
      <c r="AL226" s="15">
        <v>102000</v>
      </c>
      <c r="AM226" s="15"/>
      <c r="AN226" s="15"/>
      <c r="AO226" s="15"/>
      <c r="AP226" s="15">
        <v>92000</v>
      </c>
      <c r="AQ226" s="15"/>
      <c r="AR226" s="15"/>
      <c r="AS226" s="15"/>
      <c r="AT226" s="15">
        <v>135000</v>
      </c>
      <c r="AU226" s="15"/>
      <c r="AV226" s="15"/>
      <c r="AW226" s="15"/>
      <c r="AX226" s="15">
        <v>106000</v>
      </c>
      <c r="AY226" s="15"/>
      <c r="AZ226" s="15"/>
      <c r="BA226" s="15"/>
      <c r="BB226" s="15">
        <v>133000</v>
      </c>
      <c r="BC226" s="15"/>
      <c r="BD226" s="15"/>
      <c r="BE226" s="15"/>
      <c r="BF226" s="15">
        <v>156000</v>
      </c>
      <c r="BG226" s="15"/>
      <c r="BH226" s="15">
        <v>1000</v>
      </c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8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</row>
    <row r="227" outlineLevel="2">
      <c r="A227" s="1"/>
      <c r="B227" s="4"/>
      <c r="C227" s="23" t="s">
        <v>732</v>
      </c>
      <c r="D227" s="28">
        <f t="shared" si="3"/>
      </c>
      <c r="E227" s="28">
        <f t="shared" si="7"/>
      </c>
      <c r="F227" s="28">
        <f t="shared" si="11"/>
      </c>
      <c r="G227" s="28">
        <f t="shared" si="15"/>
      </c>
      <c r="H227" s="28">
        <f t="shared" si="19"/>
      </c>
      <c r="I227" s="28">
        <f t="shared" si="23"/>
      </c>
      <c r="J227" s="28">
        <f t="shared" si="27"/>
      </c>
      <c r="K227" s="29">
        <f t="shared" si="31"/>
      </c>
      <c r="M227" s="15"/>
      <c r="N227" s="15">
        <v>-124000</v>
      </c>
      <c r="O227" s="15"/>
      <c r="P227" s="15"/>
      <c r="Q227" s="15"/>
      <c r="R227" s="15">
        <v>-137000</v>
      </c>
      <c r="S227" s="15"/>
      <c r="T227" s="15"/>
      <c r="U227" s="15"/>
      <c r="V227" s="15">
        <v>-56000</v>
      </c>
      <c r="W227" s="15"/>
      <c r="X227" s="15"/>
      <c r="Y227" s="15"/>
      <c r="Z227" s="15">
        <v>-52000</v>
      </c>
      <c r="AA227" s="15"/>
      <c r="AB227" s="15"/>
      <c r="AC227" s="15"/>
      <c r="AD227" s="15">
        <v>-42000</v>
      </c>
      <c r="AE227" s="15"/>
      <c r="AF227" s="15"/>
      <c r="AG227" s="15"/>
      <c r="AH227" s="15">
        <v>-45000</v>
      </c>
      <c r="AI227" s="15">
        <v>-53000</v>
      </c>
      <c r="AJ227" s="15">
        <v>-58000</v>
      </c>
      <c r="AK227" s="15">
        <v>-61000</v>
      </c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>
        <v>-1000</v>
      </c>
      <c r="BD227" s="15">
        <v>-1000</v>
      </c>
      <c r="BE227" s="15">
        <v>-1000</v>
      </c>
      <c r="BF227" s="15">
        <v>-3000</v>
      </c>
      <c r="BG227" s="15">
        <v>-2000</v>
      </c>
      <c r="BH227" s="15">
        <v>-2000</v>
      </c>
      <c r="BI227" s="15">
        <v>-2000</v>
      </c>
      <c r="BJ227" s="15">
        <v>-2000</v>
      </c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8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</row>
    <row r="228" outlineLevel="2">
      <c r="A228" s="1"/>
      <c r="B228" s="4"/>
      <c r="C228" s="38" t="s">
        <v>733</v>
      </c>
      <c r="D228" s="24">
        <f t="shared" si="3"/>
      </c>
      <c r="E228" s="24">
        <f t="shared" si="7"/>
      </c>
      <c r="F228" s="24">
        <f t="shared" si="11"/>
      </c>
      <c r="G228" s="24">
        <f t="shared" si="15"/>
      </c>
      <c r="H228" s="24">
        <f t="shared" si="19"/>
      </c>
      <c r="I228" s="24">
        <f t="shared" si="23"/>
      </c>
      <c r="J228" s="24">
        <f t="shared" si="27"/>
      </c>
      <c r="K228" s="37">
        <f t="shared" si="31"/>
      </c>
      <c r="L228" s="2"/>
      <c r="M228" s="36"/>
      <c r="N228" s="36">
        <v>600000</v>
      </c>
      <c r="O228" s="36"/>
      <c r="P228" s="36"/>
      <c r="Q228" s="36"/>
      <c r="R228" s="36">
        <v>641000</v>
      </c>
      <c r="S228" s="36"/>
      <c r="T228" s="36"/>
      <c r="U228" s="36"/>
      <c r="V228" s="36">
        <v>489000</v>
      </c>
      <c r="W228" s="36"/>
      <c r="X228" s="36"/>
      <c r="Y228" s="36"/>
      <c r="Z228" s="36">
        <v>419000</v>
      </c>
      <c r="AA228" s="36"/>
      <c r="AB228" s="36">
        <v>344000</v>
      </c>
      <c r="AC228" s="36"/>
      <c r="AD228" s="36">
        <v>242000</v>
      </c>
      <c r="AE228" s="36"/>
      <c r="AF228" s="36"/>
      <c r="AG228" s="36"/>
      <c r="AH228" s="36">
        <v>242000</v>
      </c>
      <c r="AI228" s="36">
        <v>239000</v>
      </c>
      <c r="AJ228" s="36">
        <v>249000</v>
      </c>
      <c r="AK228" s="36">
        <v>251000</v>
      </c>
      <c r="AL228" s="36">
        <v>322000</v>
      </c>
      <c r="AM228" s="36"/>
      <c r="AN228" s="36"/>
      <c r="AO228" s="36"/>
      <c r="AP228" s="36">
        <v>255000</v>
      </c>
      <c r="AQ228" s="36"/>
      <c r="AR228" s="36"/>
      <c r="AS228" s="36"/>
      <c r="AT228" s="36">
        <v>388000</v>
      </c>
      <c r="AU228" s="36"/>
      <c r="AV228" s="36"/>
      <c r="AW228" s="36"/>
      <c r="AX228" s="36">
        <v>306000</v>
      </c>
      <c r="AY228" s="36"/>
      <c r="AZ228" s="36">
        <v>8000</v>
      </c>
      <c r="BA228" s="36">
        <v>11000</v>
      </c>
      <c r="BB228" s="36">
        <v>352000</v>
      </c>
      <c r="BC228" s="36">
        <v>12000</v>
      </c>
      <c r="BD228" s="36">
        <v>14000</v>
      </c>
      <c r="BE228" s="36">
        <v>15000</v>
      </c>
      <c r="BF228" s="36">
        <v>404000</v>
      </c>
      <c r="BG228" s="36">
        <v>18000</v>
      </c>
      <c r="BH228" s="36">
        <v>20000</v>
      </c>
      <c r="BI228" s="36">
        <v>21000</v>
      </c>
      <c r="BJ228" s="36">
        <v>23000</v>
      </c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8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</row>
    <row r="229" outlineLevel="1">
      <c r="A229" s="1"/>
      <c r="B229" s="4"/>
      <c r="C229" s="23" t="s">
        <v>734</v>
      </c>
      <c r="D229" s="28">
        <f t="shared" si="3"/>
      </c>
      <c r="E229" s="28">
        <f t="shared" si="7"/>
      </c>
      <c r="F229" s="28">
        <f t="shared" si="11"/>
      </c>
      <c r="G229" s="28">
        <f t="shared" si="15"/>
      </c>
      <c r="H229" s="28">
        <f t="shared" si="19"/>
      </c>
      <c r="I229" s="28">
        <f t="shared" si="23"/>
      </c>
      <c r="J229" s="28">
        <f t="shared" si="27"/>
      </c>
      <c r="K229" s="29">
        <f t="shared" si="31"/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8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</row>
    <row r="230" outlineLevel="2">
      <c r="A230" s="1"/>
      <c r="B230" s="4"/>
      <c r="C230" s="23" t="s">
        <v>735</v>
      </c>
      <c r="D230" s="28">
        <f t="shared" si="3"/>
      </c>
      <c r="E230" s="28">
        <f t="shared" si="7"/>
      </c>
      <c r="F230" s="28">
        <f t="shared" si="11"/>
      </c>
      <c r="G230" s="28">
        <f t="shared" si="15"/>
      </c>
      <c r="H230" s="28">
        <f t="shared" si="19"/>
      </c>
      <c r="I230" s="28">
        <f t="shared" si="23"/>
      </c>
      <c r="J230" s="28">
        <f t="shared" si="27"/>
      </c>
      <c r="K230" s="29">
        <f t="shared" si="31"/>
      </c>
      <c r="M230" s="15"/>
      <c r="N230" s="15">
        <v>134000</v>
      </c>
      <c r="O230" s="15"/>
      <c r="P230" s="15"/>
      <c r="Q230" s="15">
        <v>750000</v>
      </c>
      <c r="R230" s="15">
        <v>882000</v>
      </c>
      <c r="S230" s="15">
        <v>750000</v>
      </c>
      <c r="T230" s="15">
        <v>4694000</v>
      </c>
      <c r="U230" s="15"/>
      <c r="V230" s="15">
        <v>109000</v>
      </c>
      <c r="W230" s="15"/>
      <c r="X230" s="15">
        <v>312000</v>
      </c>
      <c r="Y230" s="15">
        <v>312000</v>
      </c>
      <c r="Z230" s="15">
        <v>401000</v>
      </c>
      <c r="AA230" s="15"/>
      <c r="AB230" s="15">
        <v>3250000</v>
      </c>
      <c r="AC230" s="15"/>
      <c r="AD230" s="15">
        <v>3103000</v>
      </c>
      <c r="AE230" s="15"/>
      <c r="AF230" s="15"/>
      <c r="AG230" s="15"/>
      <c r="AH230" s="15">
        <v>1815000</v>
      </c>
      <c r="AI230" s="15">
        <v>1067000</v>
      </c>
      <c r="AJ230" s="15">
        <v>1235000</v>
      </c>
      <c r="AK230" s="15">
        <v>1478000</v>
      </c>
      <c r="AL230" s="15">
        <v>1790000</v>
      </c>
      <c r="AM230" s="15">
        <v>70000</v>
      </c>
      <c r="AN230" s="15">
        <v>70000</v>
      </c>
      <c r="AO230" s="15">
        <v>70000</v>
      </c>
      <c r="AP230" s="15">
        <v>1882000</v>
      </c>
      <c r="AQ230" s="15">
        <v>70000</v>
      </c>
      <c r="AR230" s="15">
        <v>42000</v>
      </c>
      <c r="AS230" s="15"/>
      <c r="AT230" s="15">
        <v>1492000</v>
      </c>
      <c r="AU230" s="15"/>
      <c r="AV230" s="15">
        <v>226000</v>
      </c>
      <c r="AW230" s="15">
        <v>230000</v>
      </c>
      <c r="AX230" s="15">
        <v>931000</v>
      </c>
      <c r="AY230" s="15">
        <v>230000</v>
      </c>
      <c r="AZ230" s="15">
        <v>232000</v>
      </c>
      <c r="BA230" s="15">
        <v>235000</v>
      </c>
      <c r="BB230" s="15">
        <v>999000</v>
      </c>
      <c r="BC230" s="15">
        <v>56000</v>
      </c>
      <c r="BD230" s="15">
        <v>58000</v>
      </c>
      <c r="BE230" s="15">
        <v>59000</v>
      </c>
      <c r="BF230" s="15">
        <v>1157000</v>
      </c>
      <c r="BG230" s="15">
        <v>1000</v>
      </c>
      <c r="BH230" s="15">
        <v>3000</v>
      </c>
      <c r="BI230" s="15">
        <v>4000</v>
      </c>
      <c r="BJ230" s="15">
        <v>6000</v>
      </c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8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</row>
    <row r="231" outlineLevel="2">
      <c r="A231" s="1"/>
      <c r="B231" s="4"/>
      <c r="C231" s="23" t="s">
        <v>736</v>
      </c>
      <c r="D231" s="28">
        <f t="shared" si="3"/>
      </c>
      <c r="E231" s="28">
        <f t="shared" si="7"/>
      </c>
      <c r="F231" s="28">
        <f t="shared" si="11"/>
      </c>
      <c r="G231" s="28">
        <f t="shared" si="15"/>
      </c>
      <c r="H231" s="28">
        <f t="shared" si="19"/>
      </c>
      <c r="I231" s="28">
        <f t="shared" si="23"/>
      </c>
      <c r="J231" s="28">
        <f t="shared" si="27"/>
      </c>
      <c r="K231" s="29">
        <f t="shared" si="31"/>
      </c>
      <c r="M231" s="15"/>
      <c r="N231" s="15">
        <v>135000</v>
      </c>
      <c r="O231" s="15"/>
      <c r="P231" s="15"/>
      <c r="Q231" s="15"/>
      <c r="R231" s="15">
        <v>107000</v>
      </c>
      <c r="S231" s="15"/>
      <c r="T231" s="15">
        <v>1599000</v>
      </c>
      <c r="U231" s="15">
        <v>750000</v>
      </c>
      <c r="V231" s="15">
        <v>849000</v>
      </c>
      <c r="W231" s="15"/>
      <c r="X231" s="15"/>
      <c r="Y231" s="15"/>
      <c r="Z231" s="15">
        <v>85000</v>
      </c>
      <c r="AA231" s="15"/>
      <c r="AB231" s="15">
        <v>1559000</v>
      </c>
      <c r="AC231" s="15"/>
      <c r="AD231" s="15">
        <v>463000</v>
      </c>
      <c r="AE231" s="15"/>
      <c r="AF231" s="15"/>
      <c r="AG231" s="15"/>
      <c r="AH231" s="15">
        <v>720000</v>
      </c>
      <c r="AI231" s="15">
        <v>1105000</v>
      </c>
      <c r="AJ231" s="15">
        <v>1015000</v>
      </c>
      <c r="AK231" s="15">
        <v>959000</v>
      </c>
      <c r="AL231" s="15">
        <v>895000</v>
      </c>
      <c r="AM231" s="15">
        <v>66000</v>
      </c>
      <c r="AN231" s="15">
        <v>153000</v>
      </c>
      <c r="AO231" s="15">
        <v>153000</v>
      </c>
      <c r="AP231" s="15">
        <v>1147000</v>
      </c>
      <c r="AQ231" s="15"/>
      <c r="AR231" s="15"/>
      <c r="AS231" s="15"/>
      <c r="AT231" s="15">
        <v>973000</v>
      </c>
      <c r="AU231" s="15"/>
      <c r="AV231" s="15"/>
      <c r="AW231" s="15"/>
      <c r="AX231" s="15">
        <v>240000</v>
      </c>
      <c r="AY231" s="15"/>
      <c r="AZ231" s="15">
        <v>5000</v>
      </c>
      <c r="BA231" s="15">
        <v>5000</v>
      </c>
      <c r="BB231" s="15">
        <v>285000</v>
      </c>
      <c r="BC231" s="15">
        <v>47000</v>
      </c>
      <c r="BD231" s="15">
        <v>47000</v>
      </c>
      <c r="BE231" s="15">
        <v>47000</v>
      </c>
      <c r="BF231" s="15">
        <v>797000</v>
      </c>
      <c r="BG231" s="15">
        <v>6000</v>
      </c>
      <c r="BH231" s="15">
        <v>6000</v>
      </c>
      <c r="BI231" s="15">
        <v>6000</v>
      </c>
      <c r="BJ231" s="15">
        <v>6000</v>
      </c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8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</row>
    <row r="232" outlineLevel="2">
      <c r="A232" s="1"/>
      <c r="B232" s="4"/>
      <c r="C232" s="23" t="s">
        <v>737</v>
      </c>
      <c r="D232" s="28">
        <f t="shared" si="3"/>
      </c>
      <c r="E232" s="28">
        <f t="shared" si="7"/>
      </c>
      <c r="F232" s="28">
        <f t="shared" si="11"/>
      </c>
      <c r="G232" s="28">
        <f t="shared" si="15"/>
      </c>
      <c r="H232" s="28">
        <f t="shared" si="19"/>
      </c>
      <c r="I232" s="28">
        <f t="shared" si="23"/>
      </c>
      <c r="J232" s="28">
        <f t="shared" si="27"/>
      </c>
      <c r="K232" s="29">
        <f t="shared" si="31"/>
      </c>
      <c r="M232" s="15"/>
      <c r="N232" s="15">
        <v>94000</v>
      </c>
      <c r="O232" s="15"/>
      <c r="P232" s="15"/>
      <c r="Q232" s="15"/>
      <c r="R232" s="15">
        <v>108000</v>
      </c>
      <c r="S232" s="15"/>
      <c r="T232" s="15">
        <v>345000</v>
      </c>
      <c r="U232" s="15"/>
      <c r="V232" s="15">
        <v>88000</v>
      </c>
      <c r="W232" s="15">
        <v>750000</v>
      </c>
      <c r="X232" s="15">
        <v>750000</v>
      </c>
      <c r="Y232" s="15">
        <v>750000</v>
      </c>
      <c r="Z232" s="15">
        <v>78000</v>
      </c>
      <c r="AA232" s="15"/>
      <c r="AB232" s="15">
        <v>745000</v>
      </c>
      <c r="AC232" s="15"/>
      <c r="AD232" s="15">
        <v>83000</v>
      </c>
      <c r="AE232" s="15"/>
      <c r="AF232" s="15"/>
      <c r="AG232" s="15"/>
      <c r="AH232" s="15">
        <v>435000</v>
      </c>
      <c r="AI232" s="15">
        <v>729000</v>
      </c>
      <c r="AJ232" s="15">
        <v>696000</v>
      </c>
      <c r="AK232" s="15">
        <v>674000</v>
      </c>
      <c r="AL232" s="15">
        <v>679000</v>
      </c>
      <c r="AM232" s="15"/>
      <c r="AN232" s="15"/>
      <c r="AO232" s="15"/>
      <c r="AP232" s="15">
        <v>925000</v>
      </c>
      <c r="AQ232" s="15">
        <v>191000</v>
      </c>
      <c r="AR232" s="15">
        <v>191000</v>
      </c>
      <c r="AS232" s="15">
        <v>191000</v>
      </c>
      <c r="AT232" s="15">
        <v>1138000</v>
      </c>
      <c r="AU232" s="15"/>
      <c r="AV232" s="15"/>
      <c r="AW232" s="15"/>
      <c r="AX232" s="15">
        <v>230000</v>
      </c>
      <c r="AY232" s="15"/>
      <c r="AZ232" s="15">
        <v>1000</v>
      </c>
      <c r="BA232" s="15">
        <v>1000</v>
      </c>
      <c r="BB232" s="15">
        <v>294000</v>
      </c>
      <c r="BC232" s="15">
        <v>6000</v>
      </c>
      <c r="BD232" s="15">
        <v>6000</v>
      </c>
      <c r="BE232" s="15">
        <v>5000</v>
      </c>
      <c r="BF232" s="15">
        <v>206000</v>
      </c>
      <c r="BG232" s="15">
        <v>586000</v>
      </c>
      <c r="BH232" s="15">
        <v>586000</v>
      </c>
      <c r="BI232" s="15">
        <v>586000</v>
      </c>
      <c r="BJ232" s="15">
        <v>586000</v>
      </c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8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</row>
    <row r="233" outlineLevel="2">
      <c r="A233" s="1"/>
      <c r="B233" s="4"/>
      <c r="C233" s="23" t="s">
        <v>738</v>
      </c>
      <c r="D233" s="28">
        <f t="shared" si="3"/>
      </c>
      <c r="E233" s="28">
        <f t="shared" si="7"/>
      </c>
      <c r="F233" s="28">
        <f t="shared" si="11"/>
      </c>
      <c r="G233" s="28">
        <f t="shared" si="15"/>
      </c>
      <c r="H233" s="28">
        <f t="shared" si="19"/>
      </c>
      <c r="I233" s="28">
        <f t="shared" si="23"/>
      </c>
      <c r="J233" s="28">
        <f t="shared" si="27"/>
      </c>
      <c r="K233" s="29">
        <f t="shared" si="31"/>
      </c>
      <c r="M233" s="15"/>
      <c r="N233" s="15">
        <v>66000</v>
      </c>
      <c r="O233" s="15"/>
      <c r="P233" s="15"/>
      <c r="Q233" s="15"/>
      <c r="R233" s="15">
        <v>87000</v>
      </c>
      <c r="S233" s="15"/>
      <c r="T233" s="15">
        <v>183000</v>
      </c>
      <c r="U233" s="15"/>
      <c r="V233" s="15">
        <v>78000</v>
      </c>
      <c r="W233" s="15"/>
      <c r="X233" s="15"/>
      <c r="Y233" s="15"/>
      <c r="Z233" s="15">
        <v>68000</v>
      </c>
      <c r="AA233" s="15"/>
      <c r="AB233" s="15">
        <v>650000</v>
      </c>
      <c r="AC233" s="15"/>
      <c r="AD233" s="15">
        <v>67000</v>
      </c>
      <c r="AE233" s="15"/>
      <c r="AF233" s="15"/>
      <c r="AG233" s="15"/>
      <c r="AH233" s="15">
        <v>48000</v>
      </c>
      <c r="AI233" s="15">
        <v>437000</v>
      </c>
      <c r="AJ233" s="15">
        <v>444000</v>
      </c>
      <c r="AK233" s="15">
        <v>436000</v>
      </c>
      <c r="AL233" s="15">
        <v>476000</v>
      </c>
      <c r="AM233" s="15"/>
      <c r="AN233" s="15"/>
      <c r="AO233" s="15"/>
      <c r="AP233" s="15">
        <v>131000</v>
      </c>
      <c r="AQ233" s="15"/>
      <c r="AR233" s="15"/>
      <c r="AS233" s="15"/>
      <c r="AT233" s="15">
        <v>905000</v>
      </c>
      <c r="AU233" s="15">
        <v>196000</v>
      </c>
      <c r="AV233" s="15">
        <v>600000</v>
      </c>
      <c r="AW233" s="15">
        <v>600000</v>
      </c>
      <c r="AX233" s="15">
        <v>782000</v>
      </c>
      <c r="AY233" s="15"/>
      <c r="AZ233" s="15"/>
      <c r="BA233" s="15"/>
      <c r="BB233" s="15">
        <v>215000</v>
      </c>
      <c r="BC233" s="15">
        <v>1000</v>
      </c>
      <c r="BD233" s="15">
        <v>1000</v>
      </c>
      <c r="BE233" s="15">
        <v>454000</v>
      </c>
      <c r="BF233" s="15">
        <v>686000</v>
      </c>
      <c r="BG233" s="15">
        <v>6000</v>
      </c>
      <c r="BH233" s="15">
        <v>6000</v>
      </c>
      <c r="BI233" s="15">
        <v>6000</v>
      </c>
      <c r="BJ233" s="15">
        <v>6000</v>
      </c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8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</row>
    <row r="234" outlineLevel="2">
      <c r="A234" s="1"/>
      <c r="B234" s="4"/>
      <c r="C234" s="23" t="s">
        <v>739</v>
      </c>
      <c r="D234" s="28">
        <f t="shared" si="3"/>
      </c>
      <c r="E234" s="28">
        <f t="shared" si="7"/>
      </c>
      <c r="F234" s="28">
        <f t="shared" si="11"/>
      </c>
      <c r="G234" s="28">
        <f t="shared" si="15"/>
      </c>
      <c r="H234" s="28">
        <f t="shared" si="19"/>
      </c>
      <c r="I234" s="28">
        <f t="shared" si="23"/>
      </c>
      <c r="J234" s="28">
        <f t="shared" si="27"/>
      </c>
      <c r="K234" s="29">
        <f t="shared" si="31"/>
      </c>
      <c r="M234" s="15"/>
      <c r="N234" s="15">
        <v>60000</v>
      </c>
      <c r="O234" s="15"/>
      <c r="P234" s="15"/>
      <c r="Q234" s="15"/>
      <c r="R234" s="15">
        <v>61000</v>
      </c>
      <c r="S234" s="15"/>
      <c r="T234" s="15">
        <v>53000</v>
      </c>
      <c r="U234" s="15"/>
      <c r="V234" s="15">
        <v>59000</v>
      </c>
      <c r="W234" s="15">
        <v>1000</v>
      </c>
      <c r="X234" s="15">
        <v>1000</v>
      </c>
      <c r="Y234" s="15">
        <v>1000</v>
      </c>
      <c r="Z234" s="15">
        <v>60000</v>
      </c>
      <c r="AA234" s="15"/>
      <c r="AB234" s="15">
        <v>147000</v>
      </c>
      <c r="AC234" s="15"/>
      <c r="AD234" s="15">
        <v>58000</v>
      </c>
      <c r="AE234" s="15"/>
      <c r="AF234" s="15"/>
      <c r="AG234" s="15"/>
      <c r="AH234" s="15">
        <v>41000</v>
      </c>
      <c r="AI234" s="15">
        <v>62000</v>
      </c>
      <c r="AJ234" s="15">
        <v>71000</v>
      </c>
      <c r="AK234" s="15">
        <v>68000</v>
      </c>
      <c r="AL234" s="15">
        <v>73000</v>
      </c>
      <c r="AM234" s="15">
        <v>337000</v>
      </c>
      <c r="AN234" s="15">
        <v>347000</v>
      </c>
      <c r="AO234" s="15">
        <v>347000</v>
      </c>
      <c r="AP234" s="15">
        <v>469000</v>
      </c>
      <c r="AQ234" s="15"/>
      <c r="AR234" s="15"/>
      <c r="AS234" s="15"/>
      <c r="AT234" s="15">
        <v>137000</v>
      </c>
      <c r="AU234" s="15">
        <v>208000</v>
      </c>
      <c r="AV234" s="15">
        <v>450000</v>
      </c>
      <c r="AW234" s="15">
        <v>450000</v>
      </c>
      <c r="AX234" s="15">
        <v>582000</v>
      </c>
      <c r="AY234" s="15">
        <v>600000</v>
      </c>
      <c r="AZ234" s="15">
        <v>600000</v>
      </c>
      <c r="BA234" s="15">
        <v>600000</v>
      </c>
      <c r="BB234" s="15">
        <v>753000</v>
      </c>
      <c r="BC234" s="15"/>
      <c r="BD234" s="15"/>
      <c r="BE234" s="15"/>
      <c r="BF234" s="15">
        <v>115000</v>
      </c>
      <c r="BG234" s="15">
        <v>501000</v>
      </c>
      <c r="BH234" s="15">
        <v>506000</v>
      </c>
      <c r="BI234" s="15">
        <v>501000</v>
      </c>
      <c r="BJ234" s="15">
        <v>501000</v>
      </c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8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</row>
    <row r="235" outlineLevel="2">
      <c r="A235" s="1"/>
      <c r="B235" s="4"/>
      <c r="C235" s="23" t="s">
        <v>740</v>
      </c>
      <c r="D235" s="28">
        <f t="shared" si="3"/>
      </c>
      <c r="E235" s="28">
        <f t="shared" si="7"/>
      </c>
      <c r="F235" s="28">
        <f t="shared" si="11"/>
      </c>
      <c r="G235" s="28">
        <f t="shared" si="15"/>
      </c>
      <c r="H235" s="28">
        <f t="shared" si="19"/>
      </c>
      <c r="I235" s="28">
        <f t="shared" si="23"/>
      </c>
      <c r="J235" s="28">
        <f t="shared" si="27"/>
      </c>
      <c r="K235" s="29">
        <f t="shared" si="31"/>
      </c>
      <c r="M235" s="15"/>
      <c r="N235" s="15">
        <v>1985000</v>
      </c>
      <c r="O235" s="15"/>
      <c r="P235" s="15"/>
      <c r="Q235" s="15">
        <v>1750000</v>
      </c>
      <c r="R235" s="15">
        <v>2033000</v>
      </c>
      <c r="S235" s="15">
        <v>1750000</v>
      </c>
      <c r="T235" s="15">
        <v>1910000</v>
      </c>
      <c r="U235" s="15">
        <v>1750000</v>
      </c>
      <c r="V235" s="15">
        <v>1863000</v>
      </c>
      <c r="W235" s="15">
        <v>1750000</v>
      </c>
      <c r="X235" s="15">
        <v>1750000</v>
      </c>
      <c r="Y235" s="15">
        <v>750000</v>
      </c>
      <c r="Z235" s="15">
        <v>92000</v>
      </c>
      <c r="AA235" s="15"/>
      <c r="AB235" s="15">
        <v>360000</v>
      </c>
      <c r="AC235" s="15"/>
      <c r="AD235" s="15">
        <v>93000</v>
      </c>
      <c r="AE235" s="15"/>
      <c r="AF235" s="15"/>
      <c r="AG235" s="15"/>
      <c r="AH235" s="15">
        <v>338000</v>
      </c>
      <c r="AI235" s="15">
        <v>966000</v>
      </c>
      <c r="AJ235" s="15">
        <v>1140000</v>
      </c>
      <c r="AK235" s="15">
        <v>1138000</v>
      </c>
      <c r="AL235" s="15">
        <v>1228000</v>
      </c>
      <c r="AM235" s="15">
        <v>1115000</v>
      </c>
      <c r="AN235" s="15">
        <v>1115000</v>
      </c>
      <c r="AO235" s="15">
        <v>1116000</v>
      </c>
      <c r="AP235" s="15">
        <v>1322000</v>
      </c>
      <c r="AQ235" s="15">
        <v>1476000</v>
      </c>
      <c r="AR235" s="15">
        <v>1502000</v>
      </c>
      <c r="AS235" s="15">
        <v>1542000</v>
      </c>
      <c r="AT235" s="15">
        <v>1907000</v>
      </c>
      <c r="AU235" s="15">
        <v>1525000</v>
      </c>
      <c r="AV235" s="15">
        <v>975000</v>
      </c>
      <c r="AW235" s="15">
        <v>975000</v>
      </c>
      <c r="AX235" s="15">
        <v>1294000</v>
      </c>
      <c r="AY235" s="15">
        <v>1425000</v>
      </c>
      <c r="AZ235" s="15">
        <v>1425000</v>
      </c>
      <c r="BA235" s="15">
        <v>1425000</v>
      </c>
      <c r="BB235" s="15">
        <v>1876000</v>
      </c>
      <c r="BC235" s="15">
        <v>2100000</v>
      </c>
      <c r="BD235" s="15">
        <v>2100000</v>
      </c>
      <c r="BE235" s="15">
        <v>1600000</v>
      </c>
      <c r="BF235" s="15">
        <v>1431000</v>
      </c>
      <c r="BG235" s="15">
        <v>1000000</v>
      </c>
      <c r="BH235" s="15">
        <v>1001000</v>
      </c>
      <c r="BI235" s="15">
        <v>1000000</v>
      </c>
      <c r="BJ235" s="15">
        <v>1000000</v>
      </c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8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</row>
    <row r="236" outlineLevel="2">
      <c r="A236" s="1"/>
      <c r="B236" s="4"/>
      <c r="C236" s="23" t="s">
        <v>741</v>
      </c>
      <c r="D236" s="28">
        <f t="shared" si="3"/>
      </c>
      <c r="E236" s="28">
        <f t="shared" si="7"/>
      </c>
      <c r="F236" s="28">
        <f t="shared" si="11"/>
      </c>
      <c r="G236" s="28">
        <f t="shared" si="15"/>
      </c>
      <c r="H236" s="28">
        <f t="shared" si="19"/>
      </c>
      <c r="I236" s="28">
        <f t="shared" si="23"/>
      </c>
      <c r="J236" s="28">
        <f t="shared" si="27"/>
      </c>
      <c r="K236" s="29">
        <f t="shared" si="31"/>
      </c>
      <c r="M236" s="15"/>
      <c r="N236" s="15">
        <v>-153000</v>
      </c>
      <c r="O236" s="15"/>
      <c r="P236" s="15"/>
      <c r="Q236" s="15">
        <v>-32000</v>
      </c>
      <c r="R236" s="15">
        <v>-169000</v>
      </c>
      <c r="S236" s="15">
        <v>-33000</v>
      </c>
      <c r="T236" s="15">
        <v>-33000</v>
      </c>
      <c r="U236" s="15">
        <v>-33000</v>
      </c>
      <c r="V236" s="15">
        <v>-90000</v>
      </c>
      <c r="W236" s="15">
        <v>-35000</v>
      </c>
      <c r="X236" s="15">
        <v>-36000</v>
      </c>
      <c r="Y236" s="15">
        <v>-26000</v>
      </c>
      <c r="Z236" s="15">
        <v>-52000</v>
      </c>
      <c r="AA236" s="15"/>
      <c r="AB236" s="15"/>
      <c r="AC236" s="15"/>
      <c r="AD236" s="15">
        <v>-50000</v>
      </c>
      <c r="AE236" s="15"/>
      <c r="AF236" s="15"/>
      <c r="AG236" s="15"/>
      <c r="AH236" s="15">
        <v>-122000</v>
      </c>
      <c r="AI236" s="15">
        <v>-268000</v>
      </c>
      <c r="AJ236" s="15">
        <v>-320000</v>
      </c>
      <c r="AK236" s="15">
        <v>-330000</v>
      </c>
      <c r="AL236" s="15">
        <v>-278000</v>
      </c>
      <c r="AM236" s="15">
        <v>-285000</v>
      </c>
      <c r="AN236" s="15">
        <v>-285000</v>
      </c>
      <c r="AO236" s="15">
        <v>-299000</v>
      </c>
      <c r="AP236" s="15">
        <v>-304000</v>
      </c>
      <c r="AQ236" s="15">
        <v>-304000</v>
      </c>
      <c r="AR236" s="15">
        <v>-319000</v>
      </c>
      <c r="AS236" s="15">
        <v>-326000</v>
      </c>
      <c r="AT236" s="15">
        <v>-333000</v>
      </c>
      <c r="AU236" s="15">
        <v>-299000</v>
      </c>
      <c r="AV236" s="15">
        <v>-23000</v>
      </c>
      <c r="AW236" s="15">
        <v>-23000</v>
      </c>
      <c r="AX236" s="15"/>
      <c r="AY236" s="15"/>
      <c r="AZ236" s="15"/>
      <c r="BA236" s="15"/>
      <c r="BB236" s="15"/>
      <c r="BC236" s="15">
        <v>-1000</v>
      </c>
      <c r="BD236" s="15">
        <v>-2000</v>
      </c>
      <c r="BE236" s="15">
        <v>-27000</v>
      </c>
      <c r="BF236" s="15">
        <v>-46000</v>
      </c>
      <c r="BG236" s="15">
        <v>-51000</v>
      </c>
      <c r="BH236" s="15">
        <v>-55000</v>
      </c>
      <c r="BI236" s="15">
        <v>-59000</v>
      </c>
      <c r="BJ236" s="15">
        <v>-63000</v>
      </c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8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</row>
    <row r="237" outlineLevel="2">
      <c r="A237" s="1"/>
      <c r="B237" s="4"/>
      <c r="C237" s="38" t="s">
        <v>742</v>
      </c>
      <c r="D237" s="24">
        <f t="shared" si="3"/>
      </c>
      <c r="E237" s="24">
        <f t="shared" si="7"/>
      </c>
      <c r="F237" s="24">
        <f t="shared" si="11"/>
      </c>
      <c r="G237" s="24">
        <f t="shared" si="15"/>
      </c>
      <c r="H237" s="24">
        <f t="shared" si="19"/>
      </c>
      <c r="I237" s="24">
        <f t="shared" si="23"/>
      </c>
      <c r="J237" s="24">
        <f t="shared" si="27"/>
      </c>
      <c r="K237" s="37">
        <f t="shared" si="31"/>
      </c>
      <c r="L237" s="2"/>
      <c r="M237" s="36"/>
      <c r="N237" s="36">
        <v>2321000</v>
      </c>
      <c r="O237" s="36"/>
      <c r="P237" s="36"/>
      <c r="Q237" s="36">
        <v>2468000</v>
      </c>
      <c r="R237" s="36">
        <v>3109000</v>
      </c>
      <c r="S237" s="36">
        <v>2467000</v>
      </c>
      <c r="T237" s="36">
        <v>8751000</v>
      </c>
      <c r="U237" s="36">
        <v>2467000</v>
      </c>
      <c r="V237" s="36">
        <v>2956000</v>
      </c>
      <c r="W237" s="36">
        <v>2466000</v>
      </c>
      <c r="X237" s="36">
        <v>2777000</v>
      </c>
      <c r="Y237" s="36">
        <v>1787000</v>
      </c>
      <c r="Z237" s="36">
        <v>732000</v>
      </c>
      <c r="AA237" s="36"/>
      <c r="AB237" s="36">
        <v>6711000</v>
      </c>
      <c r="AC237" s="36"/>
      <c r="AD237" s="36">
        <v>3817000</v>
      </c>
      <c r="AE237" s="36"/>
      <c r="AF237" s="36"/>
      <c r="AG237" s="36"/>
      <c r="AH237" s="36">
        <v>3275000</v>
      </c>
      <c r="AI237" s="36">
        <v>4098000</v>
      </c>
      <c r="AJ237" s="36">
        <v>4281000</v>
      </c>
      <c r="AK237" s="36">
        <v>4423000</v>
      </c>
      <c r="AL237" s="36">
        <v>4863000</v>
      </c>
      <c r="AM237" s="36">
        <v>1303000</v>
      </c>
      <c r="AN237" s="36">
        <v>1400000</v>
      </c>
      <c r="AO237" s="36">
        <v>1387000</v>
      </c>
      <c r="AP237" s="36">
        <v>5572000</v>
      </c>
      <c r="AQ237" s="36">
        <v>1433000</v>
      </c>
      <c r="AR237" s="36">
        <v>1416000</v>
      </c>
      <c r="AS237" s="36">
        <v>1407000</v>
      </c>
      <c r="AT237" s="36">
        <v>6219000</v>
      </c>
      <c r="AU237" s="36">
        <v>1630000</v>
      </c>
      <c r="AV237" s="36">
        <v>2228000</v>
      </c>
      <c r="AW237" s="36">
        <v>2228000</v>
      </c>
      <c r="AX237" s="36">
        <v>4059000</v>
      </c>
      <c r="AY237" s="36">
        <v>2255000</v>
      </c>
      <c r="AZ237" s="36">
        <v>2263000</v>
      </c>
      <c r="BA237" s="36">
        <v>2266000</v>
      </c>
      <c r="BB237" s="36">
        <v>4422000</v>
      </c>
      <c r="BC237" s="36">
        <v>2209000</v>
      </c>
      <c r="BD237" s="36">
        <v>2210000</v>
      </c>
      <c r="BE237" s="36">
        <v>2138000</v>
      </c>
      <c r="BF237" s="36">
        <v>4346000</v>
      </c>
      <c r="BG237" s="36">
        <v>2049000</v>
      </c>
      <c r="BH237" s="36">
        <v>2047000</v>
      </c>
      <c r="BI237" s="36">
        <v>2044000</v>
      </c>
      <c r="BJ237" s="36">
        <v>2042000</v>
      </c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8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</row>
    <row r="238">
      <c r="A238" s="1"/>
      <c r="B238" s="4"/>
      <c r="C238" s="34" t="s">
        <v>743</v>
      </c>
      <c r="D238" s="25">
        <f t="shared" si="3"/>
      </c>
      <c r="E238" s="25">
        <f t="shared" si="7"/>
      </c>
      <c r="F238" s="25">
        <f t="shared" si="11"/>
      </c>
      <c r="G238" s="25">
        <f t="shared" si="15"/>
      </c>
      <c r="H238" s="25">
        <f t="shared" si="19"/>
      </c>
      <c r="I238" s="25">
        <f t="shared" si="23"/>
      </c>
      <c r="J238" s="25">
        <f t="shared" si="27"/>
      </c>
      <c r="K238" s="33">
        <f t="shared" si="31"/>
      </c>
      <c r="L238" s="12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8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</row>
    <row r="239" outlineLevel="1">
      <c r="A239" s="1"/>
      <c r="B239" s="4"/>
      <c r="C239" s="23" t="s">
        <v>47</v>
      </c>
      <c r="D239" s="28">
        <f t="shared" si="3"/>
      </c>
      <c r="E239" s="28">
        <f t="shared" si="7"/>
      </c>
      <c r="F239" s="28">
        <f t="shared" si="11"/>
      </c>
      <c r="G239" s="28">
        <f t="shared" si="15"/>
      </c>
      <c r="H239" s="28">
        <f t="shared" si="19"/>
      </c>
      <c r="I239" s="28">
        <f t="shared" si="23"/>
      </c>
      <c r="J239" s="28">
        <f t="shared" si="27"/>
      </c>
      <c r="K239" s="29">
        <f t="shared" si="31"/>
      </c>
      <c r="M239" s="15">
        <v>4731000</v>
      </c>
      <c r="N239" s="15">
        <v>2212000</v>
      </c>
      <c r="O239" s="15">
        <v>2238000</v>
      </c>
      <c r="P239" s="15">
        <v>2245000</v>
      </c>
      <c r="Q239" s="15">
        <v>2998000</v>
      </c>
      <c r="R239" s="15">
        <v>3003000</v>
      </c>
      <c r="S239" s="15">
        <v>2862000</v>
      </c>
      <c r="T239" s="15">
        <v>2860000</v>
      </c>
      <c r="U239" s="15">
        <v>2848000</v>
      </c>
      <c r="V239" s="15">
        <v>2863000</v>
      </c>
      <c r="W239" s="15">
        <v>2890000</v>
      </c>
      <c r="X239" s="15">
        <v>3199000</v>
      </c>
      <c r="Y239" s="15">
        <v>2157000</v>
      </c>
      <c r="Z239" s="15">
        <v>661000</v>
      </c>
      <c r="AA239" s="15">
        <v>582000</v>
      </c>
      <c r="AB239" s="15">
        <v>553000</v>
      </c>
      <c r="AC239" s="15">
        <v>551000</v>
      </c>
      <c r="AD239" s="15">
        <v>531000</v>
      </c>
      <c r="AE239" s="15">
        <v>578000</v>
      </c>
      <c r="AF239" s="15">
        <v>894000</v>
      </c>
      <c r="AG239" s="15">
        <v>699000</v>
      </c>
      <c r="AH239" s="15">
        <v>685000</v>
      </c>
      <c r="AI239" s="15">
        <v>1111000</v>
      </c>
      <c r="AJ239" s="15">
        <v>1280000</v>
      </c>
      <c r="AK239" s="15">
        <v>1345000</v>
      </c>
      <c r="AL239" s="15">
        <v>1250000</v>
      </c>
      <c r="AM239" s="15">
        <v>1303000</v>
      </c>
      <c r="AN239" s="15">
        <v>1393000</v>
      </c>
      <c r="AO239" s="15">
        <v>1388000</v>
      </c>
      <c r="AP239" s="15">
        <v>1395000</v>
      </c>
      <c r="AQ239" s="15">
        <v>1426000</v>
      </c>
      <c r="AR239" s="15">
        <v>1417000</v>
      </c>
      <c r="AS239" s="15">
        <v>1408000</v>
      </c>
      <c r="AT239" s="15">
        <v>1435000</v>
      </c>
      <c r="AU239" s="15">
        <v>1632000</v>
      </c>
      <c r="AV239" s="15">
        <v>2238000</v>
      </c>
      <c r="AW239" s="15">
        <v>2236000</v>
      </c>
      <c r="AX239" s="15">
        <v>2237000</v>
      </c>
      <c r="AY239" s="15">
        <v>2260000</v>
      </c>
      <c r="AZ239" s="15">
        <v>2269000</v>
      </c>
      <c r="BA239" s="15">
        <v>2268000</v>
      </c>
      <c r="BB239" s="15">
        <v>2212000</v>
      </c>
      <c r="BC239" s="15">
        <v>2208000</v>
      </c>
      <c r="BD239" s="15">
        <v>2210000</v>
      </c>
      <c r="BE239" s="15">
        <v>2138000</v>
      </c>
      <c r="BF239" s="15">
        <v>2058000</v>
      </c>
      <c r="BG239" s="15">
        <v>2049000</v>
      </c>
      <c r="BH239" s="15">
        <v>2047000</v>
      </c>
      <c r="BI239" s="15">
        <v>2044000</v>
      </c>
      <c r="BJ239" s="15">
        <v>2042000</v>
      </c>
      <c r="BK239" s="15">
        <v>2040000</v>
      </c>
      <c r="BL239" s="15">
        <v>2021000</v>
      </c>
      <c r="BM239" s="15">
        <v>2019000</v>
      </c>
      <c r="BN239" s="15">
        <v>2016000</v>
      </c>
      <c r="BO239" s="15">
        <v>2060000</v>
      </c>
      <c r="BP239" s="15">
        <v>2199000</v>
      </c>
      <c r="BQ239" s="15">
        <v>2196000</v>
      </c>
      <c r="BR239" s="15">
        <v>2421000</v>
      </c>
      <c r="BS239" s="15">
        <v>2188000</v>
      </c>
      <c r="BT239" s="15">
        <v>2421000</v>
      </c>
      <c r="BU239" s="15">
        <v>2604000</v>
      </c>
      <c r="BV239" s="15">
        <v>4731000</v>
      </c>
      <c r="BW239" s="15">
        <v>5570000</v>
      </c>
      <c r="BX239" s="15">
        <v>5532000</v>
      </c>
      <c r="BY239" s="15">
        <v>5563000</v>
      </c>
      <c r="BZ239" s="15">
        <v>4776000</v>
      </c>
      <c r="CA239" s="15">
        <v>5140000</v>
      </c>
      <c r="CB239" s="15">
        <v>5261000</v>
      </c>
      <c r="CC239" s="15">
        <v>5287000</v>
      </c>
      <c r="CD239" s="15">
        <v>5269000</v>
      </c>
      <c r="CE239" s="15">
        <v>5335000</v>
      </c>
      <c r="CF239" s="15">
        <v>5537000</v>
      </c>
      <c r="CG239" s="15">
        <v>3841000</v>
      </c>
      <c r="CH239" s="15">
        <v>3797000</v>
      </c>
      <c r="CI239" s="15">
        <v>689307</v>
      </c>
      <c r="CJ239" s="15">
        <v>692248</v>
      </c>
      <c r="CK239" s="15">
        <v>658282</v>
      </c>
      <c r="CL239" s="15">
        <v>1370290</v>
      </c>
      <c r="CM239" s="15">
        <v>2009400</v>
      </c>
      <c r="CN239" s="15">
        <v>1896229</v>
      </c>
      <c r="CO239" s="15">
        <v>1870131</v>
      </c>
      <c r="CP239" s="15">
        <v>1859096</v>
      </c>
      <c r="CQ239" s="15">
        <v>2043044</v>
      </c>
      <c r="CR239" s="15">
        <v>1994691</v>
      </c>
      <c r="CS239" s="15">
        <v>2054237</v>
      </c>
      <c r="CT239" s="15">
        <v>2092940</v>
      </c>
      <c r="CU239" s="15">
        <v>2081576</v>
      </c>
      <c r="CV239" s="15">
        <v>1664702</v>
      </c>
      <c r="CW239" s="15">
        <v>1930947</v>
      </c>
      <c r="CX239" s="15">
        <v>1640968</v>
      </c>
      <c r="CY239" s="15">
        <v>1553048</v>
      </c>
      <c r="CZ239" s="15">
        <v>1508420</v>
      </c>
      <c r="DA239" s="15">
        <v>1387700</v>
      </c>
      <c r="DB239" s="15">
        <v>1004643</v>
      </c>
      <c r="DC239" s="15">
        <v>988508</v>
      </c>
      <c r="DD239" s="15">
        <v>974797</v>
      </c>
      <c r="DE239" s="15">
        <v>1576495</v>
      </c>
      <c r="DF239" s="15">
        <v>1297543</v>
      </c>
      <c r="DG239" s="15">
        <v>1296501</v>
      </c>
      <c r="DH239" s="15">
        <v>1557676</v>
      </c>
      <c r="DI239" s="15">
        <v>1541777</v>
      </c>
      <c r="DJ239" s="15">
        <v>1474908</v>
      </c>
      <c r="DK239" s="15">
        <v>1498021</v>
      </c>
      <c r="DL239" s="15">
        <v>1577689</v>
      </c>
      <c r="DM239" s="15">
        <v>1720561</v>
      </c>
      <c r="DN239" s="15">
        <v>1524000</v>
      </c>
      <c r="DO239" s="15">
        <v>1518617</v>
      </c>
      <c r="DP239" s="15">
        <v>1270852</v>
      </c>
      <c r="DQ239" s="15">
        <v>766691</v>
      </c>
      <c r="DR239" s="15">
        <v>735654</v>
      </c>
      <c r="DS239" s="15">
        <v>722424</v>
      </c>
      <c r="DT239" s="15">
        <v>723131</v>
      </c>
      <c r="DU239" s="15">
        <v>726784</v>
      </c>
      <c r="DV239" s="15">
        <v>487193</v>
      </c>
      <c r="DW239" s="15">
        <v>486102</v>
      </c>
      <c r="DX239" s="15">
        <v>241539</v>
      </c>
      <c r="DY239" s="15">
        <v>259032</v>
      </c>
      <c r="DZ239" s="15">
        <v>283377</v>
      </c>
      <c r="EA239" s="15">
        <v>273279</v>
      </c>
      <c r="EB239" s="15">
        <v>283725</v>
      </c>
      <c r="EC239" s="15">
        <v>283076</v>
      </c>
      <c r="ED239" s="15">
        <v>136106</v>
      </c>
      <c r="EE239" s="15">
        <v>142111</v>
      </c>
      <c r="EF239" s="15">
        <v>146405</v>
      </c>
      <c r="EG239" s="15">
        <v>136851</v>
      </c>
      <c r="EH239" s="15">
        <v>131700</v>
      </c>
      <c r="EI239" s="15">
        <v>92300</v>
      </c>
      <c r="EJ239" s="15">
        <v>72500</v>
      </c>
      <c r="EK239" s="15">
        <v>61100</v>
      </c>
      <c r="EL239" s="15">
        <v>66400</v>
      </c>
      <c r="EM239" s="15">
        <v>188800</v>
      </c>
      <c r="EN239" s="15">
        <v>191200</v>
      </c>
      <c r="EO239" s="15">
        <v>192500</v>
      </c>
      <c r="EP239" s="15">
        <v>210600</v>
      </c>
      <c r="EQ239" s="15">
        <v>212800</v>
      </c>
      <c r="ER239" s="15">
        <v>214900</v>
      </c>
      <c r="ES239" s="15">
        <v>212600</v>
      </c>
      <c r="ET239" s="15">
        <v>192300</v>
      </c>
      <c r="EU239" s="15">
        <v>190100</v>
      </c>
      <c r="EV239" s="15">
        <v>189800</v>
      </c>
      <c r="EW239" s="15">
        <v>183700</v>
      </c>
      <c r="EX239" s="15">
        <v>178800</v>
      </c>
      <c r="EY239" s="15">
        <v>177000</v>
      </c>
      <c r="EZ239" s="15">
        <v>192200</v>
      </c>
      <c r="FA239" s="15">
        <v>170500</v>
      </c>
      <c r="FB239" s="15">
        <v>162400</v>
      </c>
      <c r="FC239" s="15">
        <v>57100</v>
      </c>
      <c r="FD239" s="8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</row>
    <row r="240" outlineLevel="1">
      <c r="A240" s="1"/>
      <c r="B240" s="4"/>
      <c r="C240" s="23" t="s">
        <v>744</v>
      </c>
      <c r="D240" s="28">
        <f t="shared" si="3"/>
      </c>
      <c r="E240" s="28">
        <f t="shared" si="7"/>
      </c>
      <c r="F240" s="28">
        <f t="shared" si="11"/>
      </c>
      <c r="G240" s="28">
        <f t="shared" si="15"/>
      </c>
      <c r="H240" s="28">
        <f t="shared" si="19"/>
      </c>
      <c r="I240" s="28">
        <f t="shared" si="23"/>
      </c>
      <c r="J240" s="28">
        <f t="shared" si="27"/>
      </c>
      <c r="K240" s="29">
        <f t="shared" si="31"/>
      </c>
      <c r="M240" s="15">
        <v>-2579000</v>
      </c>
      <c r="N240" s="15">
        <v>-2920000</v>
      </c>
      <c r="O240" s="15">
        <v>-2306000</v>
      </c>
      <c r="P240" s="15">
        <v>-3095000</v>
      </c>
      <c r="Q240" s="15">
        <v>-3037000</v>
      </c>
      <c r="R240" s="15">
        <v>-2770000</v>
      </c>
      <c r="S240" s="15">
        <v>-2923000</v>
      </c>
      <c r="T240" s="15">
        <v>-3425000</v>
      </c>
      <c r="U240" s="15">
        <v>-3091000</v>
      </c>
      <c r="V240" s="15">
        <v>-2992000</v>
      </c>
      <c r="W240" s="15">
        <v>-2701000</v>
      </c>
      <c r="X240" s="15">
        <v>-2793000</v>
      </c>
      <c r="Y240" s="15">
        <v>-4375000</v>
      </c>
      <c r="Z240" s="15">
        <v>-2947000</v>
      </c>
      <c r="AA240" s="15">
        <v>-3026000</v>
      </c>
      <c r="AB240" s="15">
        <v>-3240000</v>
      </c>
      <c r="AC240" s="15">
        <v>-2565000</v>
      </c>
      <c r="AD240" s="15">
        <v>-1759000</v>
      </c>
      <c r="AE240" s="15">
        <v>-1193000</v>
      </c>
      <c r="AF240" s="15">
        <v>-881000</v>
      </c>
      <c r="AG240" s="15">
        <v>-686000</v>
      </c>
      <c r="AH240" s="15">
        <v>-818000</v>
      </c>
      <c r="AI240" s="15">
        <v>-98000</v>
      </c>
      <c r="AJ240" s="15">
        <v>152000</v>
      </c>
      <c r="AK240" s="15">
        <v>151000</v>
      </c>
      <c r="AL240" s="15">
        <v>94000</v>
      </c>
      <c r="AM240" s="15">
        <v>247000</v>
      </c>
      <c r="AN240" s="15">
        <v>410000</v>
      </c>
      <c r="AO240" s="15">
        <v>343000</v>
      </c>
      <c r="AP240" s="15">
        <v>210000</v>
      </c>
      <c r="AQ240" s="15">
        <v>547000</v>
      </c>
      <c r="AR240" s="15">
        <v>573000</v>
      </c>
      <c r="AS240" s="15">
        <v>465000</v>
      </c>
      <c r="AT240" s="15">
        <v>171000</v>
      </c>
      <c r="AU240" s="15">
        <v>374000</v>
      </c>
      <c r="AV240" s="15">
        <v>1281000</v>
      </c>
      <c r="AW240" s="15">
        <v>1520000</v>
      </c>
      <c r="AX240" s="15">
        <v>1452000</v>
      </c>
      <c r="AY240" s="15">
        <v>1505000</v>
      </c>
      <c r="AZ240" s="15">
        <v>1440000</v>
      </c>
      <c r="BA240" s="15">
        <v>1362000</v>
      </c>
      <c r="BB240" s="15">
        <v>1172000</v>
      </c>
      <c r="BC240" s="15">
        <v>1270000</v>
      </c>
      <c r="BD240" s="15">
        <v>1262000</v>
      </c>
      <c r="BE240" s="15">
        <v>1236000</v>
      </c>
      <c r="BF240" s="15">
        <v>961000</v>
      </c>
      <c r="BG240" s="15">
        <v>989000</v>
      </c>
      <c r="BH240" s="15">
        <v>1079000</v>
      </c>
      <c r="BI240" s="15">
        <v>1041000</v>
      </c>
      <c r="BJ240" s="15">
        <v>1040000</v>
      </c>
      <c r="BK240" s="15">
        <v>740000</v>
      </c>
      <c r="BL240" s="15">
        <v>442000</v>
      </c>
      <c r="BM240" s="15">
        <v>475000</v>
      </c>
      <c r="BN240" s="15">
        <v>251000</v>
      </c>
      <c r="BO240" s="15">
        <v>253000</v>
      </c>
      <c r="BP240" s="15">
        <v>338000</v>
      </c>
      <c r="BQ240" s="15">
        <v>451000</v>
      </c>
      <c r="BR240" s="15">
        <v>632000</v>
      </c>
      <c r="BS240" s="15">
        <v>462000</v>
      </c>
      <c r="BT240" s="15">
        <v>525000</v>
      </c>
      <c r="BU240" s="15">
        <v>672000</v>
      </c>
      <c r="BV240" s="15">
        <v>2055000</v>
      </c>
      <c r="BW240" s="15">
        <v>3059000</v>
      </c>
      <c r="BX240" s="15">
        <v>3018000</v>
      </c>
      <c r="BY240" s="15">
        <v>2844000</v>
      </c>
      <c r="BZ240" s="15">
        <v>3680000</v>
      </c>
      <c r="CA240" s="15">
        <v>3799000</v>
      </c>
      <c r="CB240" s="15">
        <v>3694000</v>
      </c>
      <c r="CC240" s="15">
        <v>3534000</v>
      </c>
      <c r="CD240" s="15">
        <v>3380000</v>
      </c>
      <c r="CE240" s="15">
        <v>3807000</v>
      </c>
      <c r="CF240" s="15">
        <v>3943000</v>
      </c>
      <c r="CG240" s="15">
        <v>2674000</v>
      </c>
      <c r="CH240" s="15">
        <v>2256000</v>
      </c>
      <c r="CI240" s="15">
        <v>-1667596</v>
      </c>
      <c r="CJ240" s="15">
        <v>-1837814</v>
      </c>
      <c r="CK240" s="15">
        <v>-1974381</v>
      </c>
      <c r="CL240" s="15">
        <v>-424476</v>
      </c>
      <c r="CM240" s="15">
        <v>667233</v>
      </c>
      <c r="CN240" s="15">
        <v>676165</v>
      </c>
      <c r="CO240" s="15">
        <v>785322</v>
      </c>
      <c r="CP240" s="15">
        <v>663537</v>
      </c>
      <c r="CQ240" s="15">
        <v>857867</v>
      </c>
      <c r="CR240" s="15">
        <v>852417</v>
      </c>
      <c r="CS240" s="15">
        <v>957850</v>
      </c>
      <c r="CT240" s="15">
        <v>779573</v>
      </c>
      <c r="CU240" s="15">
        <v>1005637</v>
      </c>
      <c r="CV240" s="15">
        <v>925901</v>
      </c>
      <c r="CW240" s="15">
        <v>1130938</v>
      </c>
      <c r="CX240" s="15">
        <v>634313</v>
      </c>
      <c r="CY240" s="15">
        <v>687224</v>
      </c>
      <c r="CZ240" s="15">
        <v>408477</v>
      </c>
      <c r="DA240" s="15">
        <v>110977</v>
      </c>
      <c r="DB240" s="15">
        <v>134646</v>
      </c>
      <c r="DC240" s="15">
        <v>84974</v>
      </c>
      <c r="DD240" s="15">
        <v>-82366</v>
      </c>
      <c r="DE240" s="15">
        <v>-19061</v>
      </c>
      <c r="DF240" s="15">
        <v>4378</v>
      </c>
      <c r="DG240" s="15">
        <v>63004</v>
      </c>
      <c r="DH240" s="15">
        <v>477783</v>
      </c>
      <c r="DI240" s="15">
        <v>622594</v>
      </c>
      <c r="DJ240" s="15">
        <v>878397</v>
      </c>
      <c r="DK240" s="15">
        <v>1120986</v>
      </c>
      <c r="DL240" s="15">
        <v>926859</v>
      </c>
      <c r="DM240" s="15">
        <v>1231416</v>
      </c>
      <c r="DN240" s="15">
        <v>1162100</v>
      </c>
      <c r="DO240" s="15">
        <v>938107</v>
      </c>
      <c r="DP240" s="15">
        <v>578409</v>
      </c>
      <c r="DQ240" s="15">
        <v>459887</v>
      </c>
      <c r="DR240" s="15">
        <v>268622</v>
      </c>
      <c r="DS240" s="15">
        <v>281414</v>
      </c>
      <c r="DT240" s="15">
        <v>180116</v>
      </c>
      <c r="DU240" s="15">
        <v>97897</v>
      </c>
      <c r="DV240" s="15">
        <v>100995</v>
      </c>
      <c r="DW240" s="15">
        <v>124758</v>
      </c>
      <c r="DX240" s="15">
        <v>-40119</v>
      </c>
      <c r="DY240" s="15">
        <v>-150267</v>
      </c>
      <c r="DZ240" s="15">
        <v>-226288</v>
      </c>
      <c r="EA240" s="15">
        <v>-219644</v>
      </c>
      <c r="EB240" s="15">
        <v>-265235</v>
      </c>
      <c r="EC240" s="15">
        <v>-204452</v>
      </c>
      <c r="ED240" s="15">
        <v>-241748</v>
      </c>
      <c r="EE240" s="15">
        <v>-376874</v>
      </c>
      <c r="EF240" s="15">
        <v>-424924</v>
      </c>
      <c r="EG240" s="15">
        <v>-405836</v>
      </c>
      <c r="EH240" s="15">
        <v>71300</v>
      </c>
      <c r="EI240" s="15">
        <v>66500</v>
      </c>
      <c r="EJ240" s="15">
        <v>29400</v>
      </c>
      <c r="EK240" s="15">
        <v>-19400</v>
      </c>
      <c r="EL240" s="15">
        <v>14400</v>
      </c>
      <c r="EM240" s="15">
        <v>25500</v>
      </c>
      <c r="EN240" s="15">
        <v>93400</v>
      </c>
      <c r="EO240" s="15">
        <v>24900</v>
      </c>
      <c r="EP240" s="15">
        <v>56700</v>
      </c>
      <c r="EQ240" s="15">
        <v>125200</v>
      </c>
      <c r="ER240" s="15">
        <v>137900</v>
      </c>
      <c r="ES240" s="15">
        <v>142400</v>
      </c>
      <c r="ET240" s="15">
        <v>143200</v>
      </c>
      <c r="EU240" s="15">
        <v>147000</v>
      </c>
      <c r="EV240" s="15">
        <v>170000</v>
      </c>
      <c r="EW240" s="15">
        <v>107500</v>
      </c>
      <c r="EX240" s="15">
        <v>99100</v>
      </c>
      <c r="EY240" s="15">
        <v>40600</v>
      </c>
      <c r="EZ240" s="15">
        <v>-94600</v>
      </c>
      <c r="FA240" s="15">
        <v>-64700</v>
      </c>
      <c r="FB240" s="15">
        <v>147000</v>
      </c>
      <c r="FC240" s="15">
        <v>32500</v>
      </c>
      <c r="FD240" s="8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</row>
    <row r="241" outlineLevel="1">
      <c r="A241" s="1"/>
      <c r="B241" s="4"/>
      <c r="C241" s="23" t="s">
        <v>745</v>
      </c>
      <c r="D241" s="28">
        <f t="shared" si="3"/>
      </c>
      <c r="E241" s="28">
        <f t="shared" si="7"/>
      </c>
      <c r="F241" s="28">
        <f t="shared" si="11"/>
      </c>
      <c r="G241" s="28">
        <f t="shared" si="15"/>
      </c>
      <c r="H241" s="28">
        <f t="shared" si="19"/>
      </c>
      <c r="I241" s="28">
        <f t="shared" si="23"/>
      </c>
      <c r="J241" s="28">
        <f t="shared" si="27"/>
      </c>
      <c r="K241" s="29">
        <f t="shared" si="31"/>
      </c>
      <c r="M241" s="15">
        <v>567000</v>
      </c>
      <c r="N241" s="15">
        <v>491000</v>
      </c>
      <c r="O241" s="15">
        <v>518000</v>
      </c>
      <c r="P241" s="15">
        <v>526000</v>
      </c>
      <c r="Q241" s="15">
        <v>530000</v>
      </c>
      <c r="R241" s="15">
        <v>535000</v>
      </c>
      <c r="S241" s="15">
        <v>395000</v>
      </c>
      <c r="T241" s="15">
        <v>393000</v>
      </c>
      <c r="U241" s="15">
        <v>381000</v>
      </c>
      <c r="V241" s="15">
        <v>396000</v>
      </c>
      <c r="W241" s="15">
        <v>424000</v>
      </c>
      <c r="X241" s="15">
        <v>422000</v>
      </c>
      <c r="Y241" s="15">
        <v>370000</v>
      </c>
      <c r="Z241" s="15">
        <v>348000</v>
      </c>
      <c r="AA241" s="15">
        <v>269000</v>
      </c>
      <c r="AB241" s="15">
        <v>240000</v>
      </c>
      <c r="AC241" s="15">
        <v>238000</v>
      </c>
      <c r="AD241" s="15">
        <v>201000</v>
      </c>
      <c r="AE241" s="15">
        <v>205000</v>
      </c>
      <c r="AF241" s="15">
        <v>204000</v>
      </c>
      <c r="AG241" s="15">
        <v>211000</v>
      </c>
      <c r="AH241" s="15">
        <v>199000</v>
      </c>
      <c r="AI241" s="15">
        <v>239000</v>
      </c>
      <c r="AJ241" s="15">
        <v>249000</v>
      </c>
      <c r="AK241" s="15">
        <v>251000</v>
      </c>
      <c r="AL241" s="15">
        <v>0</v>
      </c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>
        <v>1532000</v>
      </c>
      <c r="BM241" s="15">
        <v>1529000</v>
      </c>
      <c r="BN241" s="15"/>
      <c r="BO241" s="15">
        <v>1571000</v>
      </c>
      <c r="BP241" s="15">
        <v>2195000</v>
      </c>
      <c r="BQ241" s="15">
        <v>2192000</v>
      </c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8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</row>
    <row r="242" outlineLevel="1">
      <c r="A242" s="1"/>
      <c r="B242" s="4"/>
      <c r="C242" s="23" t="s">
        <v>746</v>
      </c>
      <c r="D242" s="28">
        <f t="shared" si="3"/>
      </c>
      <c r="E242" s="28">
        <f t="shared" si="7"/>
      </c>
      <c r="F242" s="28">
        <f t="shared" si="11"/>
      </c>
      <c r="G242" s="28">
        <f t="shared" si="15"/>
      </c>
      <c r="H242" s="28">
        <f t="shared" si="19"/>
      </c>
      <c r="I242" s="28">
        <f t="shared" si="23"/>
      </c>
      <c r="J242" s="28">
        <f t="shared" si="27"/>
      </c>
      <c r="K242" s="29">
        <f t="shared" si="31"/>
      </c>
      <c r="M242" s="15">
        <v>57881000</v>
      </c>
      <c r="N242" s="15">
        <v>57568000</v>
      </c>
      <c r="O242" s="15">
        <v>56985000</v>
      </c>
      <c r="P242" s="15">
        <v>56538000</v>
      </c>
      <c r="Q242" s="15">
        <v>56198000</v>
      </c>
      <c r="R242" s="15">
        <v>55892000</v>
      </c>
      <c r="S242" s="15">
        <v>54970000</v>
      </c>
      <c r="T242" s="15">
        <v>55136000</v>
      </c>
      <c r="U242" s="15">
        <v>54694000</v>
      </c>
      <c r="V242" s="15">
        <v>54750000</v>
      </c>
      <c r="W242" s="15">
        <v>54542000</v>
      </c>
      <c r="X242" s="15">
        <v>55169000</v>
      </c>
      <c r="Y242" s="15">
        <v>55333000</v>
      </c>
      <c r="Z242" s="15">
        <v>7497000</v>
      </c>
      <c r="AA242" s="15">
        <v>7136000</v>
      </c>
      <c r="AB242" s="15">
        <v>7065000</v>
      </c>
      <c r="AC242" s="15">
        <v>6477000</v>
      </c>
      <c r="AD242" s="15">
        <v>5837000</v>
      </c>
      <c r="AE242" s="15">
        <v>3867000</v>
      </c>
      <c r="AF242" s="15">
        <v>3305000</v>
      </c>
      <c r="AG242" s="15">
        <v>3037000</v>
      </c>
      <c r="AH242" s="15">
        <v>2827000</v>
      </c>
      <c r="AI242" s="15">
        <v>2176000</v>
      </c>
      <c r="AJ242" s="15">
        <v>1901000</v>
      </c>
      <c r="AK242" s="15">
        <v>1788000</v>
      </c>
      <c r="AL242" s="15">
        <v>1266000</v>
      </c>
      <c r="AM242" s="15">
        <v>1125000</v>
      </c>
      <c r="AN242" s="15">
        <v>879000</v>
      </c>
      <c r="AO242" s="15">
        <v>715000</v>
      </c>
      <c r="AP242" s="15">
        <v>596000</v>
      </c>
      <c r="AQ242" s="15">
        <v>520000</v>
      </c>
      <c r="AR242" s="15">
        <v>417000</v>
      </c>
      <c r="AS242" s="15">
        <v>409000</v>
      </c>
      <c r="AT242" s="15">
        <v>416000</v>
      </c>
      <c r="AU242" s="15">
        <v>385000</v>
      </c>
      <c r="AV242" s="15">
        <v>-413000</v>
      </c>
      <c r="AW242" s="15">
        <v>-503000</v>
      </c>
      <c r="AX242" s="15">
        <v>-412000</v>
      </c>
      <c r="AY242" s="15">
        <v>-336000</v>
      </c>
      <c r="AZ242" s="15">
        <v>-141000</v>
      </c>
      <c r="BA242" s="15">
        <v>17000</v>
      </c>
      <c r="BB242" s="15">
        <v>187000</v>
      </c>
      <c r="BC242" s="15">
        <v>535000</v>
      </c>
      <c r="BD242" s="15">
        <v>501000</v>
      </c>
      <c r="BE242" s="15">
        <v>511000</v>
      </c>
      <c r="BF242" s="15">
        <v>544000</v>
      </c>
      <c r="BG242" s="15">
        <v>434000</v>
      </c>
      <c r="BH242" s="15">
        <v>359000</v>
      </c>
      <c r="BI242" s="15">
        <v>415000</v>
      </c>
      <c r="BJ242" s="15">
        <v>538000</v>
      </c>
      <c r="BK242" s="15">
        <v>989000</v>
      </c>
      <c r="BL242" s="15">
        <v>1117000</v>
      </c>
      <c r="BM242" s="15">
        <v>1052000</v>
      </c>
      <c r="BN242" s="15">
        <v>1590000</v>
      </c>
      <c r="BO242" s="15">
        <v>1744000</v>
      </c>
      <c r="BP242" s="15">
        <v>1641000</v>
      </c>
      <c r="BQ242" s="15">
        <v>1558000</v>
      </c>
      <c r="BR242" s="15">
        <v>1013000</v>
      </c>
      <c r="BS242" s="15">
        <v>614000</v>
      </c>
      <c r="BT242" s="15">
        <v>752000</v>
      </c>
      <c r="BU242" s="15">
        <v>796000</v>
      </c>
      <c r="BV242" s="15">
        <v>648000</v>
      </c>
      <c r="BW242" s="15">
        <v>-569000</v>
      </c>
      <c r="BX242" s="15">
        <v>-465000</v>
      </c>
      <c r="BY242" s="15">
        <v>-163000</v>
      </c>
      <c r="BZ242" s="15">
        <v>127000</v>
      </c>
      <c r="CA242" s="15">
        <v>1339000</v>
      </c>
      <c r="CB242" s="15">
        <v>1474000</v>
      </c>
      <c r="CC242" s="15">
        <v>2637000</v>
      </c>
      <c r="CD242" s="15">
        <v>2990000</v>
      </c>
      <c r="CE242" s="15">
        <v>4125000</v>
      </c>
      <c r="CF242" s="15">
        <v>4472000</v>
      </c>
      <c r="CG242" s="15">
        <v>5205000</v>
      </c>
      <c r="CH242" s="15">
        <v>5785000</v>
      </c>
      <c r="CI242" s="15">
        <v>5012494</v>
      </c>
      <c r="CJ242" s="15">
        <v>4852590</v>
      </c>
      <c r="CK242" s="15">
        <v>4709921</v>
      </c>
      <c r="CL242" s="15">
        <v>3351837</v>
      </c>
      <c r="CM242" s="15">
        <v>2974245</v>
      </c>
      <c r="CN242" s="15">
        <v>2846609</v>
      </c>
      <c r="CO242" s="15">
        <v>2934697</v>
      </c>
      <c r="CP242" s="15">
        <v>3010053</v>
      </c>
      <c r="CQ242" s="15">
        <v>2571442</v>
      </c>
      <c r="CR242" s="15">
        <v>2519846</v>
      </c>
      <c r="CS242" s="15">
        <v>2450522</v>
      </c>
      <c r="CT242" s="15">
        <v>2438310</v>
      </c>
      <c r="CU242" s="15">
        <v>2282784</v>
      </c>
      <c r="CV242" s="15">
        <v>2283280</v>
      </c>
      <c r="CW242" s="15">
        <v>2361884</v>
      </c>
      <c r="CX242" s="15">
        <v>2467265</v>
      </c>
      <c r="CY242" s="15">
        <v>3241092</v>
      </c>
      <c r="CZ242" s="15">
        <v>3512408</v>
      </c>
      <c r="DA242" s="15">
        <v>3509603</v>
      </c>
      <c r="DB242" s="15">
        <v>3555055</v>
      </c>
      <c r="DC242" s="15">
        <v>3630788</v>
      </c>
      <c r="DD242" s="15">
        <v>3800305</v>
      </c>
      <c r="DE242" s="15">
        <v>3276636</v>
      </c>
      <c r="DF242" s="15">
        <v>3171667</v>
      </c>
      <c r="DG242" s="15">
        <v>2901214</v>
      </c>
      <c r="DH242" s="15">
        <v>2443171</v>
      </c>
      <c r="DI242" s="15">
        <v>2198372</v>
      </c>
      <c r="DJ242" s="15">
        <v>1979273</v>
      </c>
      <c r="DK242" s="15">
        <v>1918765</v>
      </c>
      <c r="DL242" s="15">
        <v>1962161</v>
      </c>
      <c r="DM242" s="15">
        <v>1873694</v>
      </c>
      <c r="DN242" s="15">
        <v>2005000</v>
      </c>
      <c r="DO242" s="15">
        <v>1929696</v>
      </c>
      <c r="DP242" s="15">
        <v>1918451</v>
      </c>
      <c r="DQ242" s="15">
        <v>1965711</v>
      </c>
      <c r="DR242" s="15">
        <v>2029543</v>
      </c>
      <c r="DS242" s="15">
        <v>2043617</v>
      </c>
      <c r="DT242" s="15">
        <v>2090547</v>
      </c>
      <c r="DU242" s="15">
        <v>2043757</v>
      </c>
      <c r="DV242" s="15">
        <v>2021878</v>
      </c>
      <c r="DW242" s="15">
        <v>2036658</v>
      </c>
      <c r="DX242" s="15">
        <v>2071355</v>
      </c>
      <c r="DY242" s="15">
        <v>2121948</v>
      </c>
      <c r="DZ242" s="15">
        <v>2102462</v>
      </c>
      <c r="EA242" s="15">
        <v>2020455</v>
      </c>
      <c r="EB242" s="15">
        <v>1948773</v>
      </c>
      <c r="EC242" s="15">
        <v>1842417</v>
      </c>
      <c r="ED242" s="15">
        <v>1735231</v>
      </c>
      <c r="EE242" s="15">
        <v>1663857</v>
      </c>
      <c r="EF242" s="15">
        <v>1558838</v>
      </c>
      <c r="EG242" s="15">
        <v>1442635</v>
      </c>
      <c r="EH242" s="15">
        <v>1352300</v>
      </c>
      <c r="EI242" s="15">
        <v>1303000</v>
      </c>
      <c r="EJ242" s="15">
        <v>1223200</v>
      </c>
      <c r="EK242" s="15">
        <v>1121500</v>
      </c>
      <c r="EL242" s="15">
        <v>1046700</v>
      </c>
      <c r="EM242" s="15">
        <v>966100</v>
      </c>
      <c r="EN242" s="15">
        <v>917400</v>
      </c>
      <c r="EO242" s="15">
        <v>876300</v>
      </c>
      <c r="EP242" s="15">
        <v>783400</v>
      </c>
      <c r="EQ242" s="15">
        <v>675400</v>
      </c>
      <c r="ER242" s="15">
        <v>657500</v>
      </c>
      <c r="ES242" s="15">
        <v>639900</v>
      </c>
      <c r="ET242" s="15">
        <v>636300</v>
      </c>
      <c r="EU242" s="15">
        <v>680800</v>
      </c>
      <c r="EV242" s="15">
        <v>699300</v>
      </c>
      <c r="EW242" s="15">
        <v>703700</v>
      </c>
      <c r="EX242" s="15">
        <v>690900</v>
      </c>
      <c r="EY242" s="15">
        <v>679300</v>
      </c>
      <c r="EZ242" s="15">
        <v>644800</v>
      </c>
      <c r="FA242" s="15">
        <v>659900</v>
      </c>
      <c r="FB242" s="15">
        <v>389200</v>
      </c>
      <c r="FC242" s="15">
        <v>445700</v>
      </c>
      <c r="FD242" s="8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</row>
    <row r="243" outlineLevel="1">
      <c r="A243" s="1"/>
      <c r="B243" s="4"/>
      <c r="C243" s="23" t="s">
        <v>747</v>
      </c>
      <c r="D243" s="28">
        <f t="shared" si="3"/>
      </c>
      <c r="E243" s="28">
        <f t="shared" si="7"/>
      </c>
      <c r="F243" s="28">
        <f t="shared" si="11"/>
      </c>
      <c r="G243" s="28">
        <f t="shared" si="15"/>
      </c>
      <c r="H243" s="28">
        <f t="shared" si="19"/>
      </c>
      <c r="I243" s="28">
        <f t="shared" si="23"/>
      </c>
      <c r="J243" s="28">
        <f t="shared" si="27"/>
      </c>
      <c r="K243" s="29">
        <f t="shared" si="31"/>
      </c>
      <c r="M243" s="15">
        <v>71550000</v>
      </c>
      <c r="N243" s="15">
        <v>69226000</v>
      </c>
      <c r="O243" s="15">
        <v>69636000</v>
      </c>
      <c r="P243" s="15">
        <v>67886000</v>
      </c>
      <c r="Q243" s="15">
        <v>67895000</v>
      </c>
      <c r="R243" s="15">
        <v>67885000</v>
      </c>
      <c r="S243" s="15">
        <v>67626000</v>
      </c>
      <c r="T243" s="15">
        <v>67967000</v>
      </c>
      <c r="U243" s="15">
        <v>67634000</v>
      </c>
      <c r="V243" s="15">
        <v>67580000</v>
      </c>
      <c r="W243" s="15">
        <v>67811000</v>
      </c>
      <c r="X243" s="15">
        <v>67502000</v>
      </c>
      <c r="Y243" s="15">
        <v>66915000</v>
      </c>
      <c r="Z243" s="15">
        <v>12419000</v>
      </c>
      <c r="AA243" s="15">
        <v>11153000</v>
      </c>
      <c r="AB243" s="15">
        <v>10691000</v>
      </c>
      <c r="AC243" s="15">
        <v>10047000</v>
      </c>
      <c r="AD243" s="15">
        <v>8962000</v>
      </c>
      <c r="AE243" s="15">
        <v>7023000</v>
      </c>
      <c r="AF243" s="15">
        <v>6583000</v>
      </c>
      <c r="AG243" s="15">
        <v>5864000</v>
      </c>
      <c r="AH243" s="15">
        <v>6028000</v>
      </c>
      <c r="AI243" s="15">
        <v>5253000</v>
      </c>
      <c r="AJ243" s="15">
        <v>5102000</v>
      </c>
      <c r="AK243" s="15">
        <v>4931000</v>
      </c>
      <c r="AL243" s="15">
        <v>4556000</v>
      </c>
      <c r="AM243" s="15">
        <v>4347000</v>
      </c>
      <c r="AN243" s="15">
        <v>4103000</v>
      </c>
      <c r="AO243" s="15">
        <v>3763000</v>
      </c>
      <c r="AP243" s="15">
        <v>3552000</v>
      </c>
      <c r="AQ243" s="15">
        <v>3586000</v>
      </c>
      <c r="AR243" s="15">
        <v>3370000</v>
      </c>
      <c r="AS243" s="15">
        <v>3299000</v>
      </c>
      <c r="AT243" s="15">
        <v>3321000</v>
      </c>
      <c r="AU243" s="15">
        <v>3616000</v>
      </c>
      <c r="AV243" s="15">
        <v>3316000</v>
      </c>
      <c r="AW243" s="15">
        <v>2981000</v>
      </c>
      <c r="AX243" s="15">
        <v>3084000</v>
      </c>
      <c r="AY243" s="15">
        <v>3229000</v>
      </c>
      <c r="AZ243" s="15">
        <v>3381000</v>
      </c>
      <c r="BA243" s="15">
        <v>3428000</v>
      </c>
      <c r="BB243" s="15">
        <v>3767000</v>
      </c>
      <c r="BC243" s="15">
        <v>4325000</v>
      </c>
      <c r="BD243" s="15">
        <v>4246000</v>
      </c>
      <c r="BE243" s="15">
        <v>4108000</v>
      </c>
      <c r="BF243" s="15">
        <v>4337000</v>
      </c>
      <c r="BG243" s="15">
        <v>4317000</v>
      </c>
      <c r="BH243" s="15">
        <v>3897000</v>
      </c>
      <c r="BI243" s="15">
        <v>3797000</v>
      </c>
      <c r="BJ243" s="15">
        <v>4000000</v>
      </c>
      <c r="BK243" s="15">
        <v>4612000</v>
      </c>
      <c r="BL243" s="15">
        <v>5041000</v>
      </c>
      <c r="BM243" s="15">
        <v>4988000</v>
      </c>
      <c r="BN243" s="15">
        <v>4954000</v>
      </c>
      <c r="BO243" s="15">
        <v>5236000</v>
      </c>
      <c r="BP243" s="15">
        <v>5224000</v>
      </c>
      <c r="BQ243" s="15">
        <v>5209000</v>
      </c>
      <c r="BR243" s="15">
        <v>4964000</v>
      </c>
      <c r="BS243" s="15">
        <v>4595000</v>
      </c>
      <c r="BT243" s="15">
        <v>4955000</v>
      </c>
      <c r="BU243" s="15">
        <v>5232000</v>
      </c>
      <c r="BV243" s="15">
        <v>9078000</v>
      </c>
      <c r="BW243" s="15">
        <v>8747000</v>
      </c>
      <c r="BX243" s="15">
        <v>8683000</v>
      </c>
      <c r="BY243" s="15">
        <v>9052000</v>
      </c>
      <c r="BZ243" s="15">
        <v>7672000</v>
      </c>
      <c r="CA243" s="15">
        <v>9441000</v>
      </c>
      <c r="CB243" s="15">
        <v>9784000</v>
      </c>
      <c r="CC243" s="15">
        <v>11208000</v>
      </c>
      <c r="CD243" s="15">
        <v>11550000</v>
      </c>
      <c r="CE243" s="15">
        <v>12934000</v>
      </c>
      <c r="CF243" s="15">
        <v>13224000</v>
      </c>
      <c r="CG243" s="15">
        <v>12712000</v>
      </c>
      <c r="CH243" s="15">
        <v>13147000</v>
      </c>
      <c r="CI243" s="15">
        <v>8379243</v>
      </c>
      <c r="CJ243" s="15">
        <v>8061895</v>
      </c>
      <c r="CK243" s="15">
        <v>8052045</v>
      </c>
      <c r="CL243" s="15">
        <v>7287779</v>
      </c>
      <c r="CM243" s="15">
        <v>8159956</v>
      </c>
      <c r="CN243" s="15">
        <v>7772562</v>
      </c>
      <c r="CO243" s="15">
        <v>7821774</v>
      </c>
      <c r="CP243" s="15">
        <v>7844210</v>
      </c>
      <c r="CQ243" s="15">
        <v>7282439</v>
      </c>
      <c r="CR243" s="15">
        <v>7009462</v>
      </c>
      <c r="CS243" s="15">
        <v>7002955</v>
      </c>
      <c r="CT243" s="15">
        <v>7049772</v>
      </c>
      <c r="CU243" s="15">
        <v>6664365</v>
      </c>
      <c r="CV243" s="15">
        <v>5293907</v>
      </c>
      <c r="CW243" s="15">
        <v>5398802</v>
      </c>
      <c r="CX243" s="15">
        <v>5710318</v>
      </c>
      <c r="CY243" s="15">
        <v>5731482</v>
      </c>
      <c r="CZ243" s="15">
        <v>5903042</v>
      </c>
      <c r="DA243" s="15">
        <v>5964942</v>
      </c>
      <c r="DB243" s="15">
        <v>5647242</v>
      </c>
      <c r="DC243" s="15">
        <v>5739205</v>
      </c>
      <c r="DD243" s="15">
        <v>5830953</v>
      </c>
      <c r="DE243" s="15">
        <v>6029405</v>
      </c>
      <c r="DF243" s="15">
        <v>5767735</v>
      </c>
      <c r="DG243" s="15">
        <v>5371992</v>
      </c>
      <c r="DH243" s="15">
        <v>4963494</v>
      </c>
      <c r="DI243" s="15">
        <v>4638227</v>
      </c>
      <c r="DJ243" s="15">
        <v>4377698</v>
      </c>
      <c r="DK243" s="15">
        <v>4178807</v>
      </c>
      <c r="DL243" s="15">
        <v>4246009</v>
      </c>
      <c r="DM243" s="15">
        <v>4305493</v>
      </c>
      <c r="DN243" s="15">
        <v>4253000</v>
      </c>
      <c r="DO243" s="15">
        <v>4116118</v>
      </c>
      <c r="DP243" s="15">
        <v>3858584</v>
      </c>
      <c r="DQ243" s="15">
        <v>3332306</v>
      </c>
      <c r="DR243" s="15">
        <v>3515271</v>
      </c>
      <c r="DS243" s="15">
        <v>3425946</v>
      </c>
      <c r="DT243" s="15">
        <v>3471731</v>
      </c>
      <c r="DU243" s="15">
        <v>3426126</v>
      </c>
      <c r="DV243" s="15">
        <v>3145283</v>
      </c>
      <c r="DW243" s="15">
        <v>3053992</v>
      </c>
      <c r="DX243" s="15">
        <v>2845025</v>
      </c>
      <c r="DY243" s="15">
        <v>2954809</v>
      </c>
      <c r="DZ243" s="15">
        <v>3078467</v>
      </c>
      <c r="EA243" s="15">
        <v>2967407</v>
      </c>
      <c r="EB243" s="15">
        <v>2901119</v>
      </c>
      <c r="EC243" s="15">
        <v>2702011</v>
      </c>
      <c r="ED243" s="15">
        <v>2445702</v>
      </c>
      <c r="EE243" s="15">
        <v>2321919</v>
      </c>
      <c r="EF243" s="15">
        <v>2174399</v>
      </c>
      <c r="EG243" s="15">
        <v>2058243</v>
      </c>
      <c r="EH243" s="15">
        <v>1929200</v>
      </c>
      <c r="EI243" s="15">
        <v>1771700</v>
      </c>
      <c r="EJ243" s="15">
        <v>1649800</v>
      </c>
      <c r="EK243" s="15">
        <v>1572500</v>
      </c>
      <c r="EL243" s="15">
        <v>1448100</v>
      </c>
      <c r="EM243" s="15">
        <v>1466500</v>
      </c>
      <c r="EN243" s="15">
        <v>1414100</v>
      </c>
      <c r="EO243" s="15">
        <v>1374400</v>
      </c>
      <c r="EP243" s="15">
        <v>1291800</v>
      </c>
      <c r="EQ243" s="15">
        <v>1167900</v>
      </c>
      <c r="ER243" s="15">
        <v>1149900</v>
      </c>
      <c r="ES243" s="15">
        <v>1128700</v>
      </c>
      <c r="ET243" s="15">
        <v>1111700</v>
      </c>
      <c r="EU243" s="15">
        <v>1114700</v>
      </c>
      <c r="EV243" s="15">
        <v>1123800</v>
      </c>
      <c r="EW243" s="15">
        <v>1133300</v>
      </c>
      <c r="EX243" s="15">
        <v>1122400</v>
      </c>
      <c r="EY243" s="15">
        <v>1113000</v>
      </c>
      <c r="EZ243" s="15">
        <v>1081300</v>
      </c>
      <c r="FA243" s="15">
        <v>1113700</v>
      </c>
      <c r="FB243" s="15">
        <v>731500</v>
      </c>
      <c r="FC243" s="15">
        <v>760100</v>
      </c>
      <c r="FD243" s="8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</row>
    <row r="244" outlineLevel="1">
      <c r="A244" s="1"/>
      <c r="B244" s="4"/>
      <c r="C244" s="23" t="s">
        <v>748</v>
      </c>
      <c r="D244" s="28">
        <f t="shared" si="3"/>
      </c>
      <c r="E244" s="28">
        <f t="shared" si="7"/>
      </c>
      <c r="F244" s="28">
        <f t="shared" si="11"/>
      </c>
      <c r="G244" s="28">
        <f t="shared" si="15"/>
      </c>
      <c r="H244" s="28">
        <f t="shared" si="19"/>
      </c>
      <c r="I244" s="28">
        <f t="shared" si="23"/>
      </c>
      <c r="J244" s="28">
        <f t="shared" si="27"/>
      </c>
      <c r="K244" s="29">
        <f t="shared" si="31"/>
      </c>
      <c r="M244" s="15">
        <v>28348000</v>
      </c>
      <c r="N244" s="15">
        <v>25457000</v>
      </c>
      <c r="O244" s="15">
        <v>25225000</v>
      </c>
      <c r="P244" s="15">
        <v>23486000</v>
      </c>
      <c r="Q244" s="15">
        <v>22892000</v>
      </c>
      <c r="R244" s="15">
        <v>22260000</v>
      </c>
      <c r="S244" s="15">
        <v>21490000</v>
      </c>
      <c r="T244" s="15">
        <v>21192000</v>
      </c>
      <c r="U244" s="15">
        <v>20166000</v>
      </c>
      <c r="V244" s="15">
        <v>19285000</v>
      </c>
      <c r="W244" s="15">
        <v>17910000</v>
      </c>
      <c r="X244" s="15">
        <v>16645000</v>
      </c>
      <c r="Y244" s="15">
        <v>16484000</v>
      </c>
      <c r="Z244" s="15">
        <v>11807000</v>
      </c>
      <c r="AA244" s="15">
        <v>10661000</v>
      </c>
      <c r="AB244" s="15">
        <v>10198000</v>
      </c>
      <c r="AC244" s="15">
        <v>9555000</v>
      </c>
      <c r="AD244" s="15">
        <v>8444000</v>
      </c>
      <c r="AE244" s="15">
        <v>6540000</v>
      </c>
      <c r="AF244" s="15">
        <v>6120000</v>
      </c>
      <c r="AG244" s="15">
        <v>5381000</v>
      </c>
      <c r="AH244" s="15">
        <v>5529000</v>
      </c>
      <c r="AI244" s="15">
        <v>4744000</v>
      </c>
      <c r="AJ244" s="15">
        <v>4582000</v>
      </c>
      <c r="AK244" s="15">
        <v>4420000</v>
      </c>
      <c r="AL244" s="15">
        <v>4041000</v>
      </c>
      <c r="AM244" s="15">
        <v>3784000</v>
      </c>
      <c r="AN244" s="15">
        <v>3522000</v>
      </c>
      <c r="AO244" s="15">
        <v>3166000</v>
      </c>
      <c r="AP244" s="15">
        <v>3024000</v>
      </c>
      <c r="AQ244" s="15">
        <v>3049000</v>
      </c>
      <c r="AR244" s="15">
        <v>2828000</v>
      </c>
      <c r="AS244" s="15">
        <v>2788000</v>
      </c>
      <c r="AT244" s="15">
        <v>2798000</v>
      </c>
      <c r="AU244" s="15">
        <v>3092000</v>
      </c>
      <c r="AV244" s="15">
        <v>2796000</v>
      </c>
      <c r="AW244" s="15">
        <v>2458000</v>
      </c>
      <c r="AX244" s="15">
        <v>2617000</v>
      </c>
      <c r="AY244" s="15">
        <v>2749000</v>
      </c>
      <c r="AZ244" s="15">
        <v>2848000</v>
      </c>
      <c r="BA244" s="15">
        <v>2905000</v>
      </c>
      <c r="BB244" s="15">
        <v>3163000</v>
      </c>
      <c r="BC244" s="15">
        <v>3465000</v>
      </c>
      <c r="BD244" s="15">
        <v>3380000</v>
      </c>
      <c r="BE244" s="15">
        <v>3220000</v>
      </c>
      <c r="BF244" s="15">
        <v>3426000</v>
      </c>
      <c r="BG244" s="15">
        <v>3682000</v>
      </c>
      <c r="BH244" s="15">
        <v>3257000</v>
      </c>
      <c r="BI244" s="15">
        <v>3152000</v>
      </c>
      <c r="BJ244" s="15">
        <v>3196000</v>
      </c>
      <c r="BK244" s="15">
        <v>3959000</v>
      </c>
      <c r="BL244" s="15">
        <v>4383000</v>
      </c>
      <c r="BM244" s="15">
        <v>4326000</v>
      </c>
      <c r="BN244" s="15">
        <v>4623000</v>
      </c>
      <c r="BO244" s="15">
        <v>4902000</v>
      </c>
      <c r="BP244" s="15">
        <v>4882000</v>
      </c>
      <c r="BQ244" s="15">
        <v>4858000</v>
      </c>
      <c r="BR244" s="15">
        <v>4604000</v>
      </c>
      <c r="BS244" s="15">
        <v>4224000</v>
      </c>
      <c r="BT244" s="15">
        <v>4568000</v>
      </c>
      <c r="BU244" s="15">
        <v>4828000</v>
      </c>
      <c r="BV244" s="15">
        <v>8657000</v>
      </c>
      <c r="BW244" s="15">
        <v>8308000</v>
      </c>
      <c r="BX244" s="15">
        <v>8227000</v>
      </c>
      <c r="BY244" s="15">
        <v>8579000</v>
      </c>
      <c r="BZ244" s="15">
        <v>7181000</v>
      </c>
      <c r="CA244" s="15">
        <v>8272000</v>
      </c>
      <c r="CB244" s="15">
        <v>8586000</v>
      </c>
      <c r="CC244" s="15">
        <v>8764000</v>
      </c>
      <c r="CD244" s="15">
        <v>9799000</v>
      </c>
      <c r="CE244" s="15">
        <v>8775000</v>
      </c>
      <c r="CF244" s="15">
        <v>8979000</v>
      </c>
      <c r="CG244" s="15">
        <v>8390000</v>
      </c>
      <c r="CH244" s="15">
        <v>8723000</v>
      </c>
      <c r="CI244" s="15">
        <v>8379243</v>
      </c>
      <c r="CJ244" s="15">
        <v>8061895</v>
      </c>
      <c r="CK244" s="15">
        <v>8052045</v>
      </c>
      <c r="CL244" s="15">
        <v>7287779</v>
      </c>
      <c r="CM244" s="15">
        <v>8159956</v>
      </c>
      <c r="CN244" s="15">
        <v>7772562</v>
      </c>
      <c r="CO244" s="15">
        <v>7821774</v>
      </c>
      <c r="CP244" s="15">
        <v>7844210</v>
      </c>
      <c r="CQ244" s="15">
        <v>7282439</v>
      </c>
      <c r="CR244" s="15">
        <v>7009462</v>
      </c>
      <c r="CS244" s="15">
        <v>7002955</v>
      </c>
      <c r="CT244" s="15">
        <v>7049772</v>
      </c>
      <c r="CU244" s="15">
        <v>6664365</v>
      </c>
      <c r="CV244" s="15">
        <v>5293907</v>
      </c>
      <c r="CW244" s="15">
        <v>5398802</v>
      </c>
      <c r="CX244" s="15">
        <v>5710318</v>
      </c>
      <c r="CY244" s="15">
        <v>5731482</v>
      </c>
      <c r="CZ244" s="15">
        <v>5903042</v>
      </c>
      <c r="DA244" s="15">
        <v>5964942</v>
      </c>
      <c r="DB244" s="15">
        <v>5647242</v>
      </c>
      <c r="DC244" s="15">
        <v>5739205</v>
      </c>
      <c r="DD244" s="15">
        <v>5830953</v>
      </c>
      <c r="DE244" s="15">
        <v>6029405</v>
      </c>
      <c r="DF244" s="15">
        <v>5767735</v>
      </c>
      <c r="DG244" s="15">
        <v>5371992</v>
      </c>
      <c r="DH244" s="15">
        <v>4963494</v>
      </c>
      <c r="DI244" s="15">
        <v>4638227</v>
      </c>
      <c r="DJ244" s="15">
        <v>4377698</v>
      </c>
      <c r="DK244" s="15">
        <v>4178807</v>
      </c>
      <c r="DL244" s="15">
        <v>4246009</v>
      </c>
      <c r="DM244" s="15">
        <v>4305493</v>
      </c>
      <c r="DN244" s="15">
        <v>4253000</v>
      </c>
      <c r="DO244" s="15">
        <v>4116118</v>
      </c>
      <c r="DP244" s="15">
        <v>3858584</v>
      </c>
      <c r="DQ244" s="15">
        <v>3332306</v>
      </c>
      <c r="DR244" s="15">
        <v>3515271</v>
      </c>
      <c r="DS244" s="15">
        <v>3425946</v>
      </c>
      <c r="DT244" s="15">
        <v>3471731</v>
      </c>
      <c r="DU244" s="15">
        <v>3426126</v>
      </c>
      <c r="DV244" s="15">
        <v>3145283</v>
      </c>
      <c r="DW244" s="15">
        <v>3053992</v>
      </c>
      <c r="DX244" s="15">
        <v>2845025</v>
      </c>
      <c r="DY244" s="15">
        <v>2954809</v>
      </c>
      <c r="DZ244" s="15">
        <v>3078467</v>
      </c>
      <c r="EA244" s="15">
        <v>2967407</v>
      </c>
      <c r="EB244" s="15">
        <v>2901119</v>
      </c>
      <c r="EC244" s="15">
        <v>2702011</v>
      </c>
      <c r="ED244" s="15">
        <v>2445702</v>
      </c>
      <c r="EE244" s="15">
        <v>2321919</v>
      </c>
      <c r="EF244" s="15">
        <v>2174399</v>
      </c>
      <c r="EG244" s="15">
        <v>2058243</v>
      </c>
      <c r="EH244" s="15">
        <v>1929200</v>
      </c>
      <c r="EI244" s="15">
        <v>1771700</v>
      </c>
      <c r="EJ244" s="15">
        <v>1649800</v>
      </c>
      <c r="EK244" s="15">
        <v>1572500</v>
      </c>
      <c r="EL244" s="15">
        <v>1448100</v>
      </c>
      <c r="EM244" s="15">
        <v>1466500</v>
      </c>
      <c r="EN244" s="15">
        <v>1414100</v>
      </c>
      <c r="EO244" s="15">
        <v>1374400</v>
      </c>
      <c r="EP244" s="15">
        <v>1291800</v>
      </c>
      <c r="EQ244" s="15">
        <v>1167900</v>
      </c>
      <c r="ER244" s="15">
        <v>1149900</v>
      </c>
      <c r="ES244" s="15">
        <v>1128700</v>
      </c>
      <c r="ET244" s="15">
        <v>1111700</v>
      </c>
      <c r="EU244" s="15">
        <v>1114700</v>
      </c>
      <c r="EV244" s="15">
        <v>1123800</v>
      </c>
      <c r="EW244" s="15">
        <v>1133300</v>
      </c>
      <c r="EX244" s="15">
        <v>1122400</v>
      </c>
      <c r="EY244" s="15">
        <v>1113000</v>
      </c>
      <c r="EZ244" s="15">
        <v>1081300</v>
      </c>
      <c r="FA244" s="15">
        <v>1113700</v>
      </c>
      <c r="FB244" s="15">
        <v>731500</v>
      </c>
      <c r="FC244" s="15">
        <v>760100</v>
      </c>
      <c r="FD244" s="8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</row>
    <row r="245" outlineLevel="1">
      <c r="A245" s="1"/>
      <c r="B245" s="4"/>
      <c r="C245" s="23" t="s">
        <v>749</v>
      </c>
      <c r="D245" s="28">
        <f t="shared" si="3"/>
      </c>
      <c r="E245" s="28">
        <f t="shared" si="7"/>
      </c>
      <c r="F245" s="28">
        <f t="shared" si="11"/>
      </c>
      <c r="G245" s="28">
        <f t="shared" si="15"/>
      </c>
      <c r="H245" s="28">
        <f t="shared" si="19"/>
      </c>
      <c r="I245" s="28">
        <f t="shared" si="23"/>
      </c>
      <c r="J245" s="28">
        <f t="shared" si="27"/>
      </c>
      <c r="K245" s="29">
        <f t="shared" si="31"/>
      </c>
      <c r="M245" s="15">
        <v>14679000</v>
      </c>
      <c r="N245" s="15">
        <v>13799000</v>
      </c>
      <c r="O245" s="15">
        <v>12574000</v>
      </c>
      <c r="P245" s="15">
        <v>12138000</v>
      </c>
      <c r="Q245" s="15">
        <v>11195000</v>
      </c>
      <c r="R245" s="15">
        <v>10267000</v>
      </c>
      <c r="S245" s="15">
        <v>8834000</v>
      </c>
      <c r="T245" s="15">
        <v>8361000</v>
      </c>
      <c r="U245" s="15">
        <v>7226000</v>
      </c>
      <c r="V245" s="15">
        <v>6455000</v>
      </c>
      <c r="W245" s="15">
        <v>4641000</v>
      </c>
      <c r="X245" s="15">
        <v>4312000</v>
      </c>
      <c r="Y245" s="15">
        <v>4902000</v>
      </c>
      <c r="Z245" s="15">
        <v>6885000</v>
      </c>
      <c r="AA245" s="15">
        <v>6644000</v>
      </c>
      <c r="AB245" s="15">
        <v>6572000</v>
      </c>
      <c r="AC245" s="15">
        <v>5985000</v>
      </c>
      <c r="AD245" s="15">
        <v>5319000</v>
      </c>
      <c r="AE245" s="15">
        <v>3384000</v>
      </c>
      <c r="AF245" s="15">
        <v>2842000</v>
      </c>
      <c r="AG245" s="15">
        <v>2554000</v>
      </c>
      <c r="AH245" s="15">
        <v>2328000</v>
      </c>
      <c r="AI245" s="15">
        <v>1667000</v>
      </c>
      <c r="AJ245" s="15">
        <v>1381000</v>
      </c>
      <c r="AK245" s="15">
        <v>1277000</v>
      </c>
      <c r="AL245" s="15">
        <v>751000</v>
      </c>
      <c r="AM245" s="15">
        <v>562000</v>
      </c>
      <c r="AN245" s="15">
        <v>298000</v>
      </c>
      <c r="AO245" s="15">
        <v>118000</v>
      </c>
      <c r="AP245" s="15">
        <v>68000</v>
      </c>
      <c r="AQ245" s="15">
        <v>-17000</v>
      </c>
      <c r="AR245" s="15">
        <v>-125000</v>
      </c>
      <c r="AS245" s="15">
        <v>-102000</v>
      </c>
      <c r="AT245" s="15">
        <v>-107000</v>
      </c>
      <c r="AU245" s="15">
        <v>-139000</v>
      </c>
      <c r="AV245" s="15">
        <v>-933000</v>
      </c>
      <c r="AW245" s="15">
        <v>-1026000</v>
      </c>
      <c r="AX245" s="15">
        <v>-879000</v>
      </c>
      <c r="AY245" s="15">
        <v>-816000</v>
      </c>
      <c r="AZ245" s="15">
        <v>-674000</v>
      </c>
      <c r="BA245" s="15">
        <v>-506000</v>
      </c>
      <c r="BB245" s="15">
        <v>-417000</v>
      </c>
      <c r="BC245" s="15">
        <v>-325000</v>
      </c>
      <c r="BD245" s="15">
        <v>-365000</v>
      </c>
      <c r="BE245" s="15">
        <v>-377000</v>
      </c>
      <c r="BF245" s="15">
        <v>-367000</v>
      </c>
      <c r="BG245" s="15">
        <v>-201000</v>
      </c>
      <c r="BH245" s="15">
        <v>-281000</v>
      </c>
      <c r="BI245" s="15">
        <v>-230000</v>
      </c>
      <c r="BJ245" s="15">
        <v>-266000</v>
      </c>
      <c r="BK245" s="15">
        <v>336000</v>
      </c>
      <c r="BL245" s="15">
        <v>459000</v>
      </c>
      <c r="BM245" s="15">
        <v>390000</v>
      </c>
      <c r="BN245" s="15">
        <v>1259000</v>
      </c>
      <c r="BO245" s="15">
        <v>1410000</v>
      </c>
      <c r="BP245" s="15">
        <v>1299000</v>
      </c>
      <c r="BQ245" s="15">
        <v>1207000</v>
      </c>
      <c r="BR245" s="15">
        <v>653000</v>
      </c>
      <c r="BS245" s="15">
        <v>243000</v>
      </c>
      <c r="BT245" s="15">
        <v>365000</v>
      </c>
      <c r="BU245" s="15">
        <v>392000</v>
      </c>
      <c r="BV245" s="15">
        <v>1303000</v>
      </c>
      <c r="BW245" s="15">
        <v>69000</v>
      </c>
      <c r="BX245" s="15">
        <v>164000</v>
      </c>
      <c r="BY245" s="15">
        <v>453000</v>
      </c>
      <c r="BZ245" s="15">
        <v>-195000</v>
      </c>
      <c r="CA245" s="15">
        <v>345000</v>
      </c>
      <c r="CB245" s="15">
        <v>465000</v>
      </c>
      <c r="CC245" s="15">
        <v>382000</v>
      </c>
      <c r="CD245" s="15">
        <v>1504000</v>
      </c>
      <c r="CE245" s="15">
        <v>274000</v>
      </c>
      <c r="CF245" s="15">
        <v>519000</v>
      </c>
      <c r="CG245" s="15">
        <v>1186000</v>
      </c>
      <c r="CH245" s="15">
        <v>1651000</v>
      </c>
      <c r="CI245" s="15">
        <v>5284610</v>
      </c>
      <c r="CJ245" s="15">
        <v>5119685</v>
      </c>
      <c r="CK245" s="15">
        <v>4954593</v>
      </c>
      <c r="CL245" s="15">
        <v>3586825</v>
      </c>
      <c r="CM245" s="15">
        <v>3751297</v>
      </c>
      <c r="CN245" s="15">
        <v>3652849</v>
      </c>
      <c r="CO245" s="15">
        <v>3723010</v>
      </c>
      <c r="CP245" s="15">
        <v>3850694</v>
      </c>
      <c r="CQ245" s="15">
        <v>3370845</v>
      </c>
      <c r="CR245" s="15">
        <v>3238062</v>
      </c>
      <c r="CS245" s="15">
        <v>3167003</v>
      </c>
      <c r="CT245" s="15">
        <v>3155950</v>
      </c>
      <c r="CU245" s="15">
        <v>2993840</v>
      </c>
      <c r="CV245" s="15">
        <v>2283280</v>
      </c>
      <c r="CW245" s="15">
        <v>2361884</v>
      </c>
      <c r="CX245" s="15">
        <v>2467265</v>
      </c>
      <c r="CY245" s="15">
        <v>3241092</v>
      </c>
      <c r="CZ245" s="15">
        <v>3512408</v>
      </c>
      <c r="DA245" s="15">
        <v>3509603</v>
      </c>
      <c r="DB245" s="15">
        <v>3555055</v>
      </c>
      <c r="DC245" s="15">
        <v>3630788</v>
      </c>
      <c r="DD245" s="15">
        <v>3800305</v>
      </c>
      <c r="DE245" s="15">
        <v>3276636</v>
      </c>
      <c r="DF245" s="15">
        <v>3171667</v>
      </c>
      <c r="DG245" s="15">
        <v>2901214</v>
      </c>
      <c r="DH245" s="15">
        <v>2443171</v>
      </c>
      <c r="DI245" s="15">
        <v>2198372</v>
      </c>
      <c r="DJ245" s="15">
        <v>1979273</v>
      </c>
      <c r="DK245" s="15">
        <v>1918765</v>
      </c>
      <c r="DL245" s="15">
        <v>1962161</v>
      </c>
      <c r="DM245" s="15">
        <v>1873694</v>
      </c>
      <c r="DN245" s="15">
        <v>2005000</v>
      </c>
      <c r="DO245" s="15">
        <v>1929696</v>
      </c>
      <c r="DP245" s="15">
        <v>1918451</v>
      </c>
      <c r="DQ245" s="15">
        <v>1965711</v>
      </c>
      <c r="DR245" s="15">
        <v>2029543</v>
      </c>
      <c r="DS245" s="15">
        <v>2043617</v>
      </c>
      <c r="DT245" s="15">
        <v>2090547</v>
      </c>
      <c r="DU245" s="15">
        <v>2043757</v>
      </c>
      <c r="DV245" s="15">
        <v>2021878</v>
      </c>
      <c r="DW245" s="15">
        <v>2036658</v>
      </c>
      <c r="DX245" s="15">
        <v>2071355</v>
      </c>
      <c r="DY245" s="15">
        <v>2121948</v>
      </c>
      <c r="DZ245" s="15">
        <v>2102462</v>
      </c>
      <c r="EA245" s="15">
        <v>2020455</v>
      </c>
      <c r="EB245" s="15">
        <v>1948773</v>
      </c>
      <c r="EC245" s="15">
        <v>1842417</v>
      </c>
      <c r="ED245" s="15">
        <v>1735265</v>
      </c>
      <c r="EE245" s="15">
        <v>1663891</v>
      </c>
      <c r="EF245" s="15">
        <v>1558872</v>
      </c>
      <c r="EG245" s="15">
        <v>1442670</v>
      </c>
      <c r="EH245" s="15">
        <v>1352300</v>
      </c>
      <c r="EI245" s="15">
        <v>1303000</v>
      </c>
      <c r="EJ245" s="15">
        <v>1223200</v>
      </c>
      <c r="EK245" s="15">
        <v>1121500</v>
      </c>
      <c r="EL245" s="15">
        <v>1046700</v>
      </c>
      <c r="EM245" s="15">
        <v>966100</v>
      </c>
      <c r="EN245" s="15">
        <v>917400</v>
      </c>
      <c r="EO245" s="15">
        <v>876300</v>
      </c>
      <c r="EP245" s="15">
        <v>783400</v>
      </c>
      <c r="EQ245" s="15">
        <v>675400</v>
      </c>
      <c r="ER245" s="15">
        <v>657500</v>
      </c>
      <c r="ES245" s="15">
        <v>639900</v>
      </c>
      <c r="ET245" s="15">
        <v>636300</v>
      </c>
      <c r="EU245" s="15">
        <v>680800</v>
      </c>
      <c r="EV245" s="15">
        <v>699300</v>
      </c>
      <c r="EW245" s="15">
        <v>703700</v>
      </c>
      <c r="EX245" s="15">
        <v>690900</v>
      </c>
      <c r="EY245" s="15">
        <v>679300</v>
      </c>
      <c r="EZ245" s="15">
        <v>644800</v>
      </c>
      <c r="FA245" s="15">
        <v>659900</v>
      </c>
      <c r="FB245" s="15">
        <v>389200</v>
      </c>
      <c r="FC245" s="15">
        <v>445700</v>
      </c>
      <c r="FD245" s="8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</row>
    <row r="246" outlineLevel="1">
      <c r="A246" s="1"/>
      <c r="B246" s="4"/>
      <c r="C246" s="23" t="s">
        <v>49</v>
      </c>
      <c r="D246" s="28">
        <f t="shared" si="3"/>
      </c>
      <c r="E246" s="28">
        <f t="shared" si="7"/>
      </c>
      <c r="F246" s="28">
        <f t="shared" si="11"/>
      </c>
      <c r="G246" s="28">
        <f t="shared" si="15"/>
      </c>
      <c r="H246" s="28">
        <f t="shared" si="19"/>
      </c>
      <c r="I246" s="28">
        <f t="shared" si="23"/>
      </c>
      <c r="J246" s="28">
        <f t="shared" si="27"/>
      </c>
      <c r="K246" s="29">
        <f t="shared" si="31"/>
      </c>
      <c r="M246" s="15">
        <v>13892000</v>
      </c>
      <c r="N246" s="15">
        <v>11768000</v>
      </c>
      <c r="O246" s="15">
        <v>11235000</v>
      </c>
      <c r="P246" s="15">
        <v>11270000</v>
      </c>
      <c r="Q246" s="15">
        <v>10610000</v>
      </c>
      <c r="R246" s="15">
        <v>10079000</v>
      </c>
      <c r="S246" s="15">
        <v>9061000</v>
      </c>
      <c r="T246" s="15">
        <v>8933000</v>
      </c>
      <c r="U246" s="15">
        <v>9081000</v>
      </c>
      <c r="V246" s="15">
        <v>8650000</v>
      </c>
      <c r="W246" s="15">
        <v>7729000</v>
      </c>
      <c r="X246" s="15">
        <v>7939000</v>
      </c>
      <c r="Y246" s="15">
        <v>7788000</v>
      </c>
      <c r="Z246" s="15">
        <v>4343000</v>
      </c>
      <c r="AA246" s="15">
        <v>4424000</v>
      </c>
      <c r="AB246" s="15">
        <v>4926000</v>
      </c>
      <c r="AC246" s="15">
        <v>4333000</v>
      </c>
      <c r="AD246" s="15">
        <v>3726000</v>
      </c>
      <c r="AE246" s="15">
        <v>3083000</v>
      </c>
      <c r="AF246" s="15">
        <v>2675000</v>
      </c>
      <c r="AG246" s="15">
        <v>2405000</v>
      </c>
      <c r="AH246" s="15">
        <v>2238000</v>
      </c>
      <c r="AI246" s="15">
        <v>2048000</v>
      </c>
      <c r="AJ246" s="15">
        <v>1950000</v>
      </c>
      <c r="AK246" s="15">
        <v>1913000</v>
      </c>
      <c r="AL246" s="15">
        <v>1556000</v>
      </c>
      <c r="AM246" s="15">
        <v>1436000</v>
      </c>
      <c r="AN246" s="15">
        <v>1231000</v>
      </c>
      <c r="AO246" s="15">
        <v>1054000</v>
      </c>
      <c r="AP246" s="15">
        <v>1121000</v>
      </c>
      <c r="AQ246" s="15">
        <v>1108000</v>
      </c>
      <c r="AR246" s="15">
        <v>1062000</v>
      </c>
      <c r="AS246" s="15">
        <v>1126000</v>
      </c>
      <c r="AT246" s="15">
        <v>1184000</v>
      </c>
      <c r="AU246" s="15">
        <v>1351000</v>
      </c>
      <c r="AV246" s="15">
        <v>925000</v>
      </c>
      <c r="AW246" s="15">
        <v>898000</v>
      </c>
      <c r="AX246" s="15">
        <v>917000</v>
      </c>
      <c r="AY246" s="15">
        <v>1017000</v>
      </c>
      <c r="AZ246" s="15">
        <v>1052000</v>
      </c>
      <c r="BA246" s="15">
        <v>1205000</v>
      </c>
      <c r="BB246" s="15">
        <v>1296000</v>
      </c>
      <c r="BC246" s="15">
        <v>1454000</v>
      </c>
      <c r="BD246" s="15">
        <v>1427000</v>
      </c>
      <c r="BE246" s="15">
        <v>1306000</v>
      </c>
      <c r="BF246" s="15">
        <v>1266000</v>
      </c>
      <c r="BG246" s="15">
        <v>1177000</v>
      </c>
      <c r="BH246" s="15">
        <v>1007000</v>
      </c>
      <c r="BI246" s="15">
        <v>1017000</v>
      </c>
      <c r="BJ246" s="15">
        <v>868000</v>
      </c>
      <c r="BK246" s="15">
        <v>1260000</v>
      </c>
      <c r="BL246" s="15">
        <v>881000</v>
      </c>
      <c r="BM246" s="15">
        <v>848000</v>
      </c>
      <c r="BN246" s="15">
        <v>1455000</v>
      </c>
      <c r="BO246" s="15">
        <v>1557000</v>
      </c>
      <c r="BP246" s="15">
        <v>2126000</v>
      </c>
      <c r="BQ246" s="15">
        <v>2036000</v>
      </c>
      <c r="BR246" s="15">
        <v>1920000</v>
      </c>
      <c r="BS246" s="15">
        <v>1547000</v>
      </c>
      <c r="BT246" s="15">
        <v>1683000</v>
      </c>
      <c r="BU246" s="15">
        <v>1686000</v>
      </c>
      <c r="BV246" s="15">
        <v>2065000</v>
      </c>
      <c r="BW246" s="15">
        <v>1842000</v>
      </c>
      <c r="BX246" s="15">
        <v>1691000</v>
      </c>
      <c r="BY246" s="15">
        <v>1892000</v>
      </c>
      <c r="BZ246" s="15">
        <v>153000</v>
      </c>
      <c r="CA246" s="15">
        <v>905000</v>
      </c>
      <c r="CB246" s="15">
        <v>963000</v>
      </c>
      <c r="CC246" s="15">
        <v>775000</v>
      </c>
      <c r="CD246" s="15">
        <v>1938000</v>
      </c>
      <c r="CE246" s="15">
        <v>841000</v>
      </c>
      <c r="CF246" s="15">
        <v>1122000</v>
      </c>
      <c r="CG246" s="15">
        <v>276000</v>
      </c>
      <c r="CH246" s="15">
        <v>1111000</v>
      </c>
      <c r="CI246" s="15">
        <v>2019650</v>
      </c>
      <c r="CJ246" s="15">
        <v>2151043</v>
      </c>
      <c r="CK246" s="15">
        <v>2268329</v>
      </c>
      <c r="CL246" s="15">
        <v>1736876</v>
      </c>
      <c r="CM246" s="15">
        <v>1250048</v>
      </c>
      <c r="CN246" s="15">
        <v>1250377</v>
      </c>
      <c r="CO246" s="15">
        <v>1224000</v>
      </c>
      <c r="CP246" s="15">
        <v>1381621</v>
      </c>
      <c r="CQ246" s="15">
        <v>1467314</v>
      </c>
      <c r="CR246" s="15">
        <v>1366137</v>
      </c>
      <c r="CS246" s="15">
        <v>1464640</v>
      </c>
      <c r="CT246" s="15">
        <v>1448008</v>
      </c>
      <c r="CU246" s="15">
        <v>1248941</v>
      </c>
      <c r="CV246" s="15">
        <v>651048</v>
      </c>
      <c r="CW246" s="15">
        <v>525108</v>
      </c>
      <c r="CX246" s="15">
        <v>851303</v>
      </c>
      <c r="CY246" s="15">
        <v>851787</v>
      </c>
      <c r="CZ246" s="15">
        <v>1243929</v>
      </c>
      <c r="DA246" s="15">
        <v>1432873</v>
      </c>
      <c r="DB246" s="15">
        <v>1039172</v>
      </c>
      <c r="DC246" s="15">
        <v>1227197</v>
      </c>
      <c r="DD246" s="15">
        <v>1473108</v>
      </c>
      <c r="DE246" s="15">
        <v>1719366</v>
      </c>
      <c r="DF246" s="15">
        <v>1433580</v>
      </c>
      <c r="DG246" s="15">
        <v>1388523</v>
      </c>
      <c r="DH246" s="15">
        <v>1122654</v>
      </c>
      <c r="DI246" s="15">
        <v>822793</v>
      </c>
      <c r="DJ246" s="15">
        <v>499226</v>
      </c>
      <c r="DK246" s="15">
        <v>407328</v>
      </c>
      <c r="DL246" s="15">
        <v>514703</v>
      </c>
      <c r="DM246" s="15">
        <v>465005</v>
      </c>
      <c r="DN246" s="15">
        <v>721300</v>
      </c>
      <c r="DO246" s="15">
        <v>545750</v>
      </c>
      <c r="DP246" s="15">
        <v>535550</v>
      </c>
      <c r="DQ246" s="15">
        <v>257050</v>
      </c>
      <c r="DR246" s="15">
        <v>448497</v>
      </c>
      <c r="DS246" s="15">
        <v>511661</v>
      </c>
      <c r="DT246" s="15">
        <v>609654</v>
      </c>
      <c r="DU246" s="15">
        <v>651577</v>
      </c>
      <c r="DV246" s="15">
        <v>445604</v>
      </c>
      <c r="DW246" s="15">
        <v>529213</v>
      </c>
      <c r="DX246" s="15">
        <v>404570</v>
      </c>
      <c r="DY246" s="15">
        <v>480214</v>
      </c>
      <c r="DZ246" s="15">
        <v>461509</v>
      </c>
      <c r="EA246" s="15">
        <v>443606</v>
      </c>
      <c r="EB246" s="15">
        <v>507035</v>
      </c>
      <c r="EC246" s="15">
        <v>484194</v>
      </c>
      <c r="ED246" s="15">
        <v>394452</v>
      </c>
      <c r="EE246" s="15">
        <v>597776</v>
      </c>
      <c r="EF246" s="15">
        <v>627733</v>
      </c>
      <c r="EG246" s="15">
        <v>580869</v>
      </c>
      <c r="EH246" s="15">
        <v>509600</v>
      </c>
      <c r="EI246" s="15">
        <v>517800</v>
      </c>
      <c r="EJ246" s="15">
        <v>476800</v>
      </c>
      <c r="EK246" s="15">
        <v>411100</v>
      </c>
      <c r="EL246" s="15">
        <v>385200</v>
      </c>
      <c r="EM246" s="15">
        <v>316700</v>
      </c>
      <c r="EN246" s="15">
        <v>289700</v>
      </c>
      <c r="EO246" s="15">
        <v>273800</v>
      </c>
      <c r="EP246" s="15">
        <v>170900</v>
      </c>
      <c r="EQ246" s="15">
        <v>138400</v>
      </c>
      <c r="ER246" s="15">
        <v>123700</v>
      </c>
      <c r="ES246" s="15">
        <v>100400</v>
      </c>
      <c r="ET246" s="15">
        <v>79000</v>
      </c>
      <c r="EU246" s="15">
        <v>157100</v>
      </c>
      <c r="EV246" s="15">
        <v>224300</v>
      </c>
      <c r="EW246" s="15">
        <v>328800</v>
      </c>
      <c r="EX246" s="15">
        <v>317900</v>
      </c>
      <c r="EY246" s="15">
        <v>350900</v>
      </c>
      <c r="EZ246" s="15">
        <v>306100</v>
      </c>
      <c r="FA246" s="15">
        <v>316800</v>
      </c>
      <c r="FB246" s="15">
        <v>100700</v>
      </c>
      <c r="FC246" s="15">
        <v>70900</v>
      </c>
      <c r="FD246" s="8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</row>
    <row r="247" outlineLevel="1">
      <c r="A247" s="1"/>
      <c r="B247" s="4"/>
      <c r="C247" s="23" t="s">
        <v>750</v>
      </c>
      <c r="D247" s="28">
        <f t="shared" si="3"/>
      </c>
      <c r="E247" s="28">
        <f t="shared" si="7"/>
      </c>
      <c r="F247" s="28">
        <f t="shared" si="11"/>
      </c>
      <c r="G247" s="28">
        <f t="shared" si="15"/>
      </c>
      <c r="H247" s="28">
        <f t="shared" si="19"/>
      </c>
      <c r="I247" s="28">
        <f t="shared" si="23"/>
      </c>
      <c r="J247" s="28">
        <f t="shared" si="27"/>
      </c>
      <c r="K247" s="29">
        <f t="shared" si="31"/>
      </c>
      <c r="M247" s="15">
        <v>62612000</v>
      </c>
      <c r="N247" s="15">
        <v>59780000</v>
      </c>
      <c r="O247" s="15">
        <v>59223000</v>
      </c>
      <c r="P247" s="15">
        <v>58783000</v>
      </c>
      <c r="Q247" s="15">
        <v>59196000</v>
      </c>
      <c r="R247" s="15">
        <v>58895000</v>
      </c>
      <c r="S247" s="15">
        <v>57832000</v>
      </c>
      <c r="T247" s="15">
        <v>57996000</v>
      </c>
      <c r="U247" s="15">
        <v>57542000</v>
      </c>
      <c r="V247" s="15">
        <v>57613000</v>
      </c>
      <c r="W247" s="15">
        <v>57432000</v>
      </c>
      <c r="X247" s="15">
        <v>58368000</v>
      </c>
      <c r="Y247" s="15">
        <v>57490000</v>
      </c>
      <c r="Z247" s="15">
        <v>8158000</v>
      </c>
      <c r="AA247" s="15">
        <v>7718000</v>
      </c>
      <c r="AB247" s="15">
        <v>7618000</v>
      </c>
      <c r="AC247" s="15">
        <v>7028000</v>
      </c>
      <c r="AD247" s="15">
        <v>6368000</v>
      </c>
      <c r="AE247" s="15">
        <v>4445000</v>
      </c>
      <c r="AF247" s="15">
        <v>4199000</v>
      </c>
      <c r="AG247" s="15">
        <v>3736000</v>
      </c>
      <c r="AH247" s="15">
        <v>3512000</v>
      </c>
      <c r="AI247" s="15">
        <v>3287000</v>
      </c>
      <c r="AJ247" s="15">
        <v>3181000</v>
      </c>
      <c r="AK247" s="15">
        <v>3133000</v>
      </c>
      <c r="AL247" s="15">
        <v>2516000</v>
      </c>
      <c r="AM247" s="15">
        <v>2428000</v>
      </c>
      <c r="AN247" s="15">
        <v>2272000</v>
      </c>
      <c r="AO247" s="15">
        <v>2103000</v>
      </c>
      <c r="AP247" s="15">
        <v>1991000</v>
      </c>
      <c r="AQ247" s="15">
        <v>1946000</v>
      </c>
      <c r="AR247" s="15">
        <v>1834000</v>
      </c>
      <c r="AS247" s="15">
        <v>1817000</v>
      </c>
      <c r="AT247" s="15">
        <v>1851000</v>
      </c>
      <c r="AU247" s="15">
        <v>2017000</v>
      </c>
      <c r="AV247" s="15">
        <v>1825000</v>
      </c>
      <c r="AW247" s="15">
        <v>1733000</v>
      </c>
      <c r="AX247" s="15">
        <v>1825000</v>
      </c>
      <c r="AY247" s="15">
        <v>1924000</v>
      </c>
      <c r="AZ247" s="15">
        <v>2128000</v>
      </c>
      <c r="BA247" s="15">
        <v>2285000</v>
      </c>
      <c r="BB247" s="15">
        <v>2399000</v>
      </c>
      <c r="BC247" s="15">
        <v>2743000</v>
      </c>
      <c r="BD247" s="15">
        <v>2711000</v>
      </c>
      <c r="BE247" s="15">
        <v>2649000</v>
      </c>
      <c r="BF247" s="15">
        <v>2602000</v>
      </c>
      <c r="BG247" s="15">
        <v>2483000</v>
      </c>
      <c r="BH247" s="15">
        <v>2406000</v>
      </c>
      <c r="BI247" s="15">
        <v>2459000</v>
      </c>
      <c r="BJ247" s="15">
        <v>2580000</v>
      </c>
      <c r="BK247" s="15">
        <v>3029000</v>
      </c>
      <c r="BL247" s="15">
        <v>3138000</v>
      </c>
      <c r="BM247" s="15">
        <v>3071000</v>
      </c>
      <c r="BN247" s="15">
        <v>3606000</v>
      </c>
      <c r="BO247" s="15">
        <v>3804000</v>
      </c>
      <c r="BP247" s="15">
        <v>3840000</v>
      </c>
      <c r="BQ247" s="15">
        <v>3754000</v>
      </c>
      <c r="BR247" s="15">
        <v>3434000</v>
      </c>
      <c r="BS247" s="15">
        <v>2802000</v>
      </c>
      <c r="BT247" s="15">
        <v>3173000</v>
      </c>
      <c r="BU247" s="15">
        <v>3400000</v>
      </c>
      <c r="BV247" s="15">
        <v>6455000</v>
      </c>
      <c r="BW247" s="15">
        <v>6078000</v>
      </c>
      <c r="BX247" s="15">
        <v>6152000</v>
      </c>
      <c r="BY247" s="15">
        <v>6489000</v>
      </c>
      <c r="BZ247" s="15">
        <v>5072000</v>
      </c>
      <c r="CA247" s="15">
        <v>6654000</v>
      </c>
      <c r="CB247" s="15">
        <v>6924000</v>
      </c>
      <c r="CC247" s="15">
        <v>8113000</v>
      </c>
      <c r="CD247" s="15">
        <v>8524000</v>
      </c>
      <c r="CE247" s="15">
        <v>9768000</v>
      </c>
      <c r="CF247" s="15">
        <v>10301000</v>
      </c>
      <c r="CG247" s="15">
        <v>9349000</v>
      </c>
      <c r="CH247" s="15">
        <v>9872000</v>
      </c>
      <c r="CI247" s="15">
        <v>5973917</v>
      </c>
      <c r="CJ247" s="15">
        <v>5811933</v>
      </c>
      <c r="CK247" s="15">
        <v>5612875</v>
      </c>
      <c r="CL247" s="15">
        <v>4957115</v>
      </c>
      <c r="CM247" s="15">
        <v>5760697</v>
      </c>
      <c r="CN247" s="15">
        <v>5549078</v>
      </c>
      <c r="CO247" s="15">
        <v>5593141</v>
      </c>
      <c r="CP247" s="15">
        <v>5709790</v>
      </c>
      <c r="CQ247" s="15">
        <v>5413889</v>
      </c>
      <c r="CR247" s="15">
        <v>5232753</v>
      </c>
      <c r="CS247" s="15">
        <v>5221240</v>
      </c>
      <c r="CT247" s="15">
        <v>5248890</v>
      </c>
      <c r="CU247" s="15">
        <v>5075416</v>
      </c>
      <c r="CV247" s="15">
        <v>3947982</v>
      </c>
      <c r="CW247" s="15">
        <v>4292831</v>
      </c>
      <c r="CX247" s="15">
        <v>4108233</v>
      </c>
      <c r="CY247" s="15">
        <v>4794140</v>
      </c>
      <c r="CZ247" s="15">
        <v>5020828</v>
      </c>
      <c r="DA247" s="15">
        <v>4897303</v>
      </c>
      <c r="DB247" s="15">
        <v>4559698</v>
      </c>
      <c r="DC247" s="15">
        <v>4619296</v>
      </c>
      <c r="DD247" s="15">
        <v>4775102</v>
      </c>
      <c r="DE247" s="15">
        <v>4853131</v>
      </c>
      <c r="DF247" s="15">
        <v>4469210</v>
      </c>
      <c r="DG247" s="15">
        <v>4197715</v>
      </c>
      <c r="DH247" s="15">
        <v>4000847</v>
      </c>
      <c r="DI247" s="15">
        <v>3740149</v>
      </c>
      <c r="DJ247" s="15">
        <v>3454181</v>
      </c>
      <c r="DK247" s="15">
        <v>3416786</v>
      </c>
      <c r="DL247" s="15">
        <v>3539850</v>
      </c>
      <c r="DM247" s="15">
        <v>3594255</v>
      </c>
      <c r="DN247" s="15">
        <v>3529000</v>
      </c>
      <c r="DO247" s="15">
        <v>3448313</v>
      </c>
      <c r="DP247" s="15">
        <v>3189303</v>
      </c>
      <c r="DQ247" s="15">
        <v>2732402</v>
      </c>
      <c r="DR247" s="15">
        <v>2765197</v>
      </c>
      <c r="DS247" s="15">
        <v>2766041</v>
      </c>
      <c r="DT247" s="15">
        <v>2813678</v>
      </c>
      <c r="DU247" s="15">
        <v>2770541</v>
      </c>
      <c r="DV247" s="15">
        <v>2509071</v>
      </c>
      <c r="DW247" s="15">
        <v>2522760</v>
      </c>
      <c r="DX247" s="15">
        <v>2312894</v>
      </c>
      <c r="DY247" s="15">
        <v>2380980</v>
      </c>
      <c r="DZ247" s="15">
        <v>2385839</v>
      </c>
      <c r="EA247" s="15">
        <v>2293734</v>
      </c>
      <c r="EB247" s="15">
        <v>2232498</v>
      </c>
      <c r="EC247" s="15">
        <v>2125493</v>
      </c>
      <c r="ED247" s="15">
        <v>1871371</v>
      </c>
      <c r="EE247" s="15">
        <v>1806002</v>
      </c>
      <c r="EF247" s="15">
        <v>1705277</v>
      </c>
      <c r="EG247" s="15">
        <v>1579521</v>
      </c>
      <c r="EH247" s="15">
        <v>1484000</v>
      </c>
      <c r="EI247" s="15">
        <v>1395300</v>
      </c>
      <c r="EJ247" s="15">
        <v>1295700</v>
      </c>
      <c r="EK247" s="15">
        <v>1182600</v>
      </c>
      <c r="EL247" s="15">
        <v>1113100</v>
      </c>
      <c r="EM247" s="15">
        <v>1154900</v>
      </c>
      <c r="EN247" s="15">
        <v>1108600</v>
      </c>
      <c r="EO247" s="15">
        <v>1068800</v>
      </c>
      <c r="EP247" s="15">
        <v>994000</v>
      </c>
      <c r="EQ247" s="15">
        <v>888200</v>
      </c>
      <c r="ER247" s="15">
        <v>872400</v>
      </c>
      <c r="ES247" s="15">
        <v>852500</v>
      </c>
      <c r="ET247" s="15">
        <v>828600</v>
      </c>
      <c r="EU247" s="15">
        <v>870900</v>
      </c>
      <c r="EV247" s="15">
        <v>889100</v>
      </c>
      <c r="EW247" s="15">
        <v>887400</v>
      </c>
      <c r="EX247" s="15">
        <v>869700</v>
      </c>
      <c r="EY247" s="15">
        <v>856300</v>
      </c>
      <c r="EZ247" s="15">
        <v>837000</v>
      </c>
      <c r="FA247" s="15">
        <v>830400</v>
      </c>
      <c r="FB247" s="15">
        <v>551600</v>
      </c>
      <c r="FC247" s="15">
        <v>502800</v>
      </c>
      <c r="FD247" s="8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</row>
    <row r="248" outlineLevel="1">
      <c r="A248" s="1"/>
      <c r="B248" s="4"/>
      <c r="C248" s="23" t="s">
        <v>48</v>
      </c>
      <c r="D248" s="28">
        <f t="shared" si="3"/>
      </c>
      <c r="E248" s="28">
        <f t="shared" si="7"/>
      </c>
      <c r="F248" s="28">
        <f t="shared" si="11"/>
      </c>
      <c r="G248" s="28">
        <f t="shared" si="15"/>
      </c>
      <c r="H248" s="28">
        <f t="shared" si="19"/>
      </c>
      <c r="I248" s="28">
        <f t="shared" si="23"/>
      </c>
      <c r="J248" s="28">
        <f t="shared" si="27"/>
      </c>
      <c r="K248" s="29">
        <f t="shared" si="31"/>
      </c>
      <c r="M248" s="15">
        <v>1624335849</v>
      </c>
      <c r="N248" s="15">
        <v>1622000000</v>
      </c>
      <c r="O248" s="15">
        <v>1623000000</v>
      </c>
      <c r="P248" s="15">
        <v>1616313871</v>
      </c>
      <c r="Q248" s="15">
        <v>1616140033</v>
      </c>
      <c r="R248" s="15">
        <v>1615498891</v>
      </c>
      <c r="S248" s="15">
        <v>1615671380</v>
      </c>
      <c r="T248" s="15">
        <v>1610361870</v>
      </c>
      <c r="U248" s="15">
        <v>1609406409</v>
      </c>
      <c r="V248" s="15">
        <v>1612356162</v>
      </c>
      <c r="W248" s="15">
        <v>1612000000</v>
      </c>
      <c r="X248" s="15">
        <v>1612000000</v>
      </c>
      <c r="Y248" s="15">
        <v>1620000000</v>
      </c>
      <c r="Z248" s="15">
        <v>1207000000</v>
      </c>
      <c r="AA248" s="15">
        <v>1212000000</v>
      </c>
      <c r="AB248" s="15">
        <v>1213000000</v>
      </c>
      <c r="AC248" s="15">
        <v>1215000000</v>
      </c>
      <c r="AD248" s="15">
        <v>1211000000</v>
      </c>
      <c r="AE248" s="15">
        <v>1202000000</v>
      </c>
      <c r="AF248" s="15">
        <v>1174000000</v>
      </c>
      <c r="AG248" s="15">
        <v>1171000000</v>
      </c>
      <c r="AH248" s="15">
        <v>1170000000</v>
      </c>
      <c r="AI248" s="15">
        <v>1114000000</v>
      </c>
      <c r="AJ248" s="15">
        <v>1081600723</v>
      </c>
      <c r="AK248" s="15">
        <v>1081563723</v>
      </c>
      <c r="AL248" s="15">
        <v>1005000000</v>
      </c>
      <c r="AM248" s="15">
        <v>974872409</v>
      </c>
      <c r="AN248" s="15">
        <v>969343988</v>
      </c>
      <c r="AO248" s="15">
        <v>969131738</v>
      </c>
      <c r="AP248" s="15">
        <v>964798603</v>
      </c>
      <c r="AQ248" s="15">
        <v>946779039</v>
      </c>
      <c r="AR248" s="15">
        <v>945016174</v>
      </c>
      <c r="AS248" s="15">
        <v>941398733</v>
      </c>
      <c r="AT248" s="15">
        <v>926868716</v>
      </c>
      <c r="AU248" s="15">
        <v>926000000</v>
      </c>
      <c r="AV248" s="15">
        <v>795000000</v>
      </c>
      <c r="AW248" s="15">
        <v>793000000</v>
      </c>
      <c r="AX248" s="15">
        <v>792000000</v>
      </c>
      <c r="AY248" s="15">
        <v>790000000</v>
      </c>
      <c r="AZ248" s="15">
        <v>779000000</v>
      </c>
      <c r="BA248" s="15">
        <v>778000000</v>
      </c>
      <c r="BB248" s="15">
        <v>776000000</v>
      </c>
      <c r="BC248" s="15">
        <v>775000000</v>
      </c>
      <c r="BD248" s="15">
        <v>765000000</v>
      </c>
      <c r="BE248" s="15">
        <v>762000000</v>
      </c>
      <c r="BF248" s="15">
        <v>725000000</v>
      </c>
      <c r="BG248" s="15">
        <v>723000000</v>
      </c>
      <c r="BH248" s="15">
        <v>714485630</v>
      </c>
      <c r="BI248" s="15">
        <v>714188012</v>
      </c>
      <c r="BJ248" s="15">
        <v>713000000</v>
      </c>
      <c r="BK248" s="15">
        <v>707555106</v>
      </c>
      <c r="BL248" s="15">
        <v>701348804</v>
      </c>
      <c r="BM248" s="15">
        <v>699393018</v>
      </c>
      <c r="BN248" s="15">
        <v>696922739</v>
      </c>
      <c r="BO248" s="15">
        <v>691332302</v>
      </c>
      <c r="BP248" s="15">
        <v>687543533</v>
      </c>
      <c r="BQ248" s="15">
        <v>686503942</v>
      </c>
      <c r="BR248" s="15">
        <v>683000000</v>
      </c>
      <c r="BS248" s="15">
        <v>681000000</v>
      </c>
      <c r="BT248" s="15">
        <v>674000000</v>
      </c>
      <c r="BU248" s="15">
        <v>673000000</v>
      </c>
      <c r="BV248" s="15">
        <v>671000000</v>
      </c>
      <c r="BW248" s="15">
        <v>670000000</v>
      </c>
      <c r="BX248" s="15">
        <v>668000000</v>
      </c>
      <c r="BY248" s="15">
        <v>608726323</v>
      </c>
      <c r="BZ248" s="15">
        <v>608486947</v>
      </c>
      <c r="CA248" s="15">
        <v>608000000</v>
      </c>
      <c r="CB248" s="15">
        <v>607000000</v>
      </c>
      <c r="CC248" s="15">
        <v>606000000</v>
      </c>
      <c r="CD248" s="15">
        <v>606000000</v>
      </c>
      <c r="CE248" s="15">
        <v>552912405</v>
      </c>
      <c r="CF248" s="15">
        <v>550439260</v>
      </c>
      <c r="CG248" s="15">
        <v>554929028</v>
      </c>
      <c r="CH248" s="15">
        <v>548606149</v>
      </c>
      <c r="CI248" s="15">
        <v>485883038</v>
      </c>
      <c r="CJ248" s="15">
        <v>485563608</v>
      </c>
      <c r="CK248" s="15">
        <v>483390706</v>
      </c>
      <c r="CL248" s="15">
        <v>404068688</v>
      </c>
      <c r="CM248" s="15">
        <v>398505543</v>
      </c>
      <c r="CN248" s="15">
        <v>396332500</v>
      </c>
      <c r="CO248" s="15">
        <v>394704114</v>
      </c>
      <c r="CP248" s="15">
        <v>391738648</v>
      </c>
      <c r="CQ248" s="15">
        <v>355837127</v>
      </c>
      <c r="CR248" s="15">
        <v>354347771</v>
      </c>
      <c r="CS248" s="15">
        <v>352168073</v>
      </c>
      <c r="CT248" s="15">
        <v>350252591</v>
      </c>
      <c r="CU248" s="15">
        <v>347928781</v>
      </c>
      <c r="CV248" s="15">
        <v>353801706</v>
      </c>
      <c r="CW248" s="15">
        <v>345736172</v>
      </c>
      <c r="CX248" s="15">
        <v>344528152</v>
      </c>
      <c r="CY248" s="15">
        <v>343474090</v>
      </c>
      <c r="CZ248" s="15">
        <v>341457931</v>
      </c>
      <c r="DA248" s="15">
        <v>341243469</v>
      </c>
      <c r="DB248" s="15">
        <v>340503000</v>
      </c>
      <c r="DC248" s="15">
        <v>345550821</v>
      </c>
      <c r="DD248" s="15">
        <v>315993147</v>
      </c>
      <c r="DE248" s="15">
        <v>314747355</v>
      </c>
      <c r="DF248" s="15">
        <v>313411939</v>
      </c>
      <c r="DG248" s="15">
        <v>311489624</v>
      </c>
      <c r="DH248" s="15">
        <v>311490000</v>
      </c>
      <c r="DI248" s="15">
        <v>306384000</v>
      </c>
      <c r="DJ248" s="15">
        <v>297312000</v>
      </c>
      <c r="DK248" s="15">
        <v>295540000</v>
      </c>
      <c r="DL248" s="15">
        <v>294422000</v>
      </c>
      <c r="DM248" s="15">
        <v>293170000</v>
      </c>
      <c r="DN248" s="15">
        <v>290954000</v>
      </c>
      <c r="DO248" s="15">
        <v>289550000</v>
      </c>
      <c r="DP248" s="15">
        <v>287712000</v>
      </c>
      <c r="DQ248" s="15">
        <v>286730000</v>
      </c>
      <c r="DR248" s="15">
        <v>284246000</v>
      </c>
      <c r="DS248" s="15">
        <v>283542000</v>
      </c>
      <c r="DT248" s="15">
        <v>281852000</v>
      </c>
      <c r="DU248" s="15">
        <v>280590000</v>
      </c>
      <c r="DV248" s="15">
        <v>275160000</v>
      </c>
      <c r="DW248" s="15">
        <v>273086000</v>
      </c>
      <c r="DX248" s="15">
        <v>269730000</v>
      </c>
      <c r="DY248" s="15">
        <v>266675236</v>
      </c>
      <c r="DZ248" s="15">
        <v>210334000</v>
      </c>
      <c r="EA248" s="15">
        <v>207544000</v>
      </c>
      <c r="EB248" s="15">
        <v>207544000</v>
      </c>
      <c r="EC248" s="15">
        <v>206312000</v>
      </c>
      <c r="ED248" s="15">
        <v>195556000</v>
      </c>
      <c r="EE248" s="15">
        <v>195556000</v>
      </c>
      <c r="EF248" s="15">
        <v>188106000</v>
      </c>
      <c r="EG248" s="15">
        <v>185540000</v>
      </c>
      <c r="EH248" s="15">
        <v>184888000</v>
      </c>
      <c r="EI248" s="15">
        <v>184592000</v>
      </c>
      <c r="EJ248" s="15">
        <v>182058000</v>
      </c>
      <c r="EK248" s="15">
        <v>180700000</v>
      </c>
      <c r="EL248" s="15">
        <v>176452000</v>
      </c>
      <c r="EM248" s="15">
        <v>175318000</v>
      </c>
      <c r="EN248" s="15">
        <v>174828000</v>
      </c>
      <c r="EO248" s="15">
        <v>174336000</v>
      </c>
      <c r="EP248" s="15">
        <v>168062000</v>
      </c>
      <c r="EQ248" s="15">
        <v>167846000</v>
      </c>
      <c r="ER248" s="15">
        <v>165668000</v>
      </c>
      <c r="ES248" s="15">
        <v>164676000</v>
      </c>
      <c r="ET248" s="15">
        <v>164676000</v>
      </c>
      <c r="EU248" s="15">
        <v>164226000</v>
      </c>
      <c r="EV248" s="15">
        <v>163268000</v>
      </c>
      <c r="EW248" s="15">
        <v>162286000</v>
      </c>
      <c r="EX248" s="15">
        <v>162310000</v>
      </c>
      <c r="EY248" s="15">
        <v>159894000</v>
      </c>
      <c r="EZ248" s="15">
        <v>156014000</v>
      </c>
      <c r="FA248" s="15">
        <v>157022000</v>
      </c>
      <c r="FB248" s="15">
        <v>114318000</v>
      </c>
      <c r="FC248" s="15">
        <v>110564000</v>
      </c>
      <c r="FD248" s="8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</row>
    <row r="249" outlineLevel="1">
      <c r="A249" s="1"/>
      <c r="B249" s="4"/>
      <c r="C249" s="23" t="s">
        <v>751</v>
      </c>
      <c r="D249" s="28">
        <f t="shared" si="3"/>
      </c>
      <c r="E249" s="28">
        <f t="shared" si="7"/>
      </c>
      <c r="F249" s="28">
        <f t="shared" si="11"/>
      </c>
      <c r="G249" s="28">
        <f t="shared" si="15"/>
      </c>
      <c r="H249" s="28">
        <f t="shared" si="19"/>
      </c>
      <c r="I249" s="28">
        <f t="shared" si="23"/>
      </c>
      <c r="J249" s="28">
        <f t="shared" si="27"/>
      </c>
      <c r="K249" s="29">
        <f t="shared" si="31"/>
      </c>
      <c r="M249" s="15">
        <v>28000</v>
      </c>
      <c r="N249" s="15">
        <v>28000</v>
      </c>
      <c r="O249" s="15">
        <v>26000</v>
      </c>
      <c r="P249" s="15">
        <v>26000</v>
      </c>
      <c r="Q249" s="15">
        <v>26000</v>
      </c>
      <c r="R249" s="15">
        <v>25000</v>
      </c>
      <c r="S249" s="15">
        <v>25000</v>
      </c>
      <c r="T249" s="15">
        <v>25000</v>
      </c>
      <c r="U249" s="15">
        <v>25000</v>
      </c>
      <c r="V249" s="15">
        <v>15500</v>
      </c>
      <c r="W249" s="15">
        <v>15500</v>
      </c>
      <c r="X249" s="15">
        <v>15500</v>
      </c>
      <c r="Y249" s="15">
        <v>15500</v>
      </c>
      <c r="Z249" s="15">
        <v>15500</v>
      </c>
      <c r="AA249" s="15">
        <v>12600</v>
      </c>
      <c r="AB249" s="15">
        <v>12600</v>
      </c>
      <c r="AC249" s="15">
        <v>12600</v>
      </c>
      <c r="AD249" s="15">
        <v>12600</v>
      </c>
      <c r="AE249" s="15">
        <v>11400</v>
      </c>
      <c r="AF249" s="15">
        <v>11400</v>
      </c>
      <c r="AG249" s="15">
        <v>11400</v>
      </c>
      <c r="AH249" s="15">
        <v>11400</v>
      </c>
      <c r="AI249" s="15">
        <v>10100</v>
      </c>
      <c r="AJ249" s="15">
        <v>10100</v>
      </c>
      <c r="AK249" s="15">
        <v>10100</v>
      </c>
      <c r="AL249" s="15">
        <v>10100</v>
      </c>
      <c r="AM249" s="15">
        <v>8900</v>
      </c>
      <c r="AN249" s="15">
        <v>8900</v>
      </c>
      <c r="AO249" s="15">
        <v>8900</v>
      </c>
      <c r="AP249" s="15">
        <v>8200</v>
      </c>
      <c r="AQ249" s="15">
        <v>8200</v>
      </c>
      <c r="AR249" s="15">
        <v>8200</v>
      </c>
      <c r="AS249" s="15">
        <v>8200</v>
      </c>
      <c r="AT249" s="15">
        <v>9100</v>
      </c>
      <c r="AU249" s="15">
        <v>9100</v>
      </c>
      <c r="AV249" s="15">
        <v>9100</v>
      </c>
      <c r="AW249" s="15">
        <v>9100</v>
      </c>
      <c r="AX249" s="15">
        <v>9100</v>
      </c>
      <c r="AY249" s="15">
        <v>9700</v>
      </c>
      <c r="AZ249" s="15">
        <v>9700</v>
      </c>
      <c r="BA249" s="15">
        <v>9700</v>
      </c>
      <c r="BB249" s="15">
        <v>9700</v>
      </c>
      <c r="BC249" s="15">
        <v>10671</v>
      </c>
      <c r="BD249" s="15">
        <v>10671</v>
      </c>
      <c r="BE249" s="15">
        <v>10671</v>
      </c>
      <c r="BF249" s="15">
        <v>10671</v>
      </c>
      <c r="BG249" s="15">
        <v>10340</v>
      </c>
      <c r="BH249" s="15">
        <v>10340</v>
      </c>
      <c r="BI249" s="15">
        <v>10340</v>
      </c>
      <c r="BJ249" s="15">
        <v>10340</v>
      </c>
      <c r="BK249" s="15">
        <v>11100</v>
      </c>
      <c r="BL249" s="15">
        <v>11100</v>
      </c>
      <c r="BM249" s="15">
        <v>11100</v>
      </c>
      <c r="BN249" s="15">
        <v>11100</v>
      </c>
      <c r="BO249" s="15">
        <v>11100</v>
      </c>
      <c r="BP249" s="15">
        <v>11100</v>
      </c>
      <c r="BQ249" s="15">
        <v>11100</v>
      </c>
      <c r="BR249" s="15">
        <v>11100</v>
      </c>
      <c r="BS249" s="15">
        <v>10400</v>
      </c>
      <c r="BT249" s="15">
        <v>10400</v>
      </c>
      <c r="BU249" s="15">
        <v>10400</v>
      </c>
      <c r="BV249" s="15">
        <v>10400</v>
      </c>
      <c r="BW249" s="15">
        <v>14700</v>
      </c>
      <c r="BX249" s="15">
        <v>14700</v>
      </c>
      <c r="BY249" s="15">
        <v>14700</v>
      </c>
      <c r="BZ249" s="15">
        <v>14700</v>
      </c>
      <c r="CA249" s="15">
        <v>16420</v>
      </c>
      <c r="CB249" s="15">
        <v>16420</v>
      </c>
      <c r="CC249" s="15">
        <v>16420</v>
      </c>
      <c r="CD249" s="15">
        <v>16420</v>
      </c>
      <c r="CE249" s="15">
        <v>16500</v>
      </c>
      <c r="CF249" s="15">
        <v>16500</v>
      </c>
      <c r="CG249" s="15">
        <v>16500</v>
      </c>
      <c r="CH249" s="15">
        <v>9860</v>
      </c>
      <c r="CI249" s="15">
        <v>9860</v>
      </c>
      <c r="CJ249" s="15">
        <v>9860</v>
      </c>
      <c r="CK249" s="15">
        <v>9860</v>
      </c>
      <c r="CL249" s="15">
        <v>15900</v>
      </c>
      <c r="CM249" s="15">
        <v>15900</v>
      </c>
      <c r="CN249" s="15">
        <v>15900</v>
      </c>
      <c r="CO249" s="15">
        <v>15900</v>
      </c>
      <c r="CP249" s="15">
        <v>15900</v>
      </c>
      <c r="CQ249" s="15">
        <v>14300</v>
      </c>
      <c r="CR249" s="15">
        <v>14300</v>
      </c>
      <c r="CS249" s="15">
        <v>14300</v>
      </c>
      <c r="CT249" s="15">
        <v>14300</v>
      </c>
      <c r="CU249" s="15">
        <v>12146</v>
      </c>
      <c r="CV249" s="15">
        <v>12146</v>
      </c>
      <c r="CW249" s="15">
        <v>12146</v>
      </c>
      <c r="CX249" s="15">
        <v>12146</v>
      </c>
      <c r="CY249" s="15">
        <v>14415</v>
      </c>
      <c r="CZ249" s="15">
        <v>14415</v>
      </c>
      <c r="DA249" s="15">
        <v>14415</v>
      </c>
      <c r="DB249" s="15">
        <v>14415</v>
      </c>
      <c r="DC249" s="15">
        <v>14696</v>
      </c>
      <c r="DD249" s="15">
        <v>14696</v>
      </c>
      <c r="DE249" s="15">
        <v>14696</v>
      </c>
      <c r="DF249" s="15">
        <v>13387</v>
      </c>
      <c r="DG249" s="15">
        <v>13387</v>
      </c>
      <c r="DH249" s="15">
        <v>13387</v>
      </c>
      <c r="DI249" s="15">
        <v>13387</v>
      </c>
      <c r="DJ249" s="15">
        <v>13387</v>
      </c>
      <c r="DK249" s="15">
        <v>13800</v>
      </c>
      <c r="DL249" s="15">
        <v>13800</v>
      </c>
      <c r="DM249" s="15">
        <v>13800</v>
      </c>
      <c r="DN249" s="15">
        <v>13800</v>
      </c>
      <c r="DO249" s="15">
        <v>12800</v>
      </c>
      <c r="DP249" s="15">
        <v>12800</v>
      </c>
      <c r="DQ249" s="15">
        <v>12800</v>
      </c>
      <c r="DR249" s="15">
        <v>12800</v>
      </c>
      <c r="DS249" s="15">
        <v>12200</v>
      </c>
      <c r="DT249" s="15">
        <v>12200</v>
      </c>
      <c r="DU249" s="15">
        <v>12200</v>
      </c>
      <c r="DV249" s="15">
        <v>12200</v>
      </c>
      <c r="DW249" s="15">
        <v>12797</v>
      </c>
      <c r="DX249" s="15">
        <v>12797</v>
      </c>
      <c r="DY249" s="15">
        <v>12797</v>
      </c>
      <c r="DZ249" s="15">
        <v>11800</v>
      </c>
      <c r="EA249" s="15">
        <v>11800</v>
      </c>
      <c r="EB249" s="15">
        <v>11800</v>
      </c>
      <c r="EC249" s="15">
        <v>11800</v>
      </c>
      <c r="ED249" s="15">
        <v>12065</v>
      </c>
      <c r="EE249" s="15">
        <v>12065</v>
      </c>
      <c r="EF249" s="15">
        <v>12065</v>
      </c>
      <c r="EG249" s="15">
        <v>12065</v>
      </c>
      <c r="EH249" s="15">
        <v>12065</v>
      </c>
      <c r="EI249" s="15">
        <v>11554</v>
      </c>
      <c r="EJ249" s="15">
        <v>11554</v>
      </c>
      <c r="EK249" s="15">
        <v>11554</v>
      </c>
      <c r="EL249" s="15">
        <v>11554</v>
      </c>
      <c r="EM249" s="15">
        <v>11254</v>
      </c>
      <c r="EN249" s="15">
        <v>11254</v>
      </c>
      <c r="EO249" s="15">
        <v>11254</v>
      </c>
      <c r="EP249" s="15">
        <v>11254</v>
      </c>
      <c r="EQ249" s="15">
        <v>11997</v>
      </c>
      <c r="ER249" s="15">
        <v>11997</v>
      </c>
      <c r="ES249" s="15">
        <v>11997</v>
      </c>
      <c r="ET249" s="15">
        <v>11997</v>
      </c>
      <c r="EU249" s="15">
        <v>13000</v>
      </c>
      <c r="EV249" s="15">
        <v>13000</v>
      </c>
      <c r="EW249" s="15">
        <v>13000</v>
      </c>
      <c r="EX249" s="15"/>
      <c r="EY249" s="15"/>
      <c r="EZ249" s="15"/>
      <c r="FA249" s="15"/>
      <c r="FB249" s="15"/>
      <c r="FC249" s="15"/>
      <c r="FD249" s="8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</row>
    <row r="250">
      <c r="A250" s="1"/>
      <c r="B250" s="4"/>
      <c r="C250" s="34" t="s">
        <v>752</v>
      </c>
      <c r="D250" s="25">
        <f t="shared" si="3"/>
      </c>
      <c r="E250" s="25">
        <f t="shared" si="7"/>
      </c>
      <c r="F250" s="25">
        <f t="shared" si="11"/>
      </c>
      <c r="G250" s="25">
        <f t="shared" si="15"/>
      </c>
      <c r="H250" s="25">
        <f t="shared" si="19"/>
      </c>
      <c r="I250" s="25">
        <f t="shared" si="23"/>
      </c>
      <c r="J250" s="25">
        <f t="shared" si="27"/>
      </c>
      <c r="K250" s="33">
        <f t="shared" si="31"/>
      </c>
      <c r="L250" s="12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8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</row>
    <row r="251" outlineLevel="1">
      <c r="A251" s="1"/>
      <c r="B251" s="4"/>
      <c r="C251" s="23" t="s">
        <v>753</v>
      </c>
      <c r="D251" s="29">
        <f t="shared" si="3"/>
      </c>
      <c r="E251" s="29">
        <f t="shared" si="7"/>
      </c>
      <c r="F251" s="29">
        <f t="shared" si="11"/>
      </c>
      <c r="G251" s="29">
        <f t="shared" si="15"/>
      </c>
      <c r="H251" s="29">
        <f t="shared" si="19"/>
      </c>
      <c r="I251" s="29">
        <f t="shared" si="23"/>
      </c>
      <c r="J251" s="29">
        <f t="shared" si="27"/>
      </c>
      <c r="K251" s="29">
        <f t="shared" si="31"/>
      </c>
      <c r="M251" s="16">
        <v>35.63364068805946</v>
      </c>
      <c r="N251" s="16">
        <v>35.49198520345253</v>
      </c>
      <c r="O251" s="16">
        <v>35.11090573012939</v>
      </c>
      <c r="P251" s="16">
        <v>34.94313967861557</v>
      </c>
      <c r="Q251" s="16">
        <v>34.73300370828183</v>
      </c>
      <c r="R251" s="16">
        <v>34.586633663366335</v>
      </c>
      <c r="S251" s="16">
        <v>34.037151702786375</v>
      </c>
      <c r="T251" s="16">
        <v>34.238267203880085</v>
      </c>
      <c r="U251" s="16">
        <v>33.98395811905829</v>
      </c>
      <c r="V251" s="16">
        <v>33.964019851116625</v>
      </c>
      <c r="W251" s="16">
        <v>33.83498759305211</v>
      </c>
      <c r="X251" s="16">
        <v>34.223945409429284</v>
      </c>
      <c r="Y251" s="16">
        <v>34.156172839506176</v>
      </c>
      <c r="Z251" s="16">
        <v>6.211267605633803</v>
      </c>
      <c r="AA251" s="16">
        <v>5.887788778877888</v>
      </c>
      <c r="AB251" s="16">
        <v>5.824402308326463</v>
      </c>
      <c r="AC251" s="16">
        <v>5.330864197530865</v>
      </c>
      <c r="AD251" s="16">
        <v>4.819983484723369</v>
      </c>
      <c r="AE251" s="16">
        <v>3.2171381031613975</v>
      </c>
      <c r="AF251" s="16">
        <v>2.815161839863714</v>
      </c>
      <c r="AG251" s="16">
        <v>2.5935098206660974</v>
      </c>
      <c r="AH251" s="16">
        <v>2.416239316239316</v>
      </c>
      <c r="AI251" s="16">
        <v>1.9533213644524237</v>
      </c>
      <c r="AJ251" s="16">
        <v>1.7504604051565378</v>
      </c>
      <c r="AK251" s="16">
        <v>1.6524953789279113</v>
      </c>
      <c r="AL251" s="16">
        <v>1.2597014925373133</v>
      </c>
      <c r="AM251" s="16">
        <v>1.1261261261261262</v>
      </c>
      <c r="AN251" s="16">
        <v>0.9015384615384615</v>
      </c>
      <c r="AO251" s="16">
        <v>0.737874097007224</v>
      </c>
      <c r="AP251" s="16">
        <v>0.6163391933815926</v>
      </c>
      <c r="AQ251" s="16">
        <v>0.538860103626943</v>
      </c>
      <c r="AR251" s="16">
        <v>0.44126228891400965</v>
      </c>
      <c r="AS251" s="16">
        <v>0.4344599006380859</v>
      </c>
      <c r="AT251" s="16">
        <v>0.4449197860962567</v>
      </c>
      <c r="AU251" s="16">
        <v>0.41576673866090713</v>
      </c>
      <c r="AV251" s="16">
        <v>-0.519496855345912</v>
      </c>
      <c r="AW251" s="16">
        <v>-0.6343001261034048</v>
      </c>
      <c r="AX251" s="16">
        <v>-0.5202020202020202</v>
      </c>
      <c r="AY251" s="16">
        <v>-0.4253164556962025</v>
      </c>
      <c r="AZ251" s="16">
        <v>-0.1810012836970475</v>
      </c>
      <c r="BA251" s="16">
        <v>0.021850899742930592</v>
      </c>
      <c r="BB251" s="16">
        <v>0.24097938144329897</v>
      </c>
      <c r="BC251" s="16">
        <v>0.6903225806451613</v>
      </c>
      <c r="BD251" s="16">
        <v>0.6549019607843137</v>
      </c>
      <c r="BE251" s="16">
        <v>0.6706036745406824</v>
      </c>
      <c r="BF251" s="16">
        <v>0.7503448275862069</v>
      </c>
      <c r="BG251" s="16">
        <v>0.6002766251728907</v>
      </c>
      <c r="BH251" s="16">
        <v>0.4986111111111111</v>
      </c>
      <c r="BI251" s="16">
        <v>0.5812324929971989</v>
      </c>
      <c r="BJ251" s="16">
        <v>0.7545582047685835</v>
      </c>
      <c r="BK251" s="16">
        <v>1.3890449438202248</v>
      </c>
      <c r="BL251" s="16">
        <v>1.57991513437058</v>
      </c>
      <c r="BM251" s="16">
        <v>1.502857142857143</v>
      </c>
      <c r="BN251" s="16">
        <v>2.2779369627507164</v>
      </c>
      <c r="BO251" s="16">
        <v>2.52266528694619</v>
      </c>
      <c r="BP251" s="16">
        <v>2.386757959659261</v>
      </c>
      <c r="BQ251" s="16">
        <v>2.2694698525125148</v>
      </c>
      <c r="BR251" s="16">
        <v>1.4831625183016106</v>
      </c>
      <c r="BS251" s="16">
        <v>0.9016152716593245</v>
      </c>
      <c r="BT251" s="16">
        <v>1.1157270029673592</v>
      </c>
      <c r="BU251" s="16">
        <v>1.1827637444279346</v>
      </c>
      <c r="BV251" s="16">
        <v>0.9657228017883756</v>
      </c>
      <c r="BW251" s="16">
        <v>-0.8492537313432836</v>
      </c>
      <c r="BX251" s="16">
        <v>-0.6961077844311377</v>
      </c>
      <c r="BY251" s="16">
        <v>-0.26777222183638016</v>
      </c>
      <c r="BZ251" s="16">
        <v>0.20871441963733695</v>
      </c>
      <c r="CA251" s="16">
        <v>2.2023026315789473</v>
      </c>
      <c r="CB251" s="16">
        <v>2.4283360790774298</v>
      </c>
      <c r="CC251" s="16">
        <v>4.351485148514851</v>
      </c>
      <c r="CD251" s="16">
        <v>4.933993399339934</v>
      </c>
      <c r="CE251" s="16">
        <v>7.4324324324324325</v>
      </c>
      <c r="CF251" s="16">
        <v>8.08808042568696</v>
      </c>
      <c r="CG251" s="16">
        <v>9.456084218992665</v>
      </c>
      <c r="CH251" s="16">
        <v>10.575868372943328</v>
      </c>
      <c r="CI251" s="16">
        <v>10.290051916940941</v>
      </c>
      <c r="CJ251" s="16">
        <v>9.993726712731734</v>
      </c>
      <c r="CK251" s="16">
        <v>9.743507563424275</v>
      </c>
      <c r="CL251" s="16">
        <v>7.69605366048736</v>
      </c>
      <c r="CM251" s="16">
        <v>7.4634971890466275</v>
      </c>
      <c r="CN251" s="16">
        <v>7.182375909116714</v>
      </c>
      <c r="CO251" s="16">
        <v>7.435182193211191</v>
      </c>
      <c r="CP251" s="16">
        <v>7.683829551584096</v>
      </c>
      <c r="CQ251" s="16">
        <v>7.226457850757097</v>
      </c>
      <c r="CR251" s="16">
        <v>7.111222946002389</v>
      </c>
      <c r="CS251" s="16">
        <v>6.958387735506052</v>
      </c>
      <c r="CT251" s="16">
        <v>6.961575910226457</v>
      </c>
      <c r="CU251" s="16">
        <v>6.5610668753499874</v>
      </c>
      <c r="CV251" s="16">
        <v>6.453558480014791</v>
      </c>
      <c r="CW251" s="16">
        <v>6.831463385323766</v>
      </c>
      <c r="CX251" s="16">
        <v>7.16128706951065</v>
      </c>
      <c r="CY251" s="16">
        <v>9.43620521710968</v>
      </c>
      <c r="CZ251" s="16">
        <v>10.261593584049344</v>
      </c>
      <c r="DA251" s="16">
        <v>10.473956887778703</v>
      </c>
      <c r="DB251" s="16">
        <v>10.440598173878056</v>
      </c>
      <c r="DC251" s="16">
        <v>10.684224620174383</v>
      </c>
      <c r="DD251" s="16">
        <v>10.997812189807004</v>
      </c>
      <c r="DE251" s="16">
        <v>10.369330966192289</v>
      </c>
      <c r="DF251" s="16">
        <v>10.096445181560911</v>
      </c>
      <c r="DG251" s="16">
        <v>9.256869551899737</v>
      </c>
      <c r="DH251" s="16">
        <v>7.843497383543613</v>
      </c>
      <c r="DI251" s="16">
        <v>7.175218027051021</v>
      </c>
      <c r="DJ251" s="16">
        <v>6.657225406307179</v>
      </c>
      <c r="DK251" s="16">
        <v>6.492403735534953</v>
      </c>
      <c r="DL251" s="16">
        <v>6.664451026078214</v>
      </c>
      <c r="DM251" s="16">
        <v>6.391151891394072</v>
      </c>
      <c r="DN251" s="16">
        <v>6.891123682781471</v>
      </c>
      <c r="DO251" s="16">
        <v>6.664465549991366</v>
      </c>
      <c r="DP251" s="16">
        <v>6.66795615059504</v>
      </c>
      <c r="DQ251" s="16">
        <v>6.855616782338785</v>
      </c>
      <c r="DR251" s="16">
        <v>7.140093440189132</v>
      </c>
      <c r="DS251" s="16">
        <v>7.2074578016660675</v>
      </c>
      <c r="DT251" s="16">
        <v>7.417179938407391</v>
      </c>
      <c r="DU251" s="16">
        <v>7.2837841690723115</v>
      </c>
      <c r="DV251" s="16">
        <v>7.3480084314580605</v>
      </c>
      <c r="DW251" s="16">
        <v>7.457936327750232</v>
      </c>
      <c r="DX251" s="16">
        <v>7.700948790589425</v>
      </c>
      <c r="DY251" s="16">
        <v>7.8669336002669334</v>
      </c>
      <c r="DZ251" s="16">
        <v>10.057798103694065</v>
      </c>
      <c r="EA251" s="16">
        <v>9.60593627278519</v>
      </c>
      <c r="EB251" s="16">
        <v>9.38968604247774</v>
      </c>
      <c r="EC251" s="16">
        <v>8.930246422893482</v>
      </c>
      <c r="ED251" s="16">
        <v>9.092881771592065</v>
      </c>
      <c r="EE251" s="16">
        <v>8.508340321953813</v>
      </c>
      <c r="EF251" s="16">
        <v>8.28701902119018</v>
      </c>
      <c r="EG251" s="16">
        <v>7.775331464913227</v>
      </c>
      <c r="EH251" s="16">
        <v>7.314157760373848</v>
      </c>
      <c r="EI251" s="16">
        <v>7.058810782699142</v>
      </c>
      <c r="EJ251" s="16">
        <v>6.718737984598315</v>
      </c>
      <c r="EK251" s="16">
        <v>6.206419479800775</v>
      </c>
      <c r="EL251" s="16">
        <v>5.931924829415365</v>
      </c>
      <c r="EM251" s="16">
        <v>5.510557957540013</v>
      </c>
      <c r="EN251" s="16">
        <v>5.247443201317867</v>
      </c>
      <c r="EO251" s="16">
        <v>5.026500550660793</v>
      </c>
      <c r="EP251" s="16">
        <v>4.661374968761528</v>
      </c>
      <c r="EQ251" s="16">
        <v>4.023926694708244</v>
      </c>
      <c r="ER251" s="16">
        <v>3.9324633069773562</v>
      </c>
      <c r="ES251" s="16">
        <v>3.862544365840114</v>
      </c>
      <c r="ET251" s="16">
        <v>3.8639510311156453</v>
      </c>
      <c r="EU251" s="16">
        <v>4.13508260447036</v>
      </c>
      <c r="EV251" s="16">
        <v>4.258156442950568</v>
      </c>
      <c r="EW251" s="16">
        <v>4.310091383492172</v>
      </c>
      <c r="EX251" s="16">
        <v>4.257298842783728</v>
      </c>
      <c r="EY251" s="16">
        <v>4.18520115827737</v>
      </c>
      <c r="EZ251" s="16">
        <v>4.032671644964789</v>
      </c>
      <c r="FA251" s="16">
        <v>4.202595814599228</v>
      </c>
      <c r="FB251" s="16">
        <v>3.4045382179534283</v>
      </c>
      <c r="FC251" s="16">
        <v>4.001041330029803</v>
      </c>
      <c r="FD251" s="8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</row>
    <row r="252" outlineLevel="1">
      <c r="A252" s="1"/>
      <c r="B252" s="4"/>
      <c r="C252" s="23" t="s">
        <v>754</v>
      </c>
      <c r="D252" s="29">
        <f t="shared" si="3"/>
      </c>
      <c r="E252" s="29">
        <f t="shared" si="7"/>
      </c>
      <c r="F252" s="29">
        <f t="shared" si="11"/>
      </c>
      <c r="G252" s="29">
        <f t="shared" si="15"/>
      </c>
      <c r="H252" s="29">
        <f t="shared" si="19"/>
      </c>
      <c r="I252" s="29">
        <f t="shared" si="23"/>
      </c>
      <c r="J252" s="29">
        <f t="shared" si="27"/>
      </c>
      <c r="K252" s="29">
        <f t="shared" si="31"/>
      </c>
      <c r="M252" s="16">
        <v>3.7239835614808254</v>
      </c>
      <c r="N252" s="16">
        <v>2.334771886559803</v>
      </c>
      <c r="O252" s="16">
        <v>2.401109057301294</v>
      </c>
      <c r="P252" s="16">
        <v>2.542027194066749</v>
      </c>
      <c r="Q252" s="16">
        <v>2.5896168108776267</v>
      </c>
      <c r="R252" s="16">
        <v>2.433787128712871</v>
      </c>
      <c r="S252" s="16">
        <v>2.204953560371517</v>
      </c>
      <c r="T252" s="16">
        <v>2.38517818358429</v>
      </c>
      <c r="U252" s="16">
        <v>2.3766526457270993</v>
      </c>
      <c r="V252" s="16">
        <v>2.9993796526054592</v>
      </c>
      <c r="W252" s="16">
        <v>2.107940446650124</v>
      </c>
      <c r="X252" s="16">
        <v>3.0794044665012406</v>
      </c>
      <c r="Y252" s="16">
        <v>2.925925925925926</v>
      </c>
      <c r="Z252" s="16">
        <v>2.100248550124275</v>
      </c>
      <c r="AA252" s="16">
        <v>2.0132013201320134</v>
      </c>
      <c r="AB252" s="16">
        <v>2.1624072547403133</v>
      </c>
      <c r="AC252" s="16">
        <v>1.4510288065843622</v>
      </c>
      <c r="AD252" s="16">
        <v>1.3170933113129646</v>
      </c>
      <c r="AE252" s="16">
        <v>1.0782029950083194</v>
      </c>
      <c r="AF252" s="16">
        <v>1.5119250425894377</v>
      </c>
      <c r="AG252" s="16">
        <v>1.1357813834329633</v>
      </c>
      <c r="AH252" s="16">
        <v>1.252991452991453</v>
      </c>
      <c r="AI252" s="16">
        <v>1.03770197486535</v>
      </c>
      <c r="AJ252" s="16">
        <v>0.8867403314917127</v>
      </c>
      <c r="AK252" s="16">
        <v>0.9038817005545287</v>
      </c>
      <c r="AL252" s="16">
        <v>1.072636815920398</v>
      </c>
      <c r="AM252" s="16">
        <v>1.047047047047047</v>
      </c>
      <c r="AN252" s="16">
        <v>0.9723076923076923</v>
      </c>
      <c r="AO252" s="16">
        <v>1.0784313725490196</v>
      </c>
      <c r="AP252" s="16">
        <v>1.2254395036194417</v>
      </c>
      <c r="AQ252" s="16">
        <v>0.910880829015544</v>
      </c>
      <c r="AR252" s="16">
        <v>0.8042190397473556</v>
      </c>
      <c r="AS252" s="16">
        <v>0.7669438832779903</v>
      </c>
      <c r="AT252" s="16">
        <v>1.3518716577540106</v>
      </c>
      <c r="AU252" s="16">
        <v>1.3585313174946003</v>
      </c>
      <c r="AV252" s="16">
        <v>1.2037735849056603</v>
      </c>
      <c r="AW252" s="16">
        <v>0.9029003783102144</v>
      </c>
      <c r="AX252" s="16">
        <v>0.9911616161616161</v>
      </c>
      <c r="AY252" s="16">
        <v>0.9556962025316456</v>
      </c>
      <c r="AZ252" s="16">
        <v>1.0641848523748396</v>
      </c>
      <c r="BA252" s="16">
        <v>0.8701799485861182</v>
      </c>
      <c r="BB252" s="16">
        <v>1.0373711340206186</v>
      </c>
      <c r="BC252" s="16">
        <v>0.8258064516129032</v>
      </c>
      <c r="BD252" s="16">
        <v>0.657516339869281</v>
      </c>
      <c r="BE252" s="16">
        <v>0.7270341207349081</v>
      </c>
      <c r="BF252" s="16">
        <v>1.1986206896551723</v>
      </c>
      <c r="BG252" s="16">
        <v>0.7510373443983402</v>
      </c>
      <c r="BH252" s="16">
        <v>0.4638888888888889</v>
      </c>
      <c r="BI252" s="16">
        <v>0.6176470588235294</v>
      </c>
      <c r="BJ252" s="16">
        <v>0.7699859747545582</v>
      </c>
      <c r="BK252" s="16">
        <v>1.0898876404494382</v>
      </c>
      <c r="BL252" s="16">
        <v>1.4356435643564356</v>
      </c>
      <c r="BM252" s="16">
        <v>1.7042857142857142</v>
      </c>
      <c r="BN252" s="16">
        <v>1.2449856733524356</v>
      </c>
      <c r="BO252" s="16">
        <v>0.904051493315005</v>
      </c>
      <c r="BP252" s="16">
        <v>0.8057671600555946</v>
      </c>
      <c r="BQ252" s="16">
        <v>0.876906836465041</v>
      </c>
      <c r="BR252" s="16">
        <v>0.8872620790629575</v>
      </c>
      <c r="BS252" s="16">
        <v>0.9104258443465492</v>
      </c>
      <c r="BT252" s="16">
        <v>1.6083086053412463</v>
      </c>
      <c r="BU252" s="16">
        <v>0.9539375928677564</v>
      </c>
      <c r="BV252" s="16">
        <v>2.4694485842026825</v>
      </c>
      <c r="BW252" s="16">
        <v>2.756716417910448</v>
      </c>
      <c r="BX252" s="16">
        <v>2.962574850299401</v>
      </c>
      <c r="BY252" s="16">
        <v>3.945944029760645</v>
      </c>
      <c r="BZ252" s="16">
        <v>1.533311445052247</v>
      </c>
      <c r="CA252" s="16">
        <v>1.8223684210526316</v>
      </c>
      <c r="CB252" s="16">
        <v>2.158154859967051</v>
      </c>
      <c r="CC252" s="16">
        <v>2.3168316831683167</v>
      </c>
      <c r="CD252" s="16">
        <v>2.363036303630363</v>
      </c>
      <c r="CE252" s="16">
        <v>1.9747747747747748</v>
      </c>
      <c r="CF252" s="16">
        <v>2.3584205892432455</v>
      </c>
      <c r="CG252" s="16">
        <v>1.8003802999081133</v>
      </c>
      <c r="CH252" s="16">
        <v>2.5228519195612433</v>
      </c>
      <c r="CI252" s="16">
        <v>2.842266628220318</v>
      </c>
      <c r="CJ252" s="16">
        <v>1.418263207237722</v>
      </c>
      <c r="CK252" s="16">
        <v>1.7141951421796677</v>
      </c>
      <c r="CL252" s="16">
        <v>1.4535663884263321</v>
      </c>
      <c r="CM252" s="16">
        <v>2.0228451376898415</v>
      </c>
      <c r="CN252" s="16">
        <v>1.794505875748267</v>
      </c>
      <c r="CO252" s="16">
        <v>1.6771651891117607</v>
      </c>
      <c r="CP252" s="16">
        <v>2.3443614886831385</v>
      </c>
      <c r="CQ252" s="16">
        <v>2.7861314201764</v>
      </c>
      <c r="CR252" s="16">
        <v>2.5705678842833755</v>
      </c>
      <c r="CS252" s="16">
        <v>2.7186536015148652</v>
      </c>
      <c r="CT252" s="16">
        <v>3.385568102763871</v>
      </c>
      <c r="CU252" s="16">
        <v>2.8595938431434336</v>
      </c>
      <c r="CV252" s="16">
        <v>1.9874861767907925</v>
      </c>
      <c r="CW252" s="16">
        <v>1.2419643496255288</v>
      </c>
      <c r="CX252" s="16">
        <v>1.154326570096948</v>
      </c>
      <c r="CY252" s="16">
        <v>1.5529235407538309</v>
      </c>
      <c r="CZ252" s="16">
        <v>1.4788504974090484</v>
      </c>
      <c r="DA252" s="16">
        <v>0.890497464776963</v>
      </c>
      <c r="DB252" s="16">
        <v>1.2548729379770516</v>
      </c>
      <c r="DC252" s="16">
        <v>1.169486238586104</v>
      </c>
      <c r="DD252" s="16">
        <v>1.135867064485416</v>
      </c>
      <c r="DE252" s="16">
        <v>3.3411373036744485</v>
      </c>
      <c r="DF252" s="16">
        <v>1.8827995428746056</v>
      </c>
      <c r="DG252" s="16">
        <v>1.8579346036527</v>
      </c>
      <c r="DH252" s="16">
        <v>2.277835564544608</v>
      </c>
      <c r="DI252" s="16">
        <v>1.2407762807457308</v>
      </c>
      <c r="DJ252" s="16">
        <v>0.9892806210311054</v>
      </c>
      <c r="DK252" s="16">
        <v>0.3155816471543615</v>
      </c>
      <c r="DL252" s="16">
        <v>0.7493937273709166</v>
      </c>
      <c r="DM252" s="16">
        <v>0.557952723675683</v>
      </c>
      <c r="DN252" s="16">
        <v>1.2438392323185108</v>
      </c>
      <c r="DO252" s="16">
        <v>0.46863408737696427</v>
      </c>
      <c r="DP252" s="16">
        <v>0.5566886330775219</v>
      </c>
      <c r="DQ252" s="16">
        <v>0.6712970390262616</v>
      </c>
      <c r="DR252" s="16">
        <v>0.8466539546730649</v>
      </c>
      <c r="DS252" s="16">
        <v>0.5740983699063984</v>
      </c>
      <c r="DT252" s="16">
        <v>0.5697848516242567</v>
      </c>
      <c r="DU252" s="16">
        <v>0.8032538579421933</v>
      </c>
      <c r="DV252" s="16">
        <v>0.6039904055822067</v>
      </c>
      <c r="DW252" s="16">
        <v>0.39821887610496326</v>
      </c>
      <c r="DX252" s="16">
        <v>0.2892695948307271</v>
      </c>
      <c r="DY252" s="16">
        <v>0.31654617580543504</v>
      </c>
      <c r="DZ252" s="16">
        <v>0.6042729073182866</v>
      </c>
      <c r="EA252" s="16">
        <v>0.8483079292934095</v>
      </c>
      <c r="EB252" s="16">
        <v>1.2579212118875998</v>
      </c>
      <c r="EC252" s="16">
        <v>0.788514482919074</v>
      </c>
      <c r="ED252" s="16">
        <v>0.6358562939518115</v>
      </c>
      <c r="EE252" s="16">
        <v>0.6677729141524679</v>
      </c>
      <c r="EF252" s="16">
        <v>0.42140069960554155</v>
      </c>
      <c r="EG252" s="16">
        <v>0.45491538212784305</v>
      </c>
      <c r="EH252" s="16">
        <v>0.3266842629051101</v>
      </c>
      <c r="EI252" s="16">
        <v>0.13976770390916182</v>
      </c>
      <c r="EJ252" s="16">
        <v>0.23673774291709235</v>
      </c>
      <c r="EK252" s="16">
        <v>0.44548976203652463</v>
      </c>
      <c r="EL252" s="16">
        <v>0.2946977081585927</v>
      </c>
      <c r="EM252" s="16">
        <v>0.9314502789217308</v>
      </c>
      <c r="EN252" s="16">
        <v>0.5594069599835266</v>
      </c>
      <c r="EO252" s="16">
        <v>0.9613619676945668</v>
      </c>
      <c r="EP252" s="16">
        <v>0.9157334793112066</v>
      </c>
      <c r="EQ252" s="16">
        <v>0.5219069861658902</v>
      </c>
      <c r="ER252" s="16">
        <v>0.4605318245433558</v>
      </c>
      <c r="ES252" s="16">
        <v>0.4237390443537678</v>
      </c>
      <c r="ET252" s="16">
        <v>0.29816123782457676</v>
      </c>
      <c r="EU252" s="16">
        <v>0.2617832847424684</v>
      </c>
      <c r="EV252" s="16">
        <v>0.12056556209126448</v>
      </c>
      <c r="EW252" s="16">
        <v>0.4667172991645638</v>
      </c>
      <c r="EX252" s="16">
        <v>0.4911082903023058</v>
      </c>
      <c r="EY252" s="16">
        <v>0.8403671985706365</v>
      </c>
      <c r="EZ252" s="16">
        <v>1.7936883185110135</v>
      </c>
      <c r="FA252" s="16">
        <v>1.4978792780629466</v>
      </c>
      <c r="FB252" s="16">
        <v>0.13471194387585508</v>
      </c>
      <c r="FC252" s="16">
        <v>0.22083378218248412</v>
      </c>
      <c r="FD252" s="8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</row>
    <row r="253" outlineLevel="1">
      <c r="A253" s="1"/>
      <c r="B253" s="4"/>
      <c r="C253" s="23" t="s">
        <v>755</v>
      </c>
      <c r="D253" s="29">
        <f t="shared" si="3"/>
      </c>
      <c r="E253" s="29">
        <f t="shared" si="7"/>
      </c>
      <c r="F253" s="29">
        <f t="shared" si="11"/>
      </c>
      <c r="G253" s="29">
        <f t="shared" si="15"/>
      </c>
      <c r="H253" s="29">
        <f t="shared" si="19"/>
      </c>
      <c r="I253" s="29">
        <f t="shared" si="23"/>
      </c>
      <c r="J253" s="29">
        <f t="shared" si="27"/>
      </c>
      <c r="K253" s="29">
        <f t="shared" si="31"/>
      </c>
      <c r="M253" s="16">
        <v>4.50030084880556</v>
      </c>
      <c r="N253" s="16">
        <v>3.1639950678175093</v>
      </c>
      <c r="O253" s="16">
        <v>2.799753542821935</v>
      </c>
      <c r="P253" s="16">
        <v>3.300370828182942</v>
      </c>
      <c r="Q253" s="16">
        <v>3.7299134734239803</v>
      </c>
      <c r="R253" s="16">
        <v>3.57240099009901</v>
      </c>
      <c r="S253" s="16">
        <v>3.582043343653251</v>
      </c>
      <c r="T253" s="16">
        <v>3.902849488109154</v>
      </c>
      <c r="U253" s="16">
        <v>3.6901804086204555</v>
      </c>
      <c r="V253" s="16">
        <v>3.6321339950372207</v>
      </c>
      <c r="W253" s="16">
        <v>3.4683622828784118</v>
      </c>
      <c r="X253" s="16">
        <v>3.7171215880893302</v>
      </c>
      <c r="Y253" s="16">
        <v>4.0320987654320986</v>
      </c>
      <c r="Z253" s="16">
        <v>2.9892294946147473</v>
      </c>
      <c r="AA253" s="16">
        <v>2.9768976897689767</v>
      </c>
      <c r="AB253" s="16">
        <v>3.1269579554822755</v>
      </c>
      <c r="AC253" s="16">
        <v>2.5646090534979424</v>
      </c>
      <c r="AD253" s="16">
        <v>1.8909991742361685</v>
      </c>
      <c r="AE253" s="16">
        <v>1.473377703826955</v>
      </c>
      <c r="AF253" s="16">
        <v>1.5119250425894377</v>
      </c>
      <c r="AG253" s="16">
        <v>1.1827497865072587</v>
      </c>
      <c r="AH253" s="16">
        <v>1.2846153846153847</v>
      </c>
      <c r="AI253" s="16">
        <v>1.085278276481149</v>
      </c>
      <c r="AJ253" s="16">
        <v>1.0386740331491713</v>
      </c>
      <c r="AK253" s="16">
        <v>1.1035120147874307</v>
      </c>
      <c r="AL253" s="16">
        <v>1.1502487562189054</v>
      </c>
      <c r="AM253" s="16">
        <v>1.057057057057057</v>
      </c>
      <c r="AN253" s="16">
        <v>1.0082051282051283</v>
      </c>
      <c r="AO253" s="16">
        <v>1.0784313725490196</v>
      </c>
      <c r="AP253" s="16">
        <v>1.2254395036194417</v>
      </c>
      <c r="AQ253" s="16">
        <v>0.910880829015544</v>
      </c>
      <c r="AR253" s="16">
        <v>0.8931064072983792</v>
      </c>
      <c r="AS253" s="16">
        <v>1.0017009445029708</v>
      </c>
      <c r="AT253" s="16">
        <v>1.3518716577540106</v>
      </c>
      <c r="AU253" s="16">
        <v>1.3585313174946003</v>
      </c>
      <c r="AV253" s="16">
        <v>1.2037735849056603</v>
      </c>
      <c r="AW253" s="16">
        <v>0.9029003783102144</v>
      </c>
      <c r="AX253" s="16">
        <v>0.9911616161616161</v>
      </c>
      <c r="AY253" s="16">
        <v>0.9556962025316456</v>
      </c>
      <c r="AZ253" s="16">
        <v>1.0641848523748396</v>
      </c>
      <c r="BA253" s="16">
        <v>1.1645244215938304</v>
      </c>
      <c r="BB253" s="16">
        <v>1.3402061855670102</v>
      </c>
      <c r="BC253" s="16">
        <v>1.2103225806451612</v>
      </c>
      <c r="BD253" s="16">
        <v>1.2392156862745098</v>
      </c>
      <c r="BE253" s="16">
        <v>1.1837270341207349</v>
      </c>
      <c r="BF253" s="16">
        <v>1.513103448275862</v>
      </c>
      <c r="BG253" s="16">
        <v>1.466113416320885</v>
      </c>
      <c r="BH253" s="16">
        <v>1.3444444444444446</v>
      </c>
      <c r="BI253" s="16">
        <v>1.4047619047619047</v>
      </c>
      <c r="BJ253" s="16">
        <v>1.4053295932678822</v>
      </c>
      <c r="BK253" s="16">
        <v>1.8258426966292134</v>
      </c>
      <c r="BL253" s="16">
        <v>2.2333804809052333</v>
      </c>
      <c r="BM253" s="16">
        <v>2.2057142857142855</v>
      </c>
      <c r="BN253" s="16">
        <v>2.5286532951289398</v>
      </c>
      <c r="BO253" s="16">
        <v>2.6137936774723425</v>
      </c>
      <c r="BP253" s="16">
        <v>2.7067376983094973</v>
      </c>
      <c r="BQ253" s="16">
        <v>2.5418645010489977</v>
      </c>
      <c r="BR253" s="16">
        <v>2.6193265007320643</v>
      </c>
      <c r="BS253" s="16">
        <v>2.534508076358297</v>
      </c>
      <c r="BT253" s="16">
        <v>2.8130563798219583</v>
      </c>
      <c r="BU253" s="16">
        <v>2.8707280832095097</v>
      </c>
      <c r="BV253" s="16">
        <v>3.9880774962742174</v>
      </c>
      <c r="BW253" s="16">
        <v>3.7477611940298505</v>
      </c>
      <c r="BX253" s="16">
        <v>3.7634730538922154</v>
      </c>
      <c r="BY253" s="16">
        <v>4.466703504129556</v>
      </c>
      <c r="BZ253" s="16">
        <v>1.8011890072639472</v>
      </c>
      <c r="CA253" s="16">
        <v>2.205592105263158</v>
      </c>
      <c r="CB253" s="16">
        <v>2.5815485996705108</v>
      </c>
      <c r="CC253" s="16">
        <v>2.892739273927393</v>
      </c>
      <c r="CD253" s="16">
        <v>3.117161716171617</v>
      </c>
      <c r="CE253" s="16">
        <v>2.753153153153153</v>
      </c>
      <c r="CF253" s="16">
        <v>2.8829159656853784</v>
      </c>
      <c r="CG253" s="16">
        <v>2.12012493440239</v>
      </c>
      <c r="CH253" s="16">
        <v>2.8171846435100547</v>
      </c>
      <c r="CI253" s="16">
        <v>4.838440551388961</v>
      </c>
      <c r="CJ253" s="16">
        <v>5.210567592619091</v>
      </c>
      <c r="CK253" s="16">
        <v>5.446242485266152</v>
      </c>
      <c r="CL253" s="16">
        <v>4.120909054950541</v>
      </c>
      <c r="CM253" s="16">
        <v>3.368000831044902</v>
      </c>
      <c r="CN253" s="16">
        <v>3.0783849419363793</v>
      </c>
      <c r="CO253" s="16">
        <v>2.748410674027076</v>
      </c>
      <c r="CP253" s="16">
        <v>3.051930173609013</v>
      </c>
      <c r="CQ253" s="16">
        <v>3.330672687226367</v>
      </c>
      <c r="CR253" s="16">
        <v>3.2235958385639174</v>
      </c>
      <c r="CS253" s="16">
        <v>3.1132492808341543</v>
      </c>
      <c r="CT253" s="16">
        <v>3.7497709759982905</v>
      </c>
      <c r="CU253" s="16">
        <v>3.0924116047760934</v>
      </c>
      <c r="CV253" s="16">
        <v>2.0881781728887425</v>
      </c>
      <c r="CW253" s="16">
        <v>2.313929130909681</v>
      </c>
      <c r="CX253" s="16">
        <v>2.921836703782627</v>
      </c>
      <c r="CY253" s="16">
        <v>2.5207840276976934</v>
      </c>
      <c r="CZ253" s="16">
        <v>3.213512789977698</v>
      </c>
      <c r="DA253" s="16">
        <v>3.8102149045448983</v>
      </c>
      <c r="DB253" s="16">
        <v>2.5550347574030186</v>
      </c>
      <c r="DC253" s="16">
        <v>2.658805804129748</v>
      </c>
      <c r="DD253" s="16">
        <v>3.059354480235913</v>
      </c>
      <c r="DE253" s="16">
        <v>5.049339700562987</v>
      </c>
      <c r="DF253" s="16">
        <v>4.116563792230778</v>
      </c>
      <c r="DG253" s="16">
        <v>3.9357044401618317</v>
      </c>
      <c r="DH253" s="16">
        <v>3.466862499598703</v>
      </c>
      <c r="DI253" s="16">
        <v>3.000101180218288</v>
      </c>
      <c r="DJ253" s="16">
        <v>2.006346867936713</v>
      </c>
      <c r="DK253" s="16">
        <v>1.2757494755363064</v>
      </c>
      <c r="DL253" s="16">
        <v>2.2105345388591884</v>
      </c>
      <c r="DM253" s="16">
        <v>1.6684688064945254</v>
      </c>
      <c r="DN253" s="16">
        <v>1.2438392323185108</v>
      </c>
      <c r="DO253" s="16">
        <v>2.004869625280608</v>
      </c>
      <c r="DP253" s="16">
        <v>2.406722694917139</v>
      </c>
      <c r="DQ253" s="16">
        <v>1.0700101140445715</v>
      </c>
      <c r="DR253" s="16">
        <v>1.6430556630524265</v>
      </c>
      <c r="DS253" s="16">
        <v>1.5553604051604348</v>
      </c>
      <c r="DT253" s="16">
        <v>1.9265962278075017</v>
      </c>
      <c r="DU253" s="16">
        <v>2.241302255960654</v>
      </c>
      <c r="DV253" s="16">
        <v>1.4035397586858556</v>
      </c>
      <c r="DW253" s="16">
        <v>1.323187567286496</v>
      </c>
      <c r="DX253" s="16">
        <v>1.047156974280042</v>
      </c>
      <c r="DY253" s="16">
        <v>1.5174396618841064</v>
      </c>
      <c r="DZ253" s="16">
        <v>2.438145217615936</v>
      </c>
      <c r="EA253" s="16">
        <v>2.34352506014244</v>
      </c>
      <c r="EB253" s="16">
        <v>2.645029487723085</v>
      </c>
      <c r="EC253" s="16">
        <v>2.363061770522316</v>
      </c>
      <c r="ED253" s="16">
        <v>1.9800140436190616</v>
      </c>
      <c r="EE253" s="16">
        <v>2.653894536603326</v>
      </c>
      <c r="EF253" s="16">
        <v>3.0372715383879303</v>
      </c>
      <c r="EG253" s="16">
        <v>2.9249056807157485</v>
      </c>
      <c r="EH253" s="16">
        <v>0.3266842629051101</v>
      </c>
      <c r="EI253" s="16">
        <v>0.13976770390916182</v>
      </c>
      <c r="EJ253" s="16">
        <v>0.23673774291709235</v>
      </c>
      <c r="EK253" s="16">
        <v>0.44548976203652463</v>
      </c>
      <c r="EL253" s="16">
        <v>0.2946977081585927</v>
      </c>
      <c r="EM253" s="16">
        <v>0.9314502789217308</v>
      </c>
      <c r="EN253" s="16">
        <v>0.5594069599835266</v>
      </c>
      <c r="EO253" s="16">
        <v>0.9613619676945668</v>
      </c>
      <c r="EP253" s="16">
        <v>0.9157334793112066</v>
      </c>
      <c r="EQ253" s="16">
        <v>0.5219069861658902</v>
      </c>
      <c r="ER253" s="16">
        <v>0.4605318245433558</v>
      </c>
      <c r="ES253" s="16">
        <v>0.4237390443537678</v>
      </c>
      <c r="ET253" s="16">
        <v>0.29816123782457676</v>
      </c>
      <c r="EU253" s="16">
        <v>0.2617832847424684</v>
      </c>
      <c r="EV253" s="16">
        <v>0.12056556209126448</v>
      </c>
      <c r="EW253" s="16">
        <v>0.4667172991645638</v>
      </c>
      <c r="EX253" s="16">
        <v>0.4911082903023058</v>
      </c>
      <c r="EY253" s="16">
        <v>0.8403671985706365</v>
      </c>
      <c r="EZ253" s="16">
        <v>1.7936883185110135</v>
      </c>
      <c r="FA253" s="16">
        <v>1.4978792780629466</v>
      </c>
      <c r="FB253" s="16">
        <v>0.13471194387585508</v>
      </c>
      <c r="FC253" s="16">
        <v>0.22083378218248412</v>
      </c>
      <c r="FD253" s="8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</row>
    <row r="254" outlineLevel="1">
      <c r="A254" s="1"/>
      <c r="B254" s="4"/>
      <c r="C254" s="23" t="s">
        <v>756</v>
      </c>
      <c r="D254" s="29">
        <f t="shared" si="3"/>
      </c>
      <c r="E254" s="29">
        <f t="shared" si="7"/>
      </c>
      <c r="F254" s="29">
        <f t="shared" si="11"/>
      </c>
      <c r="G254" s="29">
        <f t="shared" si="15"/>
      </c>
      <c r="H254" s="29">
        <f t="shared" si="19"/>
      </c>
      <c r="I254" s="29">
        <f t="shared" si="23"/>
      </c>
      <c r="J254" s="29">
        <f t="shared" si="27"/>
      </c>
      <c r="K254" s="29">
        <f t="shared" si="31"/>
      </c>
      <c r="M254" s="16">
        <v>26.596716452817756</v>
      </c>
      <c r="N254" s="16">
        <v>26.9845869297164</v>
      </c>
      <c r="O254" s="16">
        <v>27.363524337646332</v>
      </c>
      <c r="P254" s="16">
        <v>27.441285537700864</v>
      </c>
      <c r="Q254" s="16">
        <v>27.81396786155748</v>
      </c>
      <c r="R254" s="16">
        <v>28.23329207920792</v>
      </c>
      <c r="S254" s="16">
        <v>28.5671826625387</v>
      </c>
      <c r="T254" s="16">
        <v>29.04626647673917</v>
      </c>
      <c r="U254" s="16">
        <v>29.49410399669907</v>
      </c>
      <c r="V254" s="16">
        <v>29.95967741935484</v>
      </c>
      <c r="W254" s="16">
        <v>30.955955334987593</v>
      </c>
      <c r="X254" s="16">
        <v>31.549007444168733</v>
      </c>
      <c r="Y254" s="16">
        <v>31.130246913580248</v>
      </c>
      <c r="Z254" s="16">
        <v>0.5070422535211268</v>
      </c>
      <c r="AA254" s="16">
        <v>0.40594059405940597</v>
      </c>
      <c r="AB254" s="16">
        <v>0.40643033800494643</v>
      </c>
      <c r="AC254" s="16">
        <v>0.4049382716049383</v>
      </c>
      <c r="AD254" s="16">
        <v>0.4277456647398844</v>
      </c>
      <c r="AE254" s="16">
        <v>0.4018302828618968</v>
      </c>
      <c r="AF254" s="16">
        <v>0.39437819420783643</v>
      </c>
      <c r="AG254" s="16">
        <v>0.41246797608881297</v>
      </c>
      <c r="AH254" s="16">
        <v>0.4264957264957265</v>
      </c>
      <c r="AI254" s="16">
        <v>0.45691202872531417</v>
      </c>
      <c r="AJ254" s="16">
        <v>0.47882136279926335</v>
      </c>
      <c r="AK254" s="16">
        <v>0.4722735674676525</v>
      </c>
      <c r="AL254" s="16">
        <v>0.5124378109452736</v>
      </c>
      <c r="AM254" s="16">
        <v>0.5635635635635635</v>
      </c>
      <c r="AN254" s="16">
        <v>0.5958974358974359</v>
      </c>
      <c r="AO254" s="16">
        <v>0.6160990712074303</v>
      </c>
      <c r="AP254" s="16">
        <v>0.546018614270941</v>
      </c>
      <c r="AQ254" s="16">
        <v>0.5564766839378238</v>
      </c>
      <c r="AR254" s="16">
        <v>0.5735351572935089</v>
      </c>
      <c r="AS254" s="16">
        <v>0.5428093135111538</v>
      </c>
      <c r="AT254" s="16">
        <v>0.5593582887700534</v>
      </c>
      <c r="AU254" s="16">
        <v>0.5658747300215983</v>
      </c>
      <c r="AV254" s="16">
        <v>0.6540880503144654</v>
      </c>
      <c r="AW254" s="16">
        <v>0.6595208070617906</v>
      </c>
      <c r="AX254" s="16">
        <v>0.5896464646464646</v>
      </c>
      <c r="AY254" s="16">
        <v>0.6075949367088608</v>
      </c>
      <c r="AZ254" s="16">
        <v>0.6842105263157895</v>
      </c>
      <c r="BA254" s="16">
        <v>0.6722365038560412</v>
      </c>
      <c r="BB254" s="16">
        <v>0.7783505154639175</v>
      </c>
      <c r="BC254" s="16">
        <v>1.1096774193548387</v>
      </c>
      <c r="BD254" s="16">
        <v>1.1320261437908496</v>
      </c>
      <c r="BE254" s="16">
        <v>1.1653543307086613</v>
      </c>
      <c r="BF254" s="16">
        <v>1.256551724137931</v>
      </c>
      <c r="BG254" s="16">
        <v>0.8782849239280774</v>
      </c>
      <c r="BH254" s="16">
        <v>0.8888888888888888</v>
      </c>
      <c r="BI254" s="16">
        <v>0.9033613445378151</v>
      </c>
      <c r="BJ254" s="16">
        <v>1.1276297335203367</v>
      </c>
      <c r="BK254" s="16">
        <v>0.9171348314606742</v>
      </c>
      <c r="BL254" s="16">
        <v>0.9306930693069307</v>
      </c>
      <c r="BM254" s="16">
        <v>0.9457142857142857</v>
      </c>
      <c r="BN254" s="16">
        <v>0.47421203438395415</v>
      </c>
      <c r="BO254" s="16">
        <v>0.48312511802753866</v>
      </c>
      <c r="BP254" s="16">
        <v>0.4974230482653671</v>
      </c>
      <c r="BQ254" s="16">
        <v>0.5112862119588528</v>
      </c>
      <c r="BR254" s="16">
        <v>0.527086383601757</v>
      </c>
      <c r="BS254" s="16">
        <v>0.5447870778267254</v>
      </c>
      <c r="BT254" s="16">
        <v>0.5741839762611276</v>
      </c>
      <c r="BU254" s="16">
        <v>0.600297176820208</v>
      </c>
      <c r="BV254" s="16">
        <v>0.6274217585692996</v>
      </c>
      <c r="BW254" s="16">
        <v>0.655223880597015</v>
      </c>
      <c r="BX254" s="16">
        <v>0.6826347305389222</v>
      </c>
      <c r="BY254" s="16">
        <v>0.7770322756356307</v>
      </c>
      <c r="BZ254" s="16">
        <v>0.8069195278892318</v>
      </c>
      <c r="CA254" s="16">
        <v>1.9226973684210527</v>
      </c>
      <c r="CB254" s="16">
        <v>1.9736408566721582</v>
      </c>
      <c r="CC254" s="16">
        <v>4.033003300330033</v>
      </c>
      <c r="CD254" s="16">
        <v>2.8894389438943895</v>
      </c>
      <c r="CE254" s="16">
        <v>7.493693693693694</v>
      </c>
      <c r="CF254" s="16">
        <v>7.677527148265013</v>
      </c>
      <c r="CG254" s="16">
        <v>7.851910853887857</v>
      </c>
      <c r="CH254" s="16">
        <v>8.087751371115173</v>
      </c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8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</row>
    <row r="255" outlineLevel="1">
      <c r="A255" s="1"/>
      <c r="B255" s="4"/>
      <c r="C255" s="23" t="s">
        <v>757</v>
      </c>
      <c r="D255" s="29">
        <f t="shared" si="3"/>
      </c>
      <c r="E255" s="29">
        <f t="shared" si="7"/>
      </c>
      <c r="F255" s="29">
        <f t="shared" si="11"/>
      </c>
      <c r="G255" s="29">
        <f t="shared" si="15"/>
      </c>
      <c r="H255" s="29">
        <f t="shared" si="19"/>
      </c>
      <c r="I255" s="29">
        <f t="shared" si="23"/>
      </c>
      <c r="J255" s="29">
        <f t="shared" si="27"/>
      </c>
      <c r="K255" s="29">
        <f t="shared" si="31"/>
      </c>
      <c r="M255" s="16">
        <v>44.04877232996414</v>
      </c>
      <c r="N255" s="16">
        <v>42.67940813810111</v>
      </c>
      <c r="O255" s="16">
        <v>42.905730129390015</v>
      </c>
      <c r="P255" s="16">
        <v>41.95673671199011</v>
      </c>
      <c r="Q255" s="16">
        <v>41.96229913473424</v>
      </c>
      <c r="R255" s="16">
        <v>42.008044554455445</v>
      </c>
      <c r="S255" s="16">
        <v>41.873684210526314</v>
      </c>
      <c r="T255" s="16">
        <v>42.20604155263562</v>
      </c>
      <c r="U255" s="16">
        <v>42.02418955323049</v>
      </c>
      <c r="V255" s="16">
        <v>41.92307692307692</v>
      </c>
      <c r="W255" s="16">
        <v>42.06637717121588</v>
      </c>
      <c r="X255" s="16">
        <v>41.87468982630273</v>
      </c>
      <c r="Y255" s="16">
        <v>41.30555555555556</v>
      </c>
      <c r="Z255" s="16">
        <v>10.289146644573322</v>
      </c>
      <c r="AA255" s="16">
        <v>9.202145214521453</v>
      </c>
      <c r="AB255" s="16">
        <v>8.813685078318219</v>
      </c>
      <c r="AC255" s="16">
        <v>8.269135802469135</v>
      </c>
      <c r="AD255" s="16">
        <v>7.400495458298926</v>
      </c>
      <c r="AE255" s="16">
        <v>5.842762063227953</v>
      </c>
      <c r="AF255" s="16">
        <v>5.60732538330494</v>
      </c>
      <c r="AG255" s="16">
        <v>5.007685738684884</v>
      </c>
      <c r="AH255" s="16">
        <v>5.1521367521367525</v>
      </c>
      <c r="AI255" s="16">
        <v>4.715439856373429</v>
      </c>
      <c r="AJ255" s="16">
        <v>4.697974217311234</v>
      </c>
      <c r="AK255" s="16">
        <v>4.557301293900185</v>
      </c>
      <c r="AL255" s="16">
        <v>4.533333333333333</v>
      </c>
      <c r="AM255" s="16">
        <v>4.351351351351352</v>
      </c>
      <c r="AN255" s="16">
        <v>4.208205128205128</v>
      </c>
      <c r="AO255" s="16">
        <v>3.8833849329205368</v>
      </c>
      <c r="AP255" s="16">
        <v>3.673216132368149</v>
      </c>
      <c r="AQ255" s="16">
        <v>3.7160621761658033</v>
      </c>
      <c r="AR255" s="16">
        <v>3.566076531511301</v>
      </c>
      <c r="AS255" s="16">
        <v>3.5043599320416763</v>
      </c>
      <c r="AT255" s="16">
        <v>3.5518716577540106</v>
      </c>
      <c r="AU255" s="16">
        <v>3.9049676025917925</v>
      </c>
      <c r="AV255" s="16">
        <v>4.171069182389937</v>
      </c>
      <c r="AW255" s="16">
        <v>3.759142496847415</v>
      </c>
      <c r="AX255" s="16">
        <v>3.893939393939394</v>
      </c>
      <c r="AY255" s="16">
        <v>4.087341772151898</v>
      </c>
      <c r="AZ255" s="16">
        <v>4.34017971758665</v>
      </c>
      <c r="BA255" s="16">
        <v>4.406169665809768</v>
      </c>
      <c r="BB255" s="16">
        <v>4.854381443298969</v>
      </c>
      <c r="BC255" s="16">
        <v>5.580645161290323</v>
      </c>
      <c r="BD255" s="16">
        <v>5.550326797385621</v>
      </c>
      <c r="BE255" s="16">
        <v>5.391076115485564</v>
      </c>
      <c r="BF255" s="16">
        <v>5.982068965517241</v>
      </c>
      <c r="BG255" s="16">
        <v>5.970954356846473</v>
      </c>
      <c r="BH255" s="16">
        <v>5.4125</v>
      </c>
      <c r="BI255" s="16">
        <v>5.317927170868347</v>
      </c>
      <c r="BJ255" s="16">
        <v>5.610098176718092</v>
      </c>
      <c r="BK255" s="16">
        <v>6.477528089887641</v>
      </c>
      <c r="BL255" s="16">
        <v>7.13012729844413</v>
      </c>
      <c r="BM255" s="16">
        <v>7.1257142857142854</v>
      </c>
      <c r="BN255" s="16">
        <v>7.097421203438396</v>
      </c>
      <c r="BO255" s="16">
        <v>7.573781790395786</v>
      </c>
      <c r="BP255" s="16">
        <v>7.598064339585607</v>
      </c>
      <c r="BQ255" s="16">
        <v>7.5877204504093</v>
      </c>
      <c r="BR255" s="16">
        <v>7.267935578330893</v>
      </c>
      <c r="BS255" s="16">
        <v>6.747430249632893</v>
      </c>
      <c r="BT255" s="16">
        <v>7.351632047477745</v>
      </c>
      <c r="BU255" s="16">
        <v>7.774145616641902</v>
      </c>
      <c r="BV255" s="16">
        <v>13.529061102831594</v>
      </c>
      <c r="BW255" s="16">
        <v>13.055223880597016</v>
      </c>
      <c r="BX255" s="16">
        <v>12.998502994011975</v>
      </c>
      <c r="BY255" s="16">
        <v>14.870393570938118</v>
      </c>
      <c r="BZ255" s="16">
        <v>12.60832305084763</v>
      </c>
      <c r="CA255" s="16">
        <v>15.52796052631579</v>
      </c>
      <c r="CB255" s="16">
        <v>16.118616144975288</v>
      </c>
      <c r="CC255" s="16">
        <v>18.495049504950494</v>
      </c>
      <c r="CD255" s="16">
        <v>19.059405940594058</v>
      </c>
      <c r="CE255" s="16">
        <v>23.304504504504504</v>
      </c>
      <c r="CF255" s="16">
        <v>23.916989165761258</v>
      </c>
      <c r="CG255" s="16">
        <v>23.09428291870024</v>
      </c>
      <c r="CH255" s="16">
        <v>24.03473491773309</v>
      </c>
      <c r="CI255" s="16">
        <v>17.201585776394737</v>
      </c>
      <c r="CJ255" s="16">
        <v>16.603169733428622</v>
      </c>
      <c r="CK255" s="16">
        <v>16.65742617732497</v>
      </c>
      <c r="CL255" s="16">
        <v>16.733253511364936</v>
      </c>
      <c r="CM255" s="16">
        <v>20.476392721091962</v>
      </c>
      <c r="CN255" s="16">
        <v>19.611215330562093</v>
      </c>
      <c r="CO255" s="16">
        <v>19.816803834986125</v>
      </c>
      <c r="CP255" s="16">
        <v>20.024090142875053</v>
      </c>
      <c r="CQ255" s="16">
        <v>20.46565253434052</v>
      </c>
      <c r="CR255" s="16">
        <v>19.781306878885378</v>
      </c>
      <c r="CS255" s="16">
        <v>19.88526370475384</v>
      </c>
      <c r="CT255" s="16">
        <v>20.127679797806262</v>
      </c>
      <c r="CU255" s="16">
        <v>19.15439412872257</v>
      </c>
      <c r="CV255" s="16">
        <v>14.962921066299211</v>
      </c>
      <c r="CW255" s="16">
        <v>15.615380851732228</v>
      </c>
      <c r="CX255" s="16">
        <v>16.574314658617507</v>
      </c>
      <c r="CY255" s="16">
        <v>16.68679579295195</v>
      </c>
      <c r="CZ255" s="16">
        <v>17.245894529785208</v>
      </c>
      <c r="DA255" s="16">
        <v>17.801599025901353</v>
      </c>
      <c r="DB255" s="16">
        <v>16.58499925110792</v>
      </c>
      <c r="DC255" s="16">
        <v>16.888608027025516</v>
      </c>
      <c r="DD255" s="16">
        <v>16.87436297391702</v>
      </c>
      <c r="DE255" s="16">
        <v>19.080818245973802</v>
      </c>
      <c r="DF255" s="16">
        <v>18.360571979741323</v>
      </c>
      <c r="DG255" s="16">
        <v>17.140351996732736</v>
      </c>
      <c r="DH255" s="16">
        <v>15.934681691226043</v>
      </c>
      <c r="DI255" s="16">
        <v>15.138607107420754</v>
      </c>
      <c r="DJ255" s="16">
        <v>14.724256000430524</v>
      </c>
      <c r="DK255" s="16">
        <v>14.139564864316167</v>
      </c>
      <c r="DL255" s="16">
        <v>14.42150722432427</v>
      </c>
      <c r="DM255" s="16">
        <v>14.685994474195859</v>
      </c>
      <c r="DN255" s="16">
        <v>14.617430934099549</v>
      </c>
      <c r="DO255" s="16">
        <v>14.215568986358141</v>
      </c>
      <c r="DP255" s="16">
        <v>13.411272383494605</v>
      </c>
      <c r="DQ255" s="16">
        <v>11.621755658633557</v>
      </c>
      <c r="DR255" s="16">
        <v>12.367002525981016</v>
      </c>
      <c r="DS255" s="16">
        <v>12.082675582453394</v>
      </c>
      <c r="DT255" s="16">
        <v>12.317567375785874</v>
      </c>
      <c r="DU255" s="16">
        <v>12.210435154495883</v>
      </c>
      <c r="DV255" s="16">
        <v>11.430742113679313</v>
      </c>
      <c r="DW255" s="16">
        <v>11.183260950762763</v>
      </c>
      <c r="DX255" s="16">
        <v>10.577323458772966</v>
      </c>
      <c r="DY255" s="16">
        <v>10.954691728765804</v>
      </c>
      <c r="DZ255" s="16">
        <v>14.726829571656827</v>
      </c>
      <c r="EA255" s="16">
        <v>14.108070972833683</v>
      </c>
      <c r="EB255" s="16">
        <v>13.978332305438848</v>
      </c>
      <c r="EC255" s="16">
        <v>13.096722439799915</v>
      </c>
      <c r="ED255" s="16">
        <v>12.815860905289414</v>
      </c>
      <c r="EE255" s="16">
        <v>11.873422446767167</v>
      </c>
      <c r="EF255" s="16">
        <v>11.5594345741231</v>
      </c>
      <c r="EG255" s="16">
        <v>11.093257518594374</v>
      </c>
      <c r="EH255" s="16">
        <v>10.434425165505603</v>
      </c>
      <c r="EI255" s="16">
        <v>9.597924070382248</v>
      </c>
      <c r="EJ255" s="16">
        <v>9.061947291522483</v>
      </c>
      <c r="EK255" s="16">
        <v>8.702268954067515</v>
      </c>
      <c r="EL255" s="16">
        <v>8.206764445854963</v>
      </c>
      <c r="EM255" s="16">
        <v>8.364799963494907</v>
      </c>
      <c r="EN255" s="16">
        <v>8.088521289495961</v>
      </c>
      <c r="EO255" s="16">
        <v>7.883627019089574</v>
      </c>
      <c r="EP255" s="16">
        <v>7.68644904856541</v>
      </c>
      <c r="EQ255" s="16">
        <v>6.9581640313144195</v>
      </c>
      <c r="ER255" s="16">
        <v>6.877474610940323</v>
      </c>
      <c r="ES255" s="16">
        <v>6.813023637636719</v>
      </c>
      <c r="ET255" s="16">
        <v>6.750831936651364</v>
      </c>
      <c r="EU255" s="16">
        <v>6.7705296404276</v>
      </c>
      <c r="EV255" s="16">
        <v>6.843009024149647</v>
      </c>
      <c r="EW255" s="16">
        <v>6.941347967758532</v>
      </c>
      <c r="EX255" s="16">
        <v>6.916185006716537</v>
      </c>
      <c r="EY255" s="16">
        <v>6.857248475140164</v>
      </c>
      <c r="EZ255" s="16">
        <v>6.7626052259622</v>
      </c>
      <c r="FA255" s="16">
        <v>7.092636700589726</v>
      </c>
      <c r="FB255" s="16">
        <v>6.398817334103116</v>
      </c>
      <c r="FC255" s="16">
        <v>6.823404790118137</v>
      </c>
      <c r="FD255" s="8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</row>
    <row r="256">
      <c r="A256" s="1"/>
      <c r="B256" s="4"/>
      <c r="C256" s="34" t="s">
        <v>85</v>
      </c>
      <c r="D256" s="25">
        <f t="shared" si="3"/>
      </c>
      <c r="E256" s="25">
        <f t="shared" si="7"/>
      </c>
      <c r="F256" s="25">
        <f t="shared" si="11"/>
      </c>
      <c r="G256" s="25">
        <f t="shared" si="15"/>
      </c>
      <c r="H256" s="25">
        <f t="shared" si="19"/>
      </c>
      <c r="I256" s="25">
        <f t="shared" si="23"/>
      </c>
      <c r="J256" s="25">
        <f t="shared" si="27"/>
      </c>
      <c r="K256" s="33">
        <f t="shared" si="31"/>
      </c>
      <c r="L256" s="12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8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</row>
    <row r="257" outlineLevel="1">
      <c r="A257" s="1"/>
      <c r="B257" s="4"/>
      <c r="C257" s="23" t="s">
        <v>86</v>
      </c>
      <c r="D257" s="32">
        <f t="shared" si="3"/>
      </c>
      <c r="E257" s="32">
        <f t="shared" si="7"/>
      </c>
      <c r="F257" s="32">
        <f t="shared" si="11"/>
      </c>
      <c r="G257" s="32">
        <f t="shared" si="15"/>
      </c>
      <c r="H257" s="32">
        <f t="shared" si="19"/>
      </c>
      <c r="I257" s="32">
        <f t="shared" si="23"/>
      </c>
      <c r="J257" s="32">
        <f t="shared" si="27"/>
      </c>
      <c r="K257" s="29">
        <f t="shared" si="31"/>
      </c>
      <c r="M257" s="27" t="s">
        <v>90</v>
      </c>
      <c r="N257" s="27" t="s">
        <v>90</v>
      </c>
      <c r="O257" s="27" t="s">
        <v>90</v>
      </c>
      <c r="P257" s="27" t="s">
        <v>90</v>
      </c>
      <c r="Q257" s="27" t="s">
        <v>90</v>
      </c>
      <c r="R257" s="27" t="s">
        <v>90</v>
      </c>
      <c r="S257" s="27" t="s">
        <v>90</v>
      </c>
      <c r="T257" s="27" t="s">
        <v>90</v>
      </c>
      <c r="U257" s="27" t="s">
        <v>90</v>
      </c>
      <c r="V257" s="27" t="s">
        <v>90</v>
      </c>
      <c r="W257" s="27" t="s">
        <v>90</v>
      </c>
      <c r="X257" s="27" t="s">
        <v>90</v>
      </c>
      <c r="Y257" s="27" t="s">
        <v>90</v>
      </c>
      <c r="Z257" s="27" t="s">
        <v>90</v>
      </c>
      <c r="AA257" s="27" t="s">
        <v>90</v>
      </c>
      <c r="AB257" s="27" t="s">
        <v>90</v>
      </c>
      <c r="AC257" s="27" t="s">
        <v>90</v>
      </c>
      <c r="AD257" s="27" t="s">
        <v>90</v>
      </c>
      <c r="AE257" s="27" t="s">
        <v>90</v>
      </c>
      <c r="AF257" s="27" t="s">
        <v>90</v>
      </c>
      <c r="AG257" s="27" t="s">
        <v>90</v>
      </c>
      <c r="AH257" s="27" t="s">
        <v>90</v>
      </c>
      <c r="AI257" s="27" t="s">
        <v>90</v>
      </c>
      <c r="AJ257" s="27" t="s">
        <v>90</v>
      </c>
      <c r="AK257" s="27" t="s">
        <v>90</v>
      </c>
      <c r="AL257" s="27" t="s">
        <v>90</v>
      </c>
      <c r="AM257" s="27" t="s">
        <v>90</v>
      </c>
      <c r="AN257" s="27" t="s">
        <v>90</v>
      </c>
      <c r="AO257" s="27" t="s">
        <v>90</v>
      </c>
      <c r="AP257" s="27" t="s">
        <v>90</v>
      </c>
      <c r="AQ257" s="27" t="s">
        <v>90</v>
      </c>
      <c r="AR257" s="27" t="s">
        <v>90</v>
      </c>
      <c r="AS257" s="27" t="s">
        <v>90</v>
      </c>
      <c r="AT257" s="27" t="s">
        <v>90</v>
      </c>
      <c r="AU257" s="27" t="s">
        <v>90</v>
      </c>
      <c r="AV257" s="27" t="s">
        <v>90</v>
      </c>
      <c r="AW257" s="27" t="s">
        <v>90</v>
      </c>
      <c r="AX257" s="27" t="s">
        <v>90</v>
      </c>
      <c r="AY257" s="27" t="s">
        <v>90</v>
      </c>
      <c r="AZ257" s="27" t="s">
        <v>90</v>
      </c>
      <c r="BA257" s="27" t="s">
        <v>90</v>
      </c>
      <c r="BB257" s="27" t="s">
        <v>90</v>
      </c>
      <c r="BC257" s="27" t="s">
        <v>90</v>
      </c>
      <c r="BD257" s="27" t="s">
        <v>90</v>
      </c>
      <c r="BE257" s="27" t="s">
        <v>90</v>
      </c>
      <c r="BF257" s="27" t="s">
        <v>90</v>
      </c>
      <c r="BG257" s="27" t="s">
        <v>90</v>
      </c>
      <c r="BH257" s="27" t="s">
        <v>90</v>
      </c>
      <c r="BI257" s="27" t="s">
        <v>90</v>
      </c>
      <c r="BJ257" s="27" t="s">
        <v>90</v>
      </c>
      <c r="BK257" s="27" t="s">
        <v>90</v>
      </c>
      <c r="BL257" s="27" t="s">
        <v>90</v>
      </c>
      <c r="BM257" s="27" t="s">
        <v>90</v>
      </c>
      <c r="BN257" s="27" t="s">
        <v>90</v>
      </c>
      <c r="BO257" s="27" t="s">
        <v>90</v>
      </c>
      <c r="BP257" s="27" t="s">
        <v>90</v>
      </c>
      <c r="BQ257" s="27" t="s">
        <v>90</v>
      </c>
      <c r="BR257" s="27" t="s">
        <v>90</v>
      </c>
      <c r="BS257" s="27" t="s">
        <v>90</v>
      </c>
      <c r="BT257" s="27" t="s">
        <v>90</v>
      </c>
      <c r="BU257" s="27" t="s">
        <v>90</v>
      </c>
      <c r="BV257" s="27" t="s">
        <v>90</v>
      </c>
      <c r="BW257" s="27" t="s">
        <v>90</v>
      </c>
      <c r="BX257" s="27" t="s">
        <v>90</v>
      </c>
      <c r="BY257" s="27" t="s">
        <v>90</v>
      </c>
      <c r="BZ257" s="27" t="s">
        <v>90</v>
      </c>
      <c r="CA257" s="27" t="s">
        <v>90</v>
      </c>
      <c r="CB257" s="27" t="s">
        <v>90</v>
      </c>
      <c r="CC257" s="27" t="s">
        <v>90</v>
      </c>
      <c r="CD257" s="27" t="s">
        <v>90</v>
      </c>
      <c r="CE257" s="27" t="s">
        <v>90</v>
      </c>
      <c r="CF257" s="27" t="s">
        <v>90</v>
      </c>
      <c r="CG257" s="27" t="s">
        <v>90</v>
      </c>
      <c r="CH257" s="27" t="s">
        <v>90</v>
      </c>
      <c r="CI257" s="27" t="s">
        <v>90</v>
      </c>
      <c r="CJ257" s="27" t="s">
        <v>90</v>
      </c>
      <c r="CK257" s="27" t="s">
        <v>90</v>
      </c>
      <c r="CL257" s="27" t="s">
        <v>90</v>
      </c>
      <c r="CM257" s="27" t="s">
        <v>90</v>
      </c>
      <c r="CN257" s="27" t="s">
        <v>90</v>
      </c>
      <c r="CO257" s="27" t="s">
        <v>90</v>
      </c>
      <c r="CP257" s="27" t="s">
        <v>90</v>
      </c>
      <c r="CQ257" s="27" t="s">
        <v>90</v>
      </c>
      <c r="CR257" s="27" t="s">
        <v>90</v>
      </c>
      <c r="CS257" s="27" t="s">
        <v>90</v>
      </c>
      <c r="CT257" s="27" t="s">
        <v>90</v>
      </c>
      <c r="CU257" s="27" t="s">
        <v>90</v>
      </c>
      <c r="CV257" s="27" t="s">
        <v>90</v>
      </c>
      <c r="CW257" s="27" t="s">
        <v>90</v>
      </c>
      <c r="CX257" s="27" t="s">
        <v>90</v>
      </c>
      <c r="CY257" s="27" t="s">
        <v>90</v>
      </c>
      <c r="CZ257" s="27" t="s">
        <v>90</v>
      </c>
      <c r="DA257" s="27" t="s">
        <v>90</v>
      </c>
      <c r="DB257" s="27" t="s">
        <v>90</v>
      </c>
      <c r="DC257" s="27" t="s">
        <v>90</v>
      </c>
      <c r="DD257" s="27" t="s">
        <v>90</v>
      </c>
      <c r="DE257" s="27" t="s">
        <v>90</v>
      </c>
      <c r="DF257" s="27" t="s">
        <v>90</v>
      </c>
      <c r="DG257" s="27" t="s">
        <v>90</v>
      </c>
      <c r="DH257" s="27" t="s">
        <v>90</v>
      </c>
      <c r="DI257" s="27" t="s">
        <v>90</v>
      </c>
      <c r="DJ257" s="27" t="s">
        <v>90</v>
      </c>
      <c r="DK257" s="27" t="s">
        <v>90</v>
      </c>
      <c r="DL257" s="27" t="s">
        <v>90</v>
      </c>
      <c r="DM257" s="27" t="s">
        <v>90</v>
      </c>
      <c r="DN257" s="27" t="s">
        <v>90</v>
      </c>
      <c r="DO257" s="27" t="s">
        <v>90</v>
      </c>
      <c r="DP257" s="27" t="s">
        <v>90</v>
      </c>
      <c r="DQ257" s="27" t="s">
        <v>90</v>
      </c>
      <c r="DR257" s="27" t="s">
        <v>90</v>
      </c>
      <c r="DS257" s="27" t="s">
        <v>90</v>
      </c>
      <c r="DT257" s="27" t="s">
        <v>90</v>
      </c>
      <c r="DU257" s="27" t="s">
        <v>90</v>
      </c>
      <c r="DV257" s="27" t="s">
        <v>90</v>
      </c>
      <c r="DW257" s="27" t="s">
        <v>90</v>
      </c>
      <c r="DX257" s="27" t="s">
        <v>90</v>
      </c>
      <c r="DY257" s="27" t="s">
        <v>90</v>
      </c>
      <c r="DZ257" s="27" t="s">
        <v>90</v>
      </c>
      <c r="EA257" s="27" t="s">
        <v>90</v>
      </c>
      <c r="EB257" s="27" t="s">
        <v>90</v>
      </c>
      <c r="EC257" s="27" t="s">
        <v>90</v>
      </c>
      <c r="ED257" s="27" t="s">
        <v>90</v>
      </c>
      <c r="EE257" s="27" t="s">
        <v>90</v>
      </c>
      <c r="EF257" s="27" t="s">
        <v>90</v>
      </c>
      <c r="EG257" s="27" t="s">
        <v>90</v>
      </c>
      <c r="EH257" s="27" t="s">
        <v>90</v>
      </c>
      <c r="EI257" s="27" t="s">
        <v>90</v>
      </c>
      <c r="EJ257" s="27" t="s">
        <v>90</v>
      </c>
      <c r="EK257" s="27" t="s">
        <v>90</v>
      </c>
      <c r="EL257" s="27" t="s">
        <v>90</v>
      </c>
      <c r="EM257" s="27" t="s">
        <v>90</v>
      </c>
      <c r="EN257" s="27" t="s">
        <v>90</v>
      </c>
      <c r="EO257" s="27" t="s">
        <v>90</v>
      </c>
      <c r="EP257" s="27" t="s">
        <v>90</v>
      </c>
      <c r="EQ257" s="27" t="s">
        <v>90</v>
      </c>
      <c r="ER257" s="27" t="s">
        <v>90</v>
      </c>
      <c r="ES257" s="27" t="s">
        <v>90</v>
      </c>
      <c r="ET257" s="27" t="s">
        <v>90</v>
      </c>
      <c r="EU257" s="27" t="s">
        <v>90</v>
      </c>
      <c r="EV257" s="27" t="s">
        <v>90</v>
      </c>
      <c r="EW257" s="27" t="s">
        <v>90</v>
      </c>
      <c r="EX257" s="27" t="s">
        <v>90</v>
      </c>
      <c r="EY257" s="27" t="s">
        <v>90</v>
      </c>
      <c r="EZ257" s="27" t="s">
        <v>90</v>
      </c>
      <c r="FA257" s="27" t="s">
        <v>90</v>
      </c>
      <c r="FB257" s="27" t="s">
        <v>90</v>
      </c>
      <c r="FC257" s="27" t="s">
        <v>90</v>
      </c>
      <c r="FD257" s="8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</row>
    <row r="258" outlineLevel="1">
      <c r="A258" s="1"/>
      <c r="B258" s="4"/>
      <c r="C258" s="23" t="s">
        <v>87</v>
      </c>
      <c r="D258" s="32">
        <f t="shared" si="3"/>
      </c>
      <c r="E258" s="32">
        <f t="shared" si="7"/>
      </c>
      <c r="F258" s="32">
        <f t="shared" si="11"/>
      </c>
      <c r="G258" s="32">
        <f t="shared" si="15"/>
      </c>
      <c r="H258" s="32">
        <f t="shared" si="19"/>
      </c>
      <c r="I258" s="32">
        <f t="shared" si="23"/>
      </c>
      <c r="J258" s="32">
        <f t="shared" si="27"/>
      </c>
      <c r="K258" s="29">
        <f t="shared" si="31"/>
      </c>
      <c r="M258" s="27" t="s">
        <v>90</v>
      </c>
      <c r="N258" s="27" t="s">
        <v>90</v>
      </c>
      <c r="O258" s="27" t="s">
        <v>90</v>
      </c>
      <c r="P258" s="27" t="s">
        <v>90</v>
      </c>
      <c r="Q258" s="27" t="s">
        <v>90</v>
      </c>
      <c r="R258" s="27" t="s">
        <v>90</v>
      </c>
      <c r="S258" s="27" t="s">
        <v>90</v>
      </c>
      <c r="T258" s="27" t="s">
        <v>90</v>
      </c>
      <c r="U258" s="27" t="s">
        <v>90</v>
      </c>
      <c r="V258" s="27" t="s">
        <v>90</v>
      </c>
      <c r="W258" s="27" t="s">
        <v>90</v>
      </c>
      <c r="X258" s="27" t="s">
        <v>90</v>
      </c>
      <c r="Y258" s="27" t="s">
        <v>90</v>
      </c>
      <c r="Z258" s="27" t="s">
        <v>90</v>
      </c>
      <c r="AA258" s="27" t="s">
        <v>90</v>
      </c>
      <c r="AB258" s="27" t="s">
        <v>90</v>
      </c>
      <c r="AC258" s="27" t="s">
        <v>90</v>
      </c>
      <c r="AD258" s="27" t="s">
        <v>90</v>
      </c>
      <c r="AE258" s="27" t="s">
        <v>90</v>
      </c>
      <c r="AF258" s="27" t="s">
        <v>90</v>
      </c>
      <c r="AG258" s="27" t="s">
        <v>90</v>
      </c>
      <c r="AH258" s="27" t="s">
        <v>90</v>
      </c>
      <c r="AI258" s="27" t="s">
        <v>90</v>
      </c>
      <c r="AJ258" s="27" t="s">
        <v>90</v>
      </c>
      <c r="AK258" s="27" t="s">
        <v>90</v>
      </c>
      <c r="AL258" s="27" t="s">
        <v>90</v>
      </c>
      <c r="AM258" s="27" t="s">
        <v>90</v>
      </c>
      <c r="AN258" s="27" t="s">
        <v>90</v>
      </c>
      <c r="AO258" s="27" t="s">
        <v>90</v>
      </c>
      <c r="AP258" s="27" t="s">
        <v>90</v>
      </c>
      <c r="AQ258" s="27" t="s">
        <v>90</v>
      </c>
      <c r="AR258" s="27" t="s">
        <v>90</v>
      </c>
      <c r="AS258" s="27" t="s">
        <v>90</v>
      </c>
      <c r="AT258" s="27" t="s">
        <v>90</v>
      </c>
      <c r="AU258" s="27" t="s">
        <v>90</v>
      </c>
      <c r="AV258" s="27" t="s">
        <v>90</v>
      </c>
      <c r="AW258" s="27" t="s">
        <v>90</v>
      </c>
      <c r="AX258" s="27" t="s">
        <v>90</v>
      </c>
      <c r="AY258" s="27" t="s">
        <v>90</v>
      </c>
      <c r="AZ258" s="27" t="s">
        <v>90</v>
      </c>
      <c r="BA258" s="27" t="s">
        <v>90</v>
      </c>
      <c r="BB258" s="27" t="s">
        <v>90</v>
      </c>
      <c r="BC258" s="27" t="s">
        <v>90</v>
      </c>
      <c r="BD258" s="27" t="s">
        <v>90</v>
      </c>
      <c r="BE258" s="27" t="s">
        <v>90</v>
      </c>
      <c r="BF258" s="27" t="s">
        <v>90</v>
      </c>
      <c r="BG258" s="27" t="s">
        <v>90</v>
      </c>
      <c r="BH258" s="27" t="s">
        <v>90</v>
      </c>
      <c r="BI258" s="27" t="s">
        <v>90</v>
      </c>
      <c r="BJ258" s="27" t="s">
        <v>90</v>
      </c>
      <c r="BK258" s="27" t="s">
        <v>90</v>
      </c>
      <c r="BL258" s="27" t="s">
        <v>90</v>
      </c>
      <c r="BM258" s="27" t="s">
        <v>90</v>
      </c>
      <c r="BN258" s="27" t="s">
        <v>90</v>
      </c>
      <c r="BO258" s="27" t="s">
        <v>90</v>
      </c>
      <c r="BP258" s="27" t="s">
        <v>90</v>
      </c>
      <c r="BQ258" s="27" t="s">
        <v>90</v>
      </c>
      <c r="BR258" s="27" t="s">
        <v>90</v>
      </c>
      <c r="BS258" s="27" t="s">
        <v>90</v>
      </c>
      <c r="BT258" s="27" t="s">
        <v>90</v>
      </c>
      <c r="BU258" s="27" t="s">
        <v>90</v>
      </c>
      <c r="BV258" s="27" t="s">
        <v>90</v>
      </c>
      <c r="BW258" s="27" t="s">
        <v>90</v>
      </c>
      <c r="BX258" s="27" t="s">
        <v>90</v>
      </c>
      <c r="BY258" s="27" t="s">
        <v>90</v>
      </c>
      <c r="BZ258" s="27" t="s">
        <v>90</v>
      </c>
      <c r="CA258" s="27" t="s">
        <v>90</v>
      </c>
      <c r="CB258" s="27" t="s">
        <v>90</v>
      </c>
      <c r="CC258" s="27" t="s">
        <v>90</v>
      </c>
      <c r="CD258" s="27" t="s">
        <v>90</v>
      </c>
      <c r="CE258" s="27" t="s">
        <v>90</v>
      </c>
      <c r="CF258" s="27" t="s">
        <v>90</v>
      </c>
      <c r="CG258" s="27" t="s">
        <v>90</v>
      </c>
      <c r="CH258" s="27" t="s">
        <v>90</v>
      </c>
      <c r="CI258" s="27" t="s">
        <v>90</v>
      </c>
      <c r="CJ258" s="27" t="s">
        <v>90</v>
      </c>
      <c r="CK258" s="27" t="s">
        <v>90</v>
      </c>
      <c r="CL258" s="27" t="s">
        <v>90</v>
      </c>
      <c r="CM258" s="27" t="s">
        <v>90</v>
      </c>
      <c r="CN258" s="27" t="s">
        <v>90</v>
      </c>
      <c r="CO258" s="27" t="s">
        <v>90</v>
      </c>
      <c r="CP258" s="27" t="s">
        <v>90</v>
      </c>
      <c r="CQ258" s="27" t="s">
        <v>90</v>
      </c>
      <c r="CR258" s="27" t="s">
        <v>90</v>
      </c>
      <c r="CS258" s="27" t="s">
        <v>90</v>
      </c>
      <c r="CT258" s="27" t="s">
        <v>90</v>
      </c>
      <c r="CU258" s="27" t="s">
        <v>90</v>
      </c>
      <c r="CV258" s="27" t="s">
        <v>90</v>
      </c>
      <c r="CW258" s="27" t="s">
        <v>90</v>
      </c>
      <c r="CX258" s="27" t="s">
        <v>90</v>
      </c>
      <c r="CY258" s="27" t="s">
        <v>90</v>
      </c>
      <c r="CZ258" s="27" t="s">
        <v>90</v>
      </c>
      <c r="DA258" s="27" t="s">
        <v>90</v>
      </c>
      <c r="DB258" s="27" t="s">
        <v>90</v>
      </c>
      <c r="DC258" s="27" t="s">
        <v>90</v>
      </c>
      <c r="DD258" s="27" t="s">
        <v>90</v>
      </c>
      <c r="DE258" s="27" t="s">
        <v>90</v>
      </c>
      <c r="DF258" s="27" t="s">
        <v>90</v>
      </c>
      <c r="DG258" s="27" t="s">
        <v>90</v>
      </c>
      <c r="DH258" s="27" t="s">
        <v>90</v>
      </c>
      <c r="DI258" s="27" t="s">
        <v>90</v>
      </c>
      <c r="DJ258" s="27" t="s">
        <v>90</v>
      </c>
      <c r="DK258" s="27" t="s">
        <v>90</v>
      </c>
      <c r="DL258" s="27" t="s">
        <v>90</v>
      </c>
      <c r="DM258" s="27" t="s">
        <v>90</v>
      </c>
      <c r="DN258" s="27" t="s">
        <v>90</v>
      </c>
      <c r="DO258" s="27" t="s">
        <v>90</v>
      </c>
      <c r="DP258" s="27" t="s">
        <v>90</v>
      </c>
      <c r="DQ258" s="27" t="s">
        <v>90</v>
      </c>
      <c r="DR258" s="27" t="s">
        <v>90</v>
      </c>
      <c r="DS258" s="27" t="s">
        <v>90</v>
      </c>
      <c r="DT258" s="27" t="s">
        <v>90</v>
      </c>
      <c r="DU258" s="27" t="s">
        <v>90</v>
      </c>
      <c r="DV258" s="27" t="s">
        <v>90</v>
      </c>
      <c r="DW258" s="27" t="s">
        <v>90</v>
      </c>
      <c r="DX258" s="27" t="s">
        <v>90</v>
      </c>
      <c r="DY258" s="27" t="s">
        <v>90</v>
      </c>
      <c r="DZ258" s="27" t="s">
        <v>90</v>
      </c>
      <c r="EA258" s="27" t="s">
        <v>90</v>
      </c>
      <c r="EB258" s="27" t="s">
        <v>90</v>
      </c>
      <c r="EC258" s="27" t="s">
        <v>90</v>
      </c>
      <c r="ED258" s="27" t="s">
        <v>90</v>
      </c>
      <c r="EE258" s="27" t="s">
        <v>90</v>
      </c>
      <c r="EF258" s="27" t="s">
        <v>90</v>
      </c>
      <c r="EG258" s="27" t="s">
        <v>90</v>
      </c>
      <c r="EH258" s="27" t="s">
        <v>90</v>
      </c>
      <c r="EI258" s="27" t="s">
        <v>90</v>
      </c>
      <c r="EJ258" s="27" t="s">
        <v>90</v>
      </c>
      <c r="EK258" s="27" t="s">
        <v>90</v>
      </c>
      <c r="EL258" s="27" t="s">
        <v>90</v>
      </c>
      <c r="EM258" s="27" t="s">
        <v>90</v>
      </c>
      <c r="EN258" s="27" t="s">
        <v>90</v>
      </c>
      <c r="EO258" s="27" t="s">
        <v>90</v>
      </c>
      <c r="EP258" s="27" t="s">
        <v>90</v>
      </c>
      <c r="EQ258" s="27" t="s">
        <v>90</v>
      </c>
      <c r="ER258" s="27" t="s">
        <v>90</v>
      </c>
      <c r="ES258" s="27" t="s">
        <v>90</v>
      </c>
      <c r="ET258" s="27" t="s">
        <v>90</v>
      </c>
      <c r="EU258" s="27" t="s">
        <v>90</v>
      </c>
      <c r="EV258" s="27" t="s">
        <v>90</v>
      </c>
      <c r="EW258" s="27" t="s">
        <v>90</v>
      </c>
      <c r="EX258" s="27" t="s">
        <v>90</v>
      </c>
      <c r="EY258" s="27" t="s">
        <v>90</v>
      </c>
      <c r="EZ258" s="27" t="s">
        <v>90</v>
      </c>
      <c r="FA258" s="27" t="s">
        <v>90</v>
      </c>
      <c r="FB258" s="27" t="s">
        <v>90</v>
      </c>
      <c r="FC258" s="27" t="s">
        <v>90</v>
      </c>
      <c r="FD258" s="8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</row>
    <row r="259" outlineLevel="1">
      <c r="A259" s="1"/>
      <c r="B259" s="4"/>
      <c r="C259" s="23" t="s">
        <v>88</v>
      </c>
      <c r="D259" s="32">
        <f t="shared" si="3"/>
      </c>
      <c r="E259" s="32">
        <f t="shared" si="7"/>
      </c>
      <c r="F259" s="32">
        <f t="shared" si="11"/>
      </c>
      <c r="G259" s="32">
        <f t="shared" si="15"/>
      </c>
      <c r="H259" s="32">
        <f t="shared" si="19"/>
      </c>
      <c r="I259" s="32">
        <f t="shared" si="23"/>
      </c>
      <c r="J259" s="32">
        <f t="shared" si="27"/>
      </c>
      <c r="K259" s="29">
        <f t="shared" si="31"/>
      </c>
      <c r="M259" s="27" t="s">
        <v>91</v>
      </c>
      <c r="N259" s="27" t="s">
        <v>91</v>
      </c>
      <c r="O259" s="27" t="s">
        <v>91</v>
      </c>
      <c r="P259" s="27" t="s">
        <v>91</v>
      </c>
      <c r="Q259" s="27" t="s">
        <v>91</v>
      </c>
      <c r="R259" s="27" t="s">
        <v>91</v>
      </c>
      <c r="S259" s="27" t="s">
        <v>91</v>
      </c>
      <c r="T259" s="27" t="s">
        <v>91</v>
      </c>
      <c r="U259" s="27" t="s">
        <v>91</v>
      </c>
      <c r="V259" s="27" t="s">
        <v>91</v>
      </c>
      <c r="W259" s="27" t="s">
        <v>91</v>
      </c>
      <c r="X259" s="27" t="s">
        <v>91</v>
      </c>
      <c r="Y259" s="27" t="s">
        <v>91</v>
      </c>
      <c r="Z259" s="27" t="s">
        <v>91</v>
      </c>
      <c r="AA259" s="27" t="s">
        <v>91</v>
      </c>
      <c r="AB259" s="27" t="s">
        <v>91</v>
      </c>
      <c r="AC259" s="27" t="s">
        <v>91</v>
      </c>
      <c r="AD259" s="27" t="s">
        <v>91</v>
      </c>
      <c r="AE259" s="27" t="s">
        <v>91</v>
      </c>
      <c r="AF259" s="27" t="s">
        <v>91</v>
      </c>
      <c r="AG259" s="27" t="s">
        <v>91</v>
      </c>
      <c r="AH259" s="27" t="s">
        <v>91</v>
      </c>
      <c r="AI259" s="27" t="s">
        <v>91</v>
      </c>
      <c r="AJ259" s="27" t="s">
        <v>91</v>
      </c>
      <c r="AK259" s="27" t="s">
        <v>91</v>
      </c>
      <c r="AL259" s="27" t="s">
        <v>91</v>
      </c>
      <c r="AM259" s="27" t="s">
        <v>91</v>
      </c>
      <c r="AN259" s="27" t="s">
        <v>91</v>
      </c>
      <c r="AO259" s="27" t="s">
        <v>91</v>
      </c>
      <c r="AP259" s="27" t="s">
        <v>91</v>
      </c>
      <c r="AQ259" s="27" t="s">
        <v>91</v>
      </c>
      <c r="AR259" s="27" t="s">
        <v>91</v>
      </c>
      <c r="AS259" s="27" t="s">
        <v>91</v>
      </c>
      <c r="AT259" s="27" t="s">
        <v>91</v>
      </c>
      <c r="AU259" s="27" t="s">
        <v>91</v>
      </c>
      <c r="AV259" s="27" t="s">
        <v>91</v>
      </c>
      <c r="AW259" s="27" t="s">
        <v>91</v>
      </c>
      <c r="AX259" s="27" t="s">
        <v>91</v>
      </c>
      <c r="AY259" s="27" t="s">
        <v>91</v>
      </c>
      <c r="AZ259" s="27" t="s">
        <v>91</v>
      </c>
      <c r="BA259" s="27" t="s">
        <v>91</v>
      </c>
      <c r="BB259" s="27" t="s">
        <v>91</v>
      </c>
      <c r="BC259" s="27" t="s">
        <v>91</v>
      </c>
      <c r="BD259" s="27" t="s">
        <v>91</v>
      </c>
      <c r="BE259" s="27" t="s">
        <v>91</v>
      </c>
      <c r="BF259" s="27" t="s">
        <v>91</v>
      </c>
      <c r="BG259" s="27" t="s">
        <v>91</v>
      </c>
      <c r="BH259" s="27" t="s">
        <v>91</v>
      </c>
      <c r="BI259" s="27" t="s">
        <v>91</v>
      </c>
      <c r="BJ259" s="27" t="s">
        <v>91</v>
      </c>
      <c r="BK259" s="27" t="s">
        <v>91</v>
      </c>
      <c r="BL259" s="27" t="s">
        <v>91</v>
      </c>
      <c r="BM259" s="27" t="s">
        <v>91</v>
      </c>
      <c r="BN259" s="27" t="s">
        <v>91</v>
      </c>
      <c r="BO259" s="27" t="s">
        <v>91</v>
      </c>
      <c r="BP259" s="27" t="s">
        <v>91</v>
      </c>
      <c r="BQ259" s="27" t="s">
        <v>91</v>
      </c>
      <c r="BR259" s="27" t="s">
        <v>91</v>
      </c>
      <c r="BS259" s="27" t="s">
        <v>91</v>
      </c>
      <c r="BT259" s="27" t="s">
        <v>91</v>
      </c>
      <c r="BU259" s="27" t="s">
        <v>91</v>
      </c>
      <c r="BV259" s="27" t="s">
        <v>91</v>
      </c>
      <c r="BW259" s="27" t="s">
        <v>91</v>
      </c>
      <c r="BX259" s="27" t="s">
        <v>91</v>
      </c>
      <c r="BY259" s="27" t="s">
        <v>91</v>
      </c>
      <c r="BZ259" s="27" t="s">
        <v>91</v>
      </c>
      <c r="CA259" s="27" t="s">
        <v>91</v>
      </c>
      <c r="CB259" s="27" t="s">
        <v>91</v>
      </c>
      <c r="CC259" s="27" t="s">
        <v>91</v>
      </c>
      <c r="CD259" s="27" t="s">
        <v>91</v>
      </c>
      <c r="CE259" s="27" t="s">
        <v>91</v>
      </c>
      <c r="CF259" s="27" t="s">
        <v>91</v>
      </c>
      <c r="CG259" s="27" t="s">
        <v>91</v>
      </c>
      <c r="CH259" s="27" t="s">
        <v>91</v>
      </c>
      <c r="CI259" s="27" t="s">
        <v>91</v>
      </c>
      <c r="CJ259" s="27" t="s">
        <v>91</v>
      </c>
      <c r="CK259" s="27" t="s">
        <v>91</v>
      </c>
      <c r="CL259" s="27" t="s">
        <v>91</v>
      </c>
      <c r="CM259" s="27" t="s">
        <v>91</v>
      </c>
      <c r="CN259" s="27" t="s">
        <v>91</v>
      </c>
      <c r="CO259" s="27" t="s">
        <v>91</v>
      </c>
      <c r="CP259" s="27" t="s">
        <v>91</v>
      </c>
      <c r="CQ259" s="27" t="s">
        <v>91</v>
      </c>
      <c r="CR259" s="27" t="s">
        <v>91</v>
      </c>
      <c r="CS259" s="27" t="s">
        <v>91</v>
      </c>
      <c r="CT259" s="27" t="s">
        <v>91</v>
      </c>
      <c r="CU259" s="27" t="s">
        <v>91</v>
      </c>
      <c r="CV259" s="27" t="s">
        <v>91</v>
      </c>
      <c r="CW259" s="27" t="s">
        <v>91</v>
      </c>
      <c r="CX259" s="27" t="s">
        <v>91</v>
      </c>
      <c r="CY259" s="27" t="s">
        <v>91</v>
      </c>
      <c r="CZ259" s="27" t="s">
        <v>91</v>
      </c>
      <c r="DA259" s="27" t="s">
        <v>91</v>
      </c>
      <c r="DB259" s="27" t="s">
        <v>91</v>
      </c>
      <c r="DC259" s="27" t="s">
        <v>91</v>
      </c>
      <c r="DD259" s="27" t="s">
        <v>91</v>
      </c>
      <c r="DE259" s="27" t="s">
        <v>91</v>
      </c>
      <c r="DF259" s="27" t="s">
        <v>91</v>
      </c>
      <c r="DG259" s="27" t="s">
        <v>91</v>
      </c>
      <c r="DH259" s="27" t="s">
        <v>91</v>
      </c>
      <c r="DI259" s="27" t="s">
        <v>91</v>
      </c>
      <c r="DJ259" s="27" t="s">
        <v>91</v>
      </c>
      <c r="DK259" s="27" t="s">
        <v>91</v>
      </c>
      <c r="DL259" s="27" t="s">
        <v>91</v>
      </c>
      <c r="DM259" s="27" t="s">
        <v>91</v>
      </c>
      <c r="DN259" s="27" t="s">
        <v>91</v>
      </c>
      <c r="DO259" s="27" t="s">
        <v>91</v>
      </c>
      <c r="DP259" s="27" t="s">
        <v>91</v>
      </c>
      <c r="DQ259" s="27" t="s">
        <v>91</v>
      </c>
      <c r="DR259" s="27" t="s">
        <v>91</v>
      </c>
      <c r="DS259" s="27" t="s">
        <v>91</v>
      </c>
      <c r="DT259" s="27" t="s">
        <v>91</v>
      </c>
      <c r="DU259" s="27" t="s">
        <v>91</v>
      </c>
      <c r="DV259" s="27" t="s">
        <v>91</v>
      </c>
      <c r="DW259" s="27" t="s">
        <v>91</v>
      </c>
      <c r="DX259" s="27" t="s">
        <v>91</v>
      </c>
      <c r="DY259" s="27" t="s">
        <v>91</v>
      </c>
      <c r="DZ259" s="27" t="s">
        <v>91</v>
      </c>
      <c r="EA259" s="27" t="s">
        <v>91</v>
      </c>
      <c r="EB259" s="27" t="s">
        <v>91</v>
      </c>
      <c r="EC259" s="27" t="s">
        <v>91</v>
      </c>
      <c r="ED259" s="27" t="s">
        <v>91</v>
      </c>
      <c r="EE259" s="27" t="s">
        <v>91</v>
      </c>
      <c r="EF259" s="27" t="s">
        <v>91</v>
      </c>
      <c r="EG259" s="27" t="s">
        <v>91</v>
      </c>
      <c r="EH259" s="27" t="s">
        <v>91</v>
      </c>
      <c r="EI259" s="27" t="s">
        <v>91</v>
      </c>
      <c r="EJ259" s="27" t="s">
        <v>91</v>
      </c>
      <c r="EK259" s="27" t="s">
        <v>91</v>
      </c>
      <c r="EL259" s="27" t="s">
        <v>91</v>
      </c>
      <c r="EM259" s="27" t="s">
        <v>91</v>
      </c>
      <c r="EN259" s="27" t="s">
        <v>91</v>
      </c>
      <c r="EO259" s="27" t="s">
        <v>91</v>
      </c>
      <c r="EP259" s="27" t="s">
        <v>91</v>
      </c>
      <c r="EQ259" s="27" t="s">
        <v>91</v>
      </c>
      <c r="ER259" s="27" t="s">
        <v>91</v>
      </c>
      <c r="ES259" s="27" t="s">
        <v>91</v>
      </c>
      <c r="ET259" s="27" t="s">
        <v>91</v>
      </c>
      <c r="EU259" s="27" t="s">
        <v>91</v>
      </c>
      <c r="EV259" s="27" t="s">
        <v>91</v>
      </c>
      <c r="EW259" s="27" t="s">
        <v>91</v>
      </c>
      <c r="EX259" s="27" t="s">
        <v>91</v>
      </c>
      <c r="EY259" s="27" t="s">
        <v>91</v>
      </c>
      <c r="EZ259" s="27" t="s">
        <v>91</v>
      </c>
      <c r="FA259" s="27" t="s">
        <v>91</v>
      </c>
      <c r="FB259" s="27" t="s">
        <v>91</v>
      </c>
      <c r="FC259" s="27" t="s">
        <v>91</v>
      </c>
      <c r="FD259" s="8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</row>
    <row r="260" outlineLevel="1">
      <c r="A260" s="1"/>
      <c r="B260" s="4"/>
      <c r="C260" s="23" t="s">
        <v>89</v>
      </c>
      <c r="D260" s="32">
        <f t="shared" si="3"/>
      </c>
      <c r="E260" s="32">
        <f t="shared" si="7"/>
      </c>
      <c r="F260" s="32">
        <f t="shared" si="11"/>
      </c>
      <c r="G260" s="32">
        <f t="shared" si="15"/>
      </c>
      <c r="H260" s="32">
        <f t="shared" si="19"/>
      </c>
      <c r="I260" s="32">
        <f t="shared" si="23"/>
      </c>
      <c r="J260" s="32">
        <f t="shared" si="27"/>
      </c>
      <c r="K260" s="29">
        <f t="shared" si="31"/>
      </c>
      <c r="M260" s="27" t="s">
        <v>90</v>
      </c>
      <c r="N260" s="27" t="s">
        <v>91</v>
      </c>
      <c r="O260" s="27" t="s">
        <v>90</v>
      </c>
      <c r="P260" s="27" t="s">
        <v>90</v>
      </c>
      <c r="Q260" s="27" t="s">
        <v>90</v>
      </c>
      <c r="R260" s="27" t="s">
        <v>91</v>
      </c>
      <c r="S260" s="27" t="s">
        <v>90</v>
      </c>
      <c r="T260" s="27" t="s">
        <v>90</v>
      </c>
      <c r="U260" s="27" t="s">
        <v>90</v>
      </c>
      <c r="V260" s="27" t="s">
        <v>91</v>
      </c>
      <c r="W260" s="27" t="s">
        <v>90</v>
      </c>
      <c r="X260" s="27" t="s">
        <v>90</v>
      </c>
      <c r="Y260" s="27" t="s">
        <v>90</v>
      </c>
      <c r="Z260" s="27" t="s">
        <v>91</v>
      </c>
      <c r="AA260" s="27" t="s">
        <v>90</v>
      </c>
      <c r="AB260" s="27" t="s">
        <v>90</v>
      </c>
      <c r="AC260" s="27" t="s">
        <v>90</v>
      </c>
      <c r="AD260" s="27" t="s">
        <v>91</v>
      </c>
      <c r="AE260" s="27" t="s">
        <v>90</v>
      </c>
      <c r="AF260" s="27" t="s">
        <v>90</v>
      </c>
      <c r="AG260" s="27" t="s">
        <v>90</v>
      </c>
      <c r="AH260" s="27" t="s">
        <v>91</v>
      </c>
      <c r="AI260" s="27" t="s">
        <v>90</v>
      </c>
      <c r="AJ260" s="27" t="s">
        <v>90</v>
      </c>
      <c r="AK260" s="27" t="s">
        <v>90</v>
      </c>
      <c r="AL260" s="27" t="s">
        <v>91</v>
      </c>
      <c r="AM260" s="27" t="s">
        <v>90</v>
      </c>
      <c r="AN260" s="27" t="s">
        <v>90</v>
      </c>
      <c r="AO260" s="27" t="s">
        <v>90</v>
      </c>
      <c r="AP260" s="27" t="s">
        <v>91</v>
      </c>
      <c r="AQ260" s="27" t="s">
        <v>90</v>
      </c>
      <c r="AR260" s="27" t="s">
        <v>90</v>
      </c>
      <c r="AS260" s="27" t="s">
        <v>90</v>
      </c>
      <c r="AT260" s="27" t="s">
        <v>91</v>
      </c>
      <c r="AU260" s="27" t="s">
        <v>90</v>
      </c>
      <c r="AV260" s="27" t="s">
        <v>90</v>
      </c>
      <c r="AW260" s="27" t="s">
        <v>90</v>
      </c>
      <c r="AX260" s="27" t="s">
        <v>91</v>
      </c>
      <c r="AY260" s="27" t="s">
        <v>90</v>
      </c>
      <c r="AZ260" s="27" t="s">
        <v>90</v>
      </c>
      <c r="BA260" s="27" t="s">
        <v>90</v>
      </c>
      <c r="BB260" s="27" t="s">
        <v>91</v>
      </c>
      <c r="BC260" s="27" t="s">
        <v>90</v>
      </c>
      <c r="BD260" s="27" t="s">
        <v>90</v>
      </c>
      <c r="BE260" s="27" t="s">
        <v>90</v>
      </c>
      <c r="BF260" s="27" t="s">
        <v>91</v>
      </c>
      <c r="BG260" s="27" t="s">
        <v>90</v>
      </c>
      <c r="BH260" s="27" t="s">
        <v>90</v>
      </c>
      <c r="BI260" s="27" t="s">
        <v>90</v>
      </c>
      <c r="BJ260" s="27" t="s">
        <v>91</v>
      </c>
      <c r="BK260" s="27" t="s">
        <v>90</v>
      </c>
      <c r="BL260" s="27" t="s">
        <v>90</v>
      </c>
      <c r="BM260" s="27" t="s">
        <v>90</v>
      </c>
      <c r="BN260" s="27" t="s">
        <v>91</v>
      </c>
      <c r="BO260" s="27" t="s">
        <v>90</v>
      </c>
      <c r="BP260" s="27" t="s">
        <v>90</v>
      </c>
      <c r="BQ260" s="27" t="s">
        <v>90</v>
      </c>
      <c r="BR260" s="27" t="s">
        <v>91</v>
      </c>
      <c r="BS260" s="27" t="s">
        <v>90</v>
      </c>
      <c r="BT260" s="27" t="s">
        <v>90</v>
      </c>
      <c r="BU260" s="27" t="s">
        <v>90</v>
      </c>
      <c r="BV260" s="27" t="s">
        <v>91</v>
      </c>
      <c r="BW260" s="27" t="s">
        <v>90</v>
      </c>
      <c r="BX260" s="27" t="s">
        <v>90</v>
      </c>
      <c r="BY260" s="27" t="s">
        <v>90</v>
      </c>
      <c r="BZ260" s="27" t="s">
        <v>91</v>
      </c>
      <c r="CA260" s="27" t="s">
        <v>90</v>
      </c>
      <c r="CB260" s="27" t="s">
        <v>90</v>
      </c>
      <c r="CC260" s="27" t="s">
        <v>90</v>
      </c>
      <c r="CD260" s="27" t="s">
        <v>91</v>
      </c>
      <c r="CE260" s="27" t="s">
        <v>90</v>
      </c>
      <c r="CF260" s="27" t="s">
        <v>90</v>
      </c>
      <c r="CG260" s="27" t="s">
        <v>90</v>
      </c>
      <c r="CH260" s="27" t="s">
        <v>91</v>
      </c>
      <c r="CI260" s="27" t="s">
        <v>90</v>
      </c>
      <c r="CJ260" s="27" t="s">
        <v>90</v>
      </c>
      <c r="CK260" s="27" t="s">
        <v>90</v>
      </c>
      <c r="CL260" s="27" t="s">
        <v>91</v>
      </c>
      <c r="CM260" s="27" t="s">
        <v>90</v>
      </c>
      <c r="CN260" s="27" t="s">
        <v>90</v>
      </c>
      <c r="CO260" s="27" t="s">
        <v>90</v>
      </c>
      <c r="CP260" s="27" t="s">
        <v>91</v>
      </c>
      <c r="CQ260" s="27" t="s">
        <v>90</v>
      </c>
      <c r="CR260" s="27" t="s">
        <v>90</v>
      </c>
      <c r="CS260" s="27" t="s">
        <v>90</v>
      </c>
      <c r="CT260" s="27" t="s">
        <v>91</v>
      </c>
      <c r="CU260" s="27" t="s">
        <v>90</v>
      </c>
      <c r="CV260" s="27" t="s">
        <v>90</v>
      </c>
      <c r="CW260" s="27" t="s">
        <v>90</v>
      </c>
      <c r="CX260" s="27" t="s">
        <v>91</v>
      </c>
      <c r="CY260" s="27" t="s">
        <v>90</v>
      </c>
      <c r="CZ260" s="27" t="s">
        <v>90</v>
      </c>
      <c r="DA260" s="27" t="s">
        <v>90</v>
      </c>
      <c r="DB260" s="27" t="s">
        <v>91</v>
      </c>
      <c r="DC260" s="27" t="s">
        <v>90</v>
      </c>
      <c r="DD260" s="27" t="s">
        <v>90</v>
      </c>
      <c r="DE260" s="27" t="s">
        <v>90</v>
      </c>
      <c r="DF260" s="27" t="s">
        <v>91</v>
      </c>
      <c r="DG260" s="27" t="s">
        <v>90</v>
      </c>
      <c r="DH260" s="27" t="s">
        <v>90</v>
      </c>
      <c r="DI260" s="27" t="s">
        <v>90</v>
      </c>
      <c r="DJ260" s="27" t="s">
        <v>91</v>
      </c>
      <c r="DK260" s="27" t="s">
        <v>90</v>
      </c>
      <c r="DL260" s="27" t="s">
        <v>90</v>
      </c>
      <c r="DM260" s="27" t="s">
        <v>90</v>
      </c>
      <c r="DN260" s="27" t="s">
        <v>91</v>
      </c>
      <c r="DO260" s="27" t="s">
        <v>90</v>
      </c>
      <c r="DP260" s="27" t="s">
        <v>90</v>
      </c>
      <c r="DQ260" s="27" t="s">
        <v>90</v>
      </c>
      <c r="DR260" s="27" t="s">
        <v>91</v>
      </c>
      <c r="DS260" s="27" t="s">
        <v>90</v>
      </c>
      <c r="DT260" s="27" t="s">
        <v>90</v>
      </c>
      <c r="DU260" s="27" t="s">
        <v>90</v>
      </c>
      <c r="DV260" s="27" t="s">
        <v>91</v>
      </c>
      <c r="DW260" s="27" t="s">
        <v>90</v>
      </c>
      <c r="DX260" s="27" t="s">
        <v>90</v>
      </c>
      <c r="DY260" s="27" t="s">
        <v>90</v>
      </c>
      <c r="DZ260" s="27" t="s">
        <v>91</v>
      </c>
      <c r="EA260" s="27" t="s">
        <v>90</v>
      </c>
      <c r="EB260" s="27" t="s">
        <v>90</v>
      </c>
      <c r="EC260" s="27" t="s">
        <v>90</v>
      </c>
      <c r="ED260" s="27" t="s">
        <v>91</v>
      </c>
      <c r="EE260" s="27" t="s">
        <v>90</v>
      </c>
      <c r="EF260" s="27" t="s">
        <v>90</v>
      </c>
      <c r="EG260" s="27" t="s">
        <v>90</v>
      </c>
      <c r="EH260" s="27" t="s">
        <v>91</v>
      </c>
      <c r="EI260" s="27" t="s">
        <v>90</v>
      </c>
      <c r="EJ260" s="27" t="s">
        <v>90</v>
      </c>
      <c r="EK260" s="27" t="s">
        <v>90</v>
      </c>
      <c r="EL260" s="27" t="s">
        <v>91</v>
      </c>
      <c r="EM260" s="27" t="s">
        <v>90</v>
      </c>
      <c r="EN260" s="27" t="s">
        <v>90</v>
      </c>
      <c r="EO260" s="27" t="s">
        <v>90</v>
      </c>
      <c r="EP260" s="27" t="s">
        <v>91</v>
      </c>
      <c r="EQ260" s="27" t="s">
        <v>90</v>
      </c>
      <c r="ER260" s="27" t="s">
        <v>90</v>
      </c>
      <c r="ES260" s="27" t="s">
        <v>90</v>
      </c>
      <c r="ET260" s="27" t="s">
        <v>91</v>
      </c>
      <c r="EU260" s="27" t="s">
        <v>90</v>
      </c>
      <c r="EV260" s="27" t="s">
        <v>90</v>
      </c>
      <c r="EW260" s="27" t="s">
        <v>90</v>
      </c>
      <c r="EX260" s="27" t="s">
        <v>91</v>
      </c>
      <c r="EY260" s="27" t="s">
        <v>90</v>
      </c>
      <c r="EZ260" s="27" t="s">
        <v>91</v>
      </c>
      <c r="FA260" s="27" t="s">
        <v>91</v>
      </c>
      <c r="FB260" s="27" t="s">
        <v>91</v>
      </c>
      <c r="FC260" s="27" t="s">
        <v>91</v>
      </c>
      <c r="FD260" s="8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</row>
    <row r="261">
      <c r="A261" s="1"/>
      <c r="B261" s="4"/>
      <c r="FD261" s="8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</row>
    <row r="262">
      <c r="A262" s="1"/>
      <c r="B262" s="4"/>
      <c r="C262" s="11" t="s">
        <v>92</v>
      </c>
      <c r="FD262" s="8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</row>
    <row r="263">
      <c r="A263" s="1"/>
      <c r="B263" s="4"/>
      <c r="FD263" s="8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</row>
    <row r="264">
      <c r="A264" s="1"/>
      <c r="B264" s="4"/>
      <c r="FD264" s="8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</row>
    <row r="265">
      <c r="A265" s="1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9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M10" r:id="rId148" display="View 10-Q"/>
    <hyperlink ref="O10" r:id="rId149" display="View 10-Q"/>
    <hyperlink ref="P10" r:id="rId150" display="View 10-Q"/>
    <hyperlink ref="Q10" r:id="rId151" display="View 10-Q"/>
    <hyperlink ref="S10" r:id="rId152" display="View 10-Q"/>
    <hyperlink ref="T10" r:id="rId153" display="View 10-Q"/>
    <hyperlink ref="U10" r:id="rId154" display="View 10-Q"/>
    <hyperlink ref="W10" r:id="rId155" display="View 10-Q"/>
    <hyperlink ref="X10" r:id="rId156" display="View 10-Q"/>
    <hyperlink ref="Y10" r:id="rId157" display="View 10-Q"/>
    <hyperlink ref="AA10" r:id="rId158" display="View 10-Q"/>
    <hyperlink ref="AB10" r:id="rId159" display="View 10-Q"/>
    <hyperlink ref="AC10" r:id="rId160" display="View 10-Q"/>
    <hyperlink ref="AD10" r:id="rId161" display="View "/>
    <hyperlink ref="AE10" r:id="rId162" display="View 10-Q"/>
    <hyperlink ref="AF10" r:id="rId163" display="View 10-Q"/>
    <hyperlink ref="AG10" r:id="rId164" display="View 10-Q"/>
    <hyperlink ref="AH10" r:id="rId165" display="View "/>
    <hyperlink ref="AI10" r:id="rId166" display="View 10-Q"/>
    <hyperlink ref="AJ10" r:id="rId167" display="View 10-Q"/>
    <hyperlink ref="AK10" r:id="rId168" display="View 10-Q"/>
    <hyperlink ref="AL10" r:id="rId169" display="View "/>
    <hyperlink ref="AM10" r:id="rId170" display="View 10-Q"/>
    <hyperlink ref="AN10" r:id="rId171" display="View 10-Q"/>
    <hyperlink ref="AO10" r:id="rId172" display="View 10-Q"/>
    <hyperlink ref="AP10" r:id="rId173" display="View "/>
    <hyperlink ref="AQ10" r:id="rId174" display="View 10-Q"/>
    <hyperlink ref="AR10" r:id="rId175" display="View 10-Q"/>
    <hyperlink ref="AS10" r:id="rId176" display="View 10-Q"/>
    <hyperlink ref="AT10" r:id="rId177" display="View "/>
    <hyperlink ref="AU10" r:id="rId178" display="View 10-Q"/>
    <hyperlink ref="AV10" r:id="rId179" display="View 10-Q"/>
    <hyperlink ref="AW10" r:id="rId180" display="View 10-Q"/>
    <hyperlink ref="AX10" r:id="rId181" display="View "/>
    <hyperlink ref="AY10" r:id="rId182" display="View 10-Q"/>
    <hyperlink ref="AZ10" r:id="rId183" display="View 10-Q"/>
    <hyperlink ref="BA10" r:id="rId184" display="View 10-Q"/>
    <hyperlink ref="BB10" r:id="rId185" display="View "/>
    <hyperlink ref="BC10" r:id="rId186" display="View 10-Q"/>
    <hyperlink ref="BD10" r:id="rId187" display="View 10-Q"/>
    <hyperlink ref="BE10" r:id="rId188" display="View 10-Q"/>
    <hyperlink ref="BF10" r:id="rId189" display="View "/>
    <hyperlink ref="BG10" r:id="rId190" display="View 10-Q"/>
    <hyperlink ref="BH10" r:id="rId191" display="View 10-Q"/>
    <hyperlink ref="BI10" r:id="rId192" display="View 10-Q"/>
    <hyperlink ref="BJ10" r:id="rId193" display="View "/>
    <hyperlink ref="BK10" r:id="rId194" display="View 10-Q"/>
    <hyperlink ref="BL10" r:id="rId195" display="View 10-Q"/>
    <hyperlink ref="BM10" r:id="rId196" display="View 10-Q"/>
    <hyperlink ref="BN10" r:id="rId197" display="View "/>
    <hyperlink ref="BO10" r:id="rId198" display="View 10-Q"/>
    <hyperlink ref="BP10" r:id="rId199" display="View 10-Q"/>
    <hyperlink ref="BQ10" r:id="rId200" display="View 10-Q"/>
    <hyperlink ref="BR10" r:id="rId201" display="View "/>
    <hyperlink ref="BS10" r:id="rId202" display="View 10-Q"/>
    <hyperlink ref="BT10" r:id="rId203" display="View 10-Q"/>
    <hyperlink ref="BU10" r:id="rId204" display="View 10-Q"/>
    <hyperlink ref="BV10" r:id="rId205" display="View "/>
    <hyperlink ref="BW10" r:id="rId206" display="View 10-Q"/>
    <hyperlink ref="BX10" r:id="rId207" display="View 10-Q"/>
    <hyperlink ref="BY10" r:id="rId208" display="View 10-Q"/>
    <hyperlink ref="BZ10" r:id="rId209" display="View "/>
  </hyperlinks>
  <pageMargins left="0.7" right="0.7" top="0.75" bottom="0.75" header="0.3" footer="0.3"/>
  <drawing r:id="rId2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FW148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54" width="12.7109375" customWidth="1"/>
    <col min="155" max="155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7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</row>
    <row r="3">
      <c r="A3" s="1"/>
      <c r="B3" s="4"/>
      <c r="C3" s="10" t="s">
        <v>758</v>
      </c>
      <c r="EY3" s="8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EY4" s="8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94</v>
      </c>
      <c r="V5" s="17" t="s">
        <v>95</v>
      </c>
      <c r="W5" s="17" t="s">
        <v>96</v>
      </c>
      <c r="X5" s="17" t="s">
        <v>97</v>
      </c>
      <c r="Y5" s="17" t="s">
        <v>98</v>
      </c>
      <c r="Z5" s="17" t="s">
        <v>99</v>
      </c>
      <c r="AA5" s="17" t="s">
        <v>100</v>
      </c>
      <c r="AB5" s="17" t="s">
        <v>101</v>
      </c>
      <c r="AC5" s="17" t="s">
        <v>102</v>
      </c>
      <c r="AD5" s="17" t="s">
        <v>103</v>
      </c>
      <c r="AE5" s="17" t="s">
        <v>104</v>
      </c>
      <c r="AF5" s="17" t="s">
        <v>105</v>
      </c>
      <c r="AG5" s="17" t="s">
        <v>106</v>
      </c>
      <c r="AH5" s="17" t="s">
        <v>107</v>
      </c>
      <c r="AI5" s="17" t="s">
        <v>108</v>
      </c>
      <c r="AJ5" s="17" t="s">
        <v>109</v>
      </c>
      <c r="AK5" s="17" t="s">
        <v>110</v>
      </c>
      <c r="AL5" s="17" t="s">
        <v>111</v>
      </c>
      <c r="AM5" s="17" t="s">
        <v>112</v>
      </c>
      <c r="AN5" s="17" t="s">
        <v>113</v>
      </c>
      <c r="AO5" s="17" t="s">
        <v>114</v>
      </c>
      <c r="AP5" s="17" t="s">
        <v>115</v>
      </c>
      <c r="AQ5" s="17" t="s">
        <v>116</v>
      </c>
      <c r="AR5" s="17" t="s">
        <v>117</v>
      </c>
      <c r="AS5" s="17" t="s">
        <v>118</v>
      </c>
      <c r="AT5" s="17" t="s">
        <v>119</v>
      </c>
      <c r="AU5" s="17" t="s">
        <v>120</v>
      </c>
      <c r="AV5" s="17" t="s">
        <v>121</v>
      </c>
      <c r="AW5" s="17" t="s">
        <v>122</v>
      </c>
      <c r="AX5" s="17" t="s">
        <v>123</v>
      </c>
      <c r="AY5" s="17" t="s">
        <v>124</v>
      </c>
      <c r="AZ5" s="17" t="s">
        <v>125</v>
      </c>
      <c r="BA5" s="17" t="s">
        <v>126</v>
      </c>
      <c r="BB5" s="17" t="s">
        <v>127</v>
      </c>
      <c r="BC5" s="17" t="s">
        <v>128</v>
      </c>
      <c r="BD5" s="17" t="s">
        <v>129</v>
      </c>
      <c r="BE5" s="17" t="s">
        <v>130</v>
      </c>
      <c r="BF5" s="17" t="s">
        <v>131</v>
      </c>
      <c r="BG5" s="17" t="s">
        <v>132</v>
      </c>
      <c r="BH5" s="17" t="s">
        <v>133</v>
      </c>
      <c r="BI5" s="17" t="s">
        <v>134</v>
      </c>
      <c r="BJ5" s="17" t="s">
        <v>135</v>
      </c>
      <c r="BK5" s="17" t="s">
        <v>136</v>
      </c>
      <c r="BL5" s="17" t="s">
        <v>137</v>
      </c>
      <c r="BM5" s="17" t="s">
        <v>138</v>
      </c>
      <c r="BN5" s="17" t="s">
        <v>139</v>
      </c>
      <c r="BO5" s="17" t="s">
        <v>140</v>
      </c>
      <c r="BP5" s="17" t="s">
        <v>141</v>
      </c>
      <c r="BQ5" s="17" t="s">
        <v>142</v>
      </c>
      <c r="BR5" s="17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7" t="s">
        <v>150</v>
      </c>
      <c r="BZ5" s="17" t="s">
        <v>151</v>
      </c>
      <c r="CA5" s="17" t="s">
        <v>152</v>
      </c>
      <c r="CB5" s="17" t="s">
        <v>153</v>
      </c>
      <c r="CC5" s="17" t="s">
        <v>154</v>
      </c>
      <c r="CD5" s="17" t="s">
        <v>155</v>
      </c>
      <c r="CE5" s="17" t="s">
        <v>156</v>
      </c>
      <c r="CF5" s="17" t="s">
        <v>157</v>
      </c>
      <c r="CG5" s="17" t="s">
        <v>158</v>
      </c>
      <c r="CH5" s="17" t="s">
        <v>159</v>
      </c>
      <c r="CI5" s="17" t="s">
        <v>160</v>
      </c>
      <c r="CJ5" s="17" t="s">
        <v>161</v>
      </c>
      <c r="CK5" s="17" t="s">
        <v>162</v>
      </c>
      <c r="CL5" s="17" t="s">
        <v>163</v>
      </c>
      <c r="CM5" s="17" t="s">
        <v>164</v>
      </c>
      <c r="CN5" s="17" t="s">
        <v>165</v>
      </c>
      <c r="CO5" s="17" t="s">
        <v>166</v>
      </c>
      <c r="CP5" s="17" t="s">
        <v>167</v>
      </c>
      <c r="CQ5" s="17" t="s">
        <v>168</v>
      </c>
      <c r="CR5" s="17" t="s">
        <v>169</v>
      </c>
      <c r="CS5" s="17" t="s">
        <v>170</v>
      </c>
      <c r="CT5" s="17" t="s">
        <v>171</v>
      </c>
      <c r="CU5" s="17" t="s">
        <v>172</v>
      </c>
      <c r="CV5" s="17" t="s">
        <v>173</v>
      </c>
      <c r="CW5" s="17" t="s">
        <v>174</v>
      </c>
      <c r="CX5" s="17" t="s">
        <v>175</v>
      </c>
      <c r="CY5" s="17" t="s">
        <v>176</v>
      </c>
      <c r="CZ5" s="17" t="s">
        <v>177</v>
      </c>
      <c r="DA5" s="17" t="s">
        <v>178</v>
      </c>
      <c r="DB5" s="17" t="s">
        <v>179</v>
      </c>
      <c r="DC5" s="17" t="s">
        <v>180</v>
      </c>
      <c r="DD5" s="17" t="s">
        <v>181</v>
      </c>
      <c r="DE5" s="17" t="s">
        <v>182</v>
      </c>
      <c r="DF5" s="17" t="s">
        <v>183</v>
      </c>
      <c r="DG5" s="17" t="s">
        <v>184</v>
      </c>
      <c r="DH5" s="17" t="s">
        <v>185</v>
      </c>
      <c r="DI5" s="17" t="s">
        <v>186</v>
      </c>
      <c r="DJ5" s="17" t="s">
        <v>187</v>
      </c>
      <c r="DK5" s="17" t="s">
        <v>188</v>
      </c>
      <c r="DL5" s="17" t="s">
        <v>189</v>
      </c>
      <c r="DM5" s="17" t="s">
        <v>190</v>
      </c>
      <c r="DN5" s="17" t="s">
        <v>191</v>
      </c>
      <c r="DO5" s="17" t="s">
        <v>192</v>
      </c>
      <c r="DP5" s="17" t="s">
        <v>193</v>
      </c>
      <c r="DQ5" s="17" t="s">
        <v>194</v>
      </c>
      <c r="DR5" s="17" t="s">
        <v>195</v>
      </c>
      <c r="DS5" s="17" t="s">
        <v>196</v>
      </c>
      <c r="DT5" s="17" t="s">
        <v>197</v>
      </c>
      <c r="DU5" s="17" t="s">
        <v>198</v>
      </c>
      <c r="DV5" s="17" t="s">
        <v>199</v>
      </c>
      <c r="DW5" s="17" t="s">
        <v>200</v>
      </c>
      <c r="DX5" s="17" t="s">
        <v>201</v>
      </c>
      <c r="DY5" s="17" t="s">
        <v>202</v>
      </c>
      <c r="DZ5" s="17" t="s">
        <v>203</v>
      </c>
      <c r="EA5" s="17" t="s">
        <v>204</v>
      </c>
      <c r="EB5" s="17" t="s">
        <v>205</v>
      </c>
      <c r="EC5" s="17" t="s">
        <v>206</v>
      </c>
      <c r="ED5" s="17" t="s">
        <v>207</v>
      </c>
      <c r="EE5" s="17" t="s">
        <v>208</v>
      </c>
      <c r="EF5" s="17" t="s">
        <v>209</v>
      </c>
      <c r="EG5" s="17" t="s">
        <v>210</v>
      </c>
      <c r="EH5" s="17" t="s">
        <v>211</v>
      </c>
      <c r="EI5" s="17" t="s">
        <v>212</v>
      </c>
      <c r="EJ5" s="17" t="s">
        <v>213</v>
      </c>
      <c r="EK5" s="17" t="s">
        <v>214</v>
      </c>
      <c r="EL5" s="17" t="s">
        <v>215</v>
      </c>
      <c r="EM5" s="17" t="s">
        <v>216</v>
      </c>
      <c r="EN5" s="17" t="s">
        <v>217</v>
      </c>
      <c r="EO5" s="17" t="s">
        <v>218</v>
      </c>
      <c r="EP5" s="17" t="s">
        <v>219</v>
      </c>
      <c r="EQ5" s="17" t="s">
        <v>220</v>
      </c>
      <c r="ER5" s="17" t="s">
        <v>221</v>
      </c>
      <c r="ES5" s="17" t="s">
        <v>222</v>
      </c>
      <c r="ET5" s="17" t="s">
        <v>223</v>
      </c>
      <c r="EU5" s="17" t="s">
        <v>224</v>
      </c>
      <c r="EV5" s="17" t="s">
        <v>225</v>
      </c>
      <c r="EW5" s="17" t="s">
        <v>226</v>
      </c>
      <c r="EX5" s="17" t="s">
        <v>227</v>
      </c>
      <c r="EY5" s="8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EY6" s="8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8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EY8" s="8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M9" s="19" t="s">
        <v>21</v>
      </c>
      <c r="N9" s="19" t="s">
        <v>22</v>
      </c>
      <c r="O9" s="19" t="s">
        <v>23</v>
      </c>
      <c r="P9" s="19" t="s">
        <v>24</v>
      </c>
      <c r="Q9" s="19" t="s">
        <v>21</v>
      </c>
      <c r="R9" s="19" t="s">
        <v>22</v>
      </c>
      <c r="S9" s="19" t="s">
        <v>23</v>
      </c>
      <c r="T9" s="19" t="s">
        <v>24</v>
      </c>
      <c r="U9" s="19" t="s">
        <v>247</v>
      </c>
      <c r="V9" s="19" t="s">
        <v>22</v>
      </c>
      <c r="W9" s="19" t="s">
        <v>248</v>
      </c>
      <c r="X9" s="19" t="s">
        <v>249</v>
      </c>
      <c r="Y9" s="19" t="s">
        <v>250</v>
      </c>
      <c r="Z9" s="19" t="s">
        <v>259</v>
      </c>
      <c r="AA9" s="19" t="s">
        <v>252</v>
      </c>
      <c r="AB9" s="19" t="s">
        <v>253</v>
      </c>
      <c r="AC9" s="19" t="s">
        <v>254</v>
      </c>
      <c r="AD9" s="19" t="s">
        <v>259</v>
      </c>
      <c r="AE9" s="19" t="s">
        <v>256</v>
      </c>
      <c r="AF9" s="19" t="s">
        <v>257</v>
      </c>
      <c r="AG9" s="19" t="s">
        <v>258</v>
      </c>
      <c r="AH9" s="19" t="s">
        <v>259</v>
      </c>
      <c r="AI9" s="19" t="s">
        <v>260</v>
      </c>
      <c r="AJ9" s="19" t="s">
        <v>261</v>
      </c>
      <c r="AK9" s="19" t="s">
        <v>262</v>
      </c>
      <c r="AL9" s="19" t="s">
        <v>263</v>
      </c>
      <c r="AM9" s="19" t="s">
        <v>264</v>
      </c>
      <c r="AN9" s="19" t="s">
        <v>265</v>
      </c>
      <c r="AO9" s="19" t="s">
        <v>266</v>
      </c>
      <c r="AP9" s="19" t="s">
        <v>267</v>
      </c>
      <c r="AQ9" s="19" t="s">
        <v>268</v>
      </c>
      <c r="AR9" s="19" t="s">
        <v>269</v>
      </c>
      <c r="AS9" s="19" t="s">
        <v>270</v>
      </c>
      <c r="AT9" s="19" t="s">
        <v>271</v>
      </c>
      <c r="AU9" s="19" t="s">
        <v>272</v>
      </c>
      <c r="AV9" s="19" t="s">
        <v>273</v>
      </c>
      <c r="AW9" s="19" t="s">
        <v>274</v>
      </c>
      <c r="AX9" s="19" t="s">
        <v>275</v>
      </c>
      <c r="AY9" s="19" t="s">
        <v>276</v>
      </c>
      <c r="AZ9" s="19" t="s">
        <v>277</v>
      </c>
      <c r="BA9" s="19" t="s">
        <v>278</v>
      </c>
      <c r="BB9" s="19" t="s">
        <v>279</v>
      </c>
      <c r="BC9" s="19" t="s">
        <v>280</v>
      </c>
      <c r="BD9" s="19" t="s">
        <v>281</v>
      </c>
      <c r="BE9" s="19" t="s">
        <v>282</v>
      </c>
      <c r="BF9" s="19" t="s">
        <v>283</v>
      </c>
      <c r="BG9" s="19" t="s">
        <v>284</v>
      </c>
      <c r="BH9" s="19" t="s">
        <v>285</v>
      </c>
      <c r="BI9" s="19" t="s">
        <v>286</v>
      </c>
      <c r="BJ9" s="19" t="s">
        <v>287</v>
      </c>
      <c r="BK9" s="19" t="s">
        <v>288</v>
      </c>
      <c r="BL9" s="19" t="s">
        <v>289</v>
      </c>
      <c r="BM9" s="19" t="s">
        <v>290</v>
      </c>
      <c r="BN9" s="19" t="s">
        <v>291</v>
      </c>
      <c r="BO9" s="19" t="s">
        <v>292</v>
      </c>
      <c r="BP9" s="19" t="s">
        <v>293</v>
      </c>
      <c r="BQ9" s="19" t="s">
        <v>294</v>
      </c>
      <c r="BR9" s="19" t="s">
        <v>295</v>
      </c>
      <c r="BS9" s="19" t="s">
        <v>296</v>
      </c>
      <c r="BT9" s="19" t="s">
        <v>297</v>
      </c>
      <c r="BU9" s="19" t="s">
        <v>298</v>
      </c>
      <c r="BV9" s="19" t="s">
        <v>299</v>
      </c>
      <c r="BW9" s="19" t="s">
        <v>300</v>
      </c>
      <c r="BX9" s="19" t="s">
        <v>301</v>
      </c>
      <c r="BY9" s="19" t="s">
        <v>302</v>
      </c>
      <c r="BZ9" s="19" t="s">
        <v>303</v>
      </c>
      <c r="CA9" s="19" t="s">
        <v>304</v>
      </c>
      <c r="CB9" s="19" t="s">
        <v>305</v>
      </c>
      <c r="CC9" s="19" t="s">
        <v>306</v>
      </c>
      <c r="CD9" s="19" t="s">
        <v>307</v>
      </c>
      <c r="CE9" s="19" t="s">
        <v>308</v>
      </c>
      <c r="CF9" s="19" t="s">
        <v>309</v>
      </c>
      <c r="CG9" s="19" t="s">
        <v>310</v>
      </c>
      <c r="CH9" s="19" t="s">
        <v>311</v>
      </c>
      <c r="CI9" s="19" t="s">
        <v>312</v>
      </c>
      <c r="CJ9" s="19" t="s">
        <v>313</v>
      </c>
      <c r="CK9" s="19" t="s">
        <v>314</v>
      </c>
      <c r="CL9" s="19" t="s">
        <v>315</v>
      </c>
      <c r="CM9" s="19" t="s">
        <v>316</v>
      </c>
      <c r="CN9" s="19" t="s">
        <v>317</v>
      </c>
      <c r="CO9" s="19" t="s">
        <v>318</v>
      </c>
      <c r="CP9" s="19" t="s">
        <v>319</v>
      </c>
      <c r="CQ9" s="19" t="s">
        <v>320</v>
      </c>
      <c r="CR9" s="19" t="s">
        <v>321</v>
      </c>
      <c r="CS9" s="19" t="s">
        <v>322</v>
      </c>
      <c r="CT9" s="19" t="s">
        <v>323</v>
      </c>
      <c r="CU9" s="19" t="s">
        <v>324</v>
      </c>
      <c r="CV9" s="19" t="s">
        <v>325</v>
      </c>
      <c r="CW9" s="19" t="s">
        <v>326</v>
      </c>
      <c r="CX9" s="19" t="s">
        <v>327</v>
      </c>
      <c r="CY9" s="19" t="s">
        <v>328</v>
      </c>
      <c r="CZ9" s="19" t="s">
        <v>329</v>
      </c>
      <c r="DA9" s="19" t="s">
        <v>330</v>
      </c>
      <c r="DB9" s="19" t="s">
        <v>331</v>
      </c>
      <c r="DC9" s="19" t="s">
        <v>332</v>
      </c>
      <c r="DD9" s="19" t="s">
        <v>333</v>
      </c>
      <c r="DE9" s="19" t="s">
        <v>334</v>
      </c>
      <c r="DF9" s="19" t="s">
        <v>335</v>
      </c>
      <c r="DG9" s="19" t="s">
        <v>336</v>
      </c>
      <c r="DH9" s="19" t="s">
        <v>337</v>
      </c>
      <c r="DI9" s="19" t="s">
        <v>338</v>
      </c>
      <c r="DJ9" s="19" t="s">
        <v>339</v>
      </c>
      <c r="DK9" s="19" t="s">
        <v>340</v>
      </c>
      <c r="DL9" s="19" t="s">
        <v>341</v>
      </c>
      <c r="DM9" s="19" t="s">
        <v>342</v>
      </c>
      <c r="DN9" s="19" t="s">
        <v>343</v>
      </c>
      <c r="DO9" s="19" t="s">
        <v>344</v>
      </c>
      <c r="DP9" s="19" t="s">
        <v>345</v>
      </c>
      <c r="DQ9" s="19" t="s">
        <v>346</v>
      </c>
      <c r="DR9" s="19" t="s">
        <v>347</v>
      </c>
      <c r="DS9" s="19" t="s">
        <v>348</v>
      </c>
      <c r="DT9" s="19" t="s">
        <v>349</v>
      </c>
      <c r="DU9" s="19" t="s">
        <v>350</v>
      </c>
      <c r="DV9" s="19" t="s">
        <v>351</v>
      </c>
      <c r="DW9" s="19" t="s">
        <v>352</v>
      </c>
      <c r="DX9" s="19" t="s">
        <v>353</v>
      </c>
      <c r="DY9" s="19" t="s">
        <v>354</v>
      </c>
      <c r="DZ9" s="19" t="s">
        <v>355</v>
      </c>
      <c r="EA9" s="19" t="s">
        <v>356</v>
      </c>
      <c r="EB9" s="19" t="s">
        <v>357</v>
      </c>
      <c r="EC9" s="19" t="s">
        <v>358</v>
      </c>
      <c r="ED9" s="19" t="s">
        <v>359</v>
      </c>
      <c r="EE9" s="19" t="s">
        <v>360</v>
      </c>
      <c r="EF9" s="19" t="s">
        <v>361</v>
      </c>
      <c r="EG9" s="19" t="s">
        <v>362</v>
      </c>
      <c r="EH9" s="19" t="s">
        <v>363</v>
      </c>
      <c r="EI9" s="19" t="s">
        <v>364</v>
      </c>
      <c r="EJ9" s="19" t="s">
        <v>365</v>
      </c>
      <c r="EK9" s="19" t="s">
        <v>366</v>
      </c>
      <c r="EL9" s="19" t="s">
        <v>367</v>
      </c>
      <c r="EM9" s="19" t="s">
        <v>368</v>
      </c>
      <c r="EN9" s="19" t="s">
        <v>369</v>
      </c>
      <c r="EO9" s="19" t="s">
        <v>370</v>
      </c>
      <c r="EP9" s="19" t="s">
        <v>371</v>
      </c>
      <c r="EQ9" s="19" t="s">
        <v>372</v>
      </c>
      <c r="ER9" s="19" t="s">
        <v>373</v>
      </c>
      <c r="ES9" s="19" t="s">
        <v>374</v>
      </c>
      <c r="ET9" s="19" t="s">
        <v>375</v>
      </c>
      <c r="EU9" s="19" t="s">
        <v>376</v>
      </c>
      <c r="EV9" s="19" t="s">
        <v>377</v>
      </c>
      <c r="EW9" s="19" t="s">
        <v>378</v>
      </c>
      <c r="EX9" s="19" t="s">
        <v>379</v>
      </c>
      <c r="EY9" s="8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M10" s="21" t="s">
        <v>25</v>
      </c>
      <c r="Q10" s="21" t="s">
        <v>25</v>
      </c>
      <c r="U10" s="21" t="s">
        <v>25</v>
      </c>
      <c r="Y10" s="21" t="s">
        <v>25</v>
      </c>
      <c r="AC10" s="21" t="s">
        <v>25</v>
      </c>
      <c r="AG10" s="21" t="s">
        <v>25</v>
      </c>
      <c r="AK10" s="21" t="s">
        <v>25</v>
      </c>
      <c r="AO10" s="21" t="s">
        <v>25</v>
      </c>
      <c r="AS10" s="21" t="s">
        <v>25</v>
      </c>
      <c r="AW10" s="21" t="s">
        <v>25</v>
      </c>
      <c r="BA10" s="21" t="s">
        <v>25</v>
      </c>
      <c r="BE10" s="21" t="s">
        <v>25</v>
      </c>
      <c r="BI10" s="21" t="s">
        <v>25</v>
      </c>
      <c r="BM10" s="21" t="s">
        <v>25</v>
      </c>
      <c r="BQ10" s="21" t="s">
        <v>25</v>
      </c>
      <c r="BU10" s="21" t="s">
        <v>25</v>
      </c>
      <c r="BY10" s="21" t="s">
        <v>25</v>
      </c>
      <c r="CC10" s="21" t="s">
        <v>25</v>
      </c>
      <c r="EY10" s="8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</row>
    <row r="11">
      <c r="A11" s="1"/>
      <c r="B11" s="4"/>
      <c r="C11" s="34" t="s">
        <v>759</v>
      </c>
      <c r="D11" s="35">
        <f t="shared" si="0" ref="D11:D74">IF(COUNT(L11:EX11)&gt;0,MEDIAN(L11:EX11),"")</f>
      </c>
      <c r="E11" s="35">
        <f t="shared" si="3" ref="E11:E74">IF(COUNT(L11:EX11)&gt;0,AVERAGE(L11:EX11),"")</f>
      </c>
      <c r="F11" s="35">
        <f t="shared" si="6" ref="F11:F74">IF(COUNT(L11:EX11)&gt;0,MIN(L11:EX11),"")</f>
      </c>
      <c r="G11" s="35">
        <f t="shared" si="9" ref="G11:G74">IF(COUNT(L11:EX11)&gt;0,MAX(L11:EX11),"")</f>
      </c>
      <c r="H11" s="35">
        <f t="shared" si="12" ref="H11:H74">IF(COUNT(L11:EX11)&gt;0,QUARTILE(L11:EX11,1),"")</f>
      </c>
      <c r="I11" s="35">
        <f t="shared" si="15" ref="I11:I74">IF(COUNT(L11:EX11)&gt;0,QUARTILE(L11:EX11,3),"")</f>
      </c>
      <c r="J11" s="35">
        <f t="shared" si="18" ref="J11:J74">IF(COUNT(L11:EX11)&gt;1,STDEV(L11:EX11),"")</f>
      </c>
      <c r="K11" s="33">
        <f t="shared" si="21" ref="K11:K74">IF(COUNT(L11:EX11)&gt;1,STDEV(L11:EX11)/AVERAGE(L11:EX11),"")</f>
      </c>
      <c r="L11" s="12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8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</row>
    <row r="12" outlineLevel="1">
      <c r="A12" s="1"/>
      <c r="B12" s="4"/>
      <c r="C12" s="23" t="s">
        <v>760</v>
      </c>
      <c r="D12" s="28">
        <f t="shared" si="0"/>
      </c>
      <c r="E12" s="28">
        <f t="shared" si="3"/>
      </c>
      <c r="F12" s="28">
        <f t="shared" si="6"/>
      </c>
      <c r="G12" s="28">
        <f t="shared" si="9"/>
      </c>
      <c r="H12" s="28">
        <f t="shared" si="12"/>
      </c>
      <c r="I12" s="28">
        <f t="shared" si="15"/>
      </c>
      <c r="J12" s="28">
        <f t="shared" si="18"/>
      </c>
      <c r="K12" s="29">
        <f t="shared" si="21"/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8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</row>
    <row r="13" outlineLevel="2">
      <c r="A13" s="1"/>
      <c r="B13" s="4"/>
      <c r="C13" s="23" t="s">
        <v>761</v>
      </c>
      <c r="D13" s="28">
        <f t="shared" si="0"/>
      </c>
      <c r="E13" s="28">
        <f t="shared" si="3"/>
      </c>
      <c r="F13" s="28">
        <f t="shared" si="6"/>
      </c>
      <c r="G13" s="28">
        <f t="shared" si="9"/>
      </c>
      <c r="H13" s="28">
        <f t="shared" si="12"/>
      </c>
      <c r="I13" s="28">
        <f t="shared" si="15"/>
      </c>
      <c r="J13" s="28">
        <f t="shared" si="18"/>
      </c>
      <c r="K13" s="29">
        <f t="shared" si="21"/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8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</row>
    <row r="14" outlineLevel="3">
      <c r="A14" s="1"/>
      <c r="B14" s="4"/>
      <c r="C14" s="23" t="s">
        <v>762</v>
      </c>
      <c r="D14" s="28">
        <f t="shared" si="0"/>
      </c>
      <c r="E14" s="28">
        <f t="shared" si="3"/>
      </c>
      <c r="F14" s="28">
        <f t="shared" si="6"/>
      </c>
      <c r="G14" s="28">
        <f t="shared" si="9"/>
      </c>
      <c r="H14" s="28">
        <f t="shared" si="12"/>
      </c>
      <c r="I14" s="28">
        <f t="shared" si="15"/>
      </c>
      <c r="J14" s="28">
        <f t="shared" si="18"/>
      </c>
      <c r="K14" s="29">
        <f t="shared" si="21"/>
      </c>
      <c r="M14" s="15">
        <v>709000</v>
      </c>
      <c r="N14" s="15">
        <v>482000</v>
      </c>
      <c r="O14" s="15">
        <v>771000</v>
      </c>
      <c r="P14" s="15">
        <v>265000</v>
      </c>
      <c r="Q14" s="15">
        <v>123000</v>
      </c>
      <c r="R14" s="15">
        <v>667000</v>
      </c>
      <c r="S14" s="15">
        <v>299000</v>
      </c>
      <c r="T14" s="15">
        <v>27000</v>
      </c>
      <c r="U14" s="15">
        <v>-139000</v>
      </c>
      <c r="V14" s="15">
        <v>21000</v>
      </c>
      <c r="W14" s="15">
        <v>66000</v>
      </c>
      <c r="X14" s="15">
        <v>447000</v>
      </c>
      <c r="Y14" s="15">
        <v>786000</v>
      </c>
      <c r="Z14" s="15">
        <v>974000</v>
      </c>
      <c r="AA14" s="15">
        <v>923000</v>
      </c>
      <c r="AB14" s="15">
        <v>710000</v>
      </c>
      <c r="AC14" s="15">
        <v>555000</v>
      </c>
      <c r="AD14" s="15">
        <v>1781000</v>
      </c>
      <c r="AE14" s="15">
        <v>390000</v>
      </c>
      <c r="AF14" s="15">
        <v>157000</v>
      </c>
      <c r="AG14" s="15">
        <v>162000</v>
      </c>
      <c r="AH14" s="15">
        <v>170000</v>
      </c>
      <c r="AI14" s="15">
        <v>120000</v>
      </c>
      <c r="AJ14" s="15">
        <v>35000</v>
      </c>
      <c r="AK14" s="15">
        <v>16000</v>
      </c>
      <c r="AL14" s="15">
        <v>38000</v>
      </c>
      <c r="AM14" s="15">
        <v>102000</v>
      </c>
      <c r="AN14" s="15">
        <v>116000</v>
      </c>
      <c r="AO14" s="15">
        <v>81000</v>
      </c>
      <c r="AP14" s="15">
        <v>-19000</v>
      </c>
      <c r="AQ14" s="15">
        <v>61000</v>
      </c>
      <c r="AR14" s="15">
        <v>-42000</v>
      </c>
      <c r="AS14" s="15">
        <v>-33000</v>
      </c>
      <c r="AT14" s="15">
        <v>-52000</v>
      </c>
      <c r="AU14" s="15">
        <v>-406000</v>
      </c>
      <c r="AV14" s="15">
        <v>69000</v>
      </c>
      <c r="AW14" s="15">
        <v>-109000</v>
      </c>
      <c r="AX14" s="15">
        <v>-102000</v>
      </c>
      <c r="AY14" s="15">
        <v>-197000</v>
      </c>
      <c r="AZ14" s="15">
        <v>-181000</v>
      </c>
      <c r="BA14" s="15">
        <v>-180000</v>
      </c>
      <c r="BB14" s="15">
        <v>-364000</v>
      </c>
      <c r="BC14" s="15">
        <v>17000</v>
      </c>
      <c r="BD14" s="15">
        <v>-36000</v>
      </c>
      <c r="BE14" s="15">
        <v>-20000</v>
      </c>
      <c r="BF14" s="15">
        <v>89000</v>
      </c>
      <c r="BG14" s="15">
        <v>48000</v>
      </c>
      <c r="BH14" s="15">
        <v>-74000</v>
      </c>
      <c r="BI14" s="15">
        <v>-146000</v>
      </c>
      <c r="BJ14" s="15">
        <v>-473000</v>
      </c>
      <c r="BK14" s="15">
        <v>-157000</v>
      </c>
      <c r="BL14" s="15">
        <v>37000</v>
      </c>
      <c r="BM14" s="15">
        <v>-590000</v>
      </c>
      <c r="BN14" s="15"/>
      <c r="BO14" s="15"/>
      <c r="BP14" s="15"/>
      <c r="BQ14" s="15"/>
      <c r="BR14" s="15"/>
      <c r="BS14" s="15"/>
      <c r="BT14" s="15"/>
      <c r="BU14" s="15">
        <v>257000</v>
      </c>
      <c r="BV14" s="15">
        <v>1177000</v>
      </c>
      <c r="BW14" s="15">
        <v>-135000</v>
      </c>
      <c r="BX14" s="15">
        <v>-335000</v>
      </c>
      <c r="BY14" s="15">
        <v>-414000</v>
      </c>
      <c r="BZ14" s="15">
        <v>-1430000</v>
      </c>
      <c r="CA14" s="15">
        <v>-127000</v>
      </c>
      <c r="CB14" s="15">
        <v>-1188000</v>
      </c>
      <c r="CC14" s="15">
        <v>-351000</v>
      </c>
      <c r="CD14" s="15">
        <v>-1772000</v>
      </c>
      <c r="CE14" s="15">
        <v>-396000</v>
      </c>
      <c r="CF14" s="15">
        <v>-600000</v>
      </c>
      <c r="CG14" s="15">
        <v>-611000</v>
      </c>
      <c r="CH14" s="15">
        <v>-574000</v>
      </c>
      <c r="CI14" s="15">
        <v>134629</v>
      </c>
      <c r="CJ14" s="15">
        <v>88371</v>
      </c>
      <c r="CK14" s="15">
        <v>185000</v>
      </c>
      <c r="CL14" s="15">
        <v>95587</v>
      </c>
      <c r="CM14" s="15">
        <v>76000</v>
      </c>
      <c r="CN14" s="15">
        <v>11319</v>
      </c>
      <c r="CO14" s="15">
        <v>-17423</v>
      </c>
      <c r="CP14" s="15">
        <v>-29963</v>
      </c>
      <c r="CQ14" s="15">
        <v>43848</v>
      </c>
      <c r="CR14" s="15">
        <v>32180</v>
      </c>
      <c r="CS14" s="15">
        <v>45091</v>
      </c>
      <c r="CT14" s="15">
        <v>43193</v>
      </c>
      <c r="CU14" s="15">
        <v>-31231</v>
      </c>
      <c r="CV14" s="15">
        <v>-140096</v>
      </c>
      <c r="CW14" s="15">
        <v>-146356</v>
      </c>
      <c r="CX14" s="15">
        <v>-854740</v>
      </c>
      <c r="CY14" s="15">
        <v>-254171</v>
      </c>
      <c r="CZ14" s="15">
        <v>-184938</v>
      </c>
      <c r="DA14" s="15">
        <v>-9163</v>
      </c>
      <c r="DB14" s="15">
        <v>-15842</v>
      </c>
      <c r="DC14" s="15">
        <v>-186928</v>
      </c>
      <c r="DD14" s="15">
        <v>17352</v>
      </c>
      <c r="DE14" s="15">
        <v>124837</v>
      </c>
      <c r="DF14" s="15">
        <v>177968</v>
      </c>
      <c r="DG14" s="15">
        <v>407630</v>
      </c>
      <c r="DH14" s="15">
        <v>208079</v>
      </c>
      <c r="DI14" s="15">
        <v>189349</v>
      </c>
      <c r="DJ14" s="15">
        <v>65100</v>
      </c>
      <c r="DK14" s="15">
        <v>-105500</v>
      </c>
      <c r="DL14" s="15">
        <v>79867</v>
      </c>
      <c r="DM14" s="15">
        <v>-128367</v>
      </c>
      <c r="DN14" s="15">
        <v>22300</v>
      </c>
      <c r="DO14" s="15">
        <v>1000</v>
      </c>
      <c r="DP14" s="15">
        <v>-64600</v>
      </c>
      <c r="DQ14" s="15">
        <v>-62700</v>
      </c>
      <c r="DR14" s="15">
        <v>-12334</v>
      </c>
      <c r="DS14" s="15">
        <v>-31675</v>
      </c>
      <c r="DT14" s="15">
        <v>9968</v>
      </c>
      <c r="DU14" s="15">
        <v>12951</v>
      </c>
      <c r="DV14" s="15">
        <v>-21243</v>
      </c>
      <c r="DW14" s="15">
        <v>-38362</v>
      </c>
      <c r="DX14" s="15">
        <v>-34672</v>
      </c>
      <c r="DY14" s="15">
        <v>25327</v>
      </c>
      <c r="DZ14" s="15">
        <v>-28623</v>
      </c>
      <c r="EA14" s="15">
        <v>56163</v>
      </c>
      <c r="EB14" s="15">
        <v>91985</v>
      </c>
      <c r="EC14" s="15">
        <v>96801</v>
      </c>
      <c r="ED14" s="15">
        <v>40759</v>
      </c>
      <c r="EE14" s="15">
        <v>86686</v>
      </c>
      <c r="EF14" s="15">
        <v>93234</v>
      </c>
      <c r="EG14" s="15">
        <v>84587</v>
      </c>
      <c r="EH14" s="15">
        <v>41700</v>
      </c>
      <c r="EI14" s="15">
        <v>61300</v>
      </c>
      <c r="EJ14" s="15">
        <v>64300</v>
      </c>
      <c r="EK14" s="15">
        <v>61500</v>
      </c>
      <c r="EL14" s="15">
        <v>69600</v>
      </c>
      <c r="EM14" s="15">
        <v>49100</v>
      </c>
      <c r="EN14" s="15">
        <v>41400</v>
      </c>
      <c r="EO14" s="15">
        <v>84900</v>
      </c>
      <c r="EP14" s="15">
        <v>106800</v>
      </c>
      <c r="EQ14" s="15">
        <v>17000</v>
      </c>
      <c r="ER14" s="15">
        <v>17300</v>
      </c>
      <c r="ES14" s="15">
        <v>4200</v>
      </c>
      <c r="ET14" s="15">
        <v>-43000</v>
      </c>
      <c r="EU14" s="15">
        <v>-17800</v>
      </c>
      <c r="EV14" s="15">
        <v>-5900</v>
      </c>
      <c r="EW14" s="15">
        <v>13100</v>
      </c>
      <c r="EX14" s="15">
        <v>11900</v>
      </c>
      <c r="EY14" s="8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</row>
    <row r="15" outlineLevel="3">
      <c r="A15" s="1"/>
      <c r="B15" s="4"/>
      <c r="C15" s="23" t="s">
        <v>763</v>
      </c>
      <c r="D15" s="28">
        <f t="shared" si="0"/>
      </c>
      <c r="E15" s="28">
        <f t="shared" si="3"/>
      </c>
      <c r="F15" s="28">
        <f t="shared" si="6"/>
      </c>
      <c r="G15" s="28">
        <f t="shared" si="9"/>
      </c>
      <c r="H15" s="28">
        <f t="shared" si="12"/>
      </c>
      <c r="I15" s="28">
        <f t="shared" si="15"/>
      </c>
      <c r="J15" s="28">
        <f t="shared" si="18"/>
      </c>
      <c r="K15" s="29">
        <f t="shared" si="21"/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8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</row>
    <row r="16" outlineLevel="4">
      <c r="A16" s="1"/>
      <c r="B16" s="4"/>
      <c r="C16" s="23" t="s">
        <v>764</v>
      </c>
      <c r="D16" s="28">
        <f t="shared" si="0"/>
      </c>
      <c r="E16" s="28">
        <f t="shared" si="3"/>
      </c>
      <c r="F16" s="28">
        <f t="shared" si="6"/>
      </c>
      <c r="G16" s="28">
        <f t="shared" si="9"/>
      </c>
      <c r="H16" s="28">
        <f t="shared" si="12"/>
      </c>
      <c r="I16" s="28">
        <f t="shared" si="15"/>
      </c>
      <c r="J16" s="28">
        <f t="shared" si="18"/>
      </c>
      <c r="K16" s="29">
        <f t="shared" si="21"/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8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</row>
    <row r="17" outlineLevel="5">
      <c r="A17" s="1"/>
      <c r="B17" s="4"/>
      <c r="C17" s="23" t="s">
        <v>765</v>
      </c>
      <c r="D17" s="28">
        <f t="shared" si="0"/>
      </c>
      <c r="E17" s="28">
        <f t="shared" si="3"/>
      </c>
      <c r="F17" s="28">
        <f t="shared" si="6"/>
      </c>
      <c r="G17" s="28">
        <f t="shared" si="9"/>
      </c>
      <c r="H17" s="28">
        <f t="shared" si="12"/>
      </c>
      <c r="I17" s="28">
        <f t="shared" si="15"/>
      </c>
      <c r="J17" s="28">
        <f t="shared" si="18"/>
      </c>
      <c r="K17" s="29">
        <f t="shared" si="21"/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8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</row>
    <row r="18" outlineLevel="6">
      <c r="A18" s="1"/>
      <c r="B18" s="4"/>
      <c r="C18" s="23" t="s">
        <v>766</v>
      </c>
      <c r="D18" s="28">
        <f t="shared" si="0"/>
      </c>
      <c r="E18" s="28">
        <f t="shared" si="3"/>
      </c>
      <c r="F18" s="28">
        <f t="shared" si="6"/>
      </c>
      <c r="G18" s="28">
        <f t="shared" si="9"/>
      </c>
      <c r="H18" s="28">
        <f t="shared" si="12"/>
      </c>
      <c r="I18" s="28">
        <f t="shared" si="15"/>
      </c>
      <c r="J18" s="28">
        <f t="shared" si="18"/>
      </c>
      <c r="K18" s="29">
        <f t="shared" si="21"/>
      </c>
      <c r="M18" s="15">
        <v>175000</v>
      </c>
      <c r="N18" s="15">
        <v>-1607000</v>
      </c>
      <c r="O18" s="15">
        <v>786000</v>
      </c>
      <c r="P18" s="15">
        <v>1443000</v>
      </c>
      <c r="Q18" s="15">
        <v>162000</v>
      </c>
      <c r="R18" s="15">
        <v>-1987000</v>
      </c>
      <c r="S18" s="15">
        <v>848000</v>
      </c>
      <c r="T18" s="15">
        <v>873000</v>
      </c>
      <c r="U18" s="15">
        <v>1006000</v>
      </c>
      <c r="V18" s="15">
        <v>-2303000</v>
      </c>
      <c r="W18" s="15">
        <v>1188000</v>
      </c>
      <c r="X18" s="15">
        <v>1201000</v>
      </c>
      <c r="Y18" s="15">
        <v>628000</v>
      </c>
      <c r="Z18" s="15">
        <v>134000</v>
      </c>
      <c r="AA18" s="15">
        <v>112000</v>
      </c>
      <c r="AB18" s="15">
        <v>110000</v>
      </c>
      <c r="AC18" s="15">
        <v>107000</v>
      </c>
      <c r="AD18" s="15">
        <v>101000</v>
      </c>
      <c r="AE18" s="15">
        <v>93000</v>
      </c>
      <c r="AF18" s="15">
        <v>82000</v>
      </c>
      <c r="AG18" s="15">
        <v>78000</v>
      </c>
      <c r="AH18" s="15">
        <v>73000</v>
      </c>
      <c r="AI18" s="15">
        <v>69000</v>
      </c>
      <c r="AJ18" s="15">
        <v>61000</v>
      </c>
      <c r="AK18" s="15">
        <v>55000</v>
      </c>
      <c r="AL18" s="15">
        <v>43000</v>
      </c>
      <c r="AM18" s="15">
        <v>41000</v>
      </c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>
        <v>318000</v>
      </c>
      <c r="CI18" s="15">
        <v>180241</v>
      </c>
      <c r="CJ18" s="15">
        <v>178759</v>
      </c>
      <c r="CK18" s="15">
        <v>160000</v>
      </c>
      <c r="CL18" s="15">
        <v>262989</v>
      </c>
      <c r="CM18" s="15">
        <v>276548</v>
      </c>
      <c r="CN18" s="15">
        <v>305604</v>
      </c>
      <c r="CO18" s="15">
        <v>318796</v>
      </c>
      <c r="CP18" s="15">
        <v>312835</v>
      </c>
      <c r="CQ18" s="15">
        <v>292640</v>
      </c>
      <c r="CR18" s="15">
        <v>281100</v>
      </c>
      <c r="CS18" s="15">
        <v>287023</v>
      </c>
      <c r="CT18" s="15">
        <v>278436</v>
      </c>
      <c r="CU18" s="15">
        <v>276603</v>
      </c>
      <c r="CV18" s="15">
        <v>202234</v>
      </c>
      <c r="CW18" s="15">
        <v>198287</v>
      </c>
      <c r="CX18" s="15">
        <v>197621</v>
      </c>
      <c r="CY18" s="15">
        <v>210849</v>
      </c>
      <c r="CZ18" s="15">
        <v>165395</v>
      </c>
      <c r="DA18" s="15">
        <v>165743</v>
      </c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8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</row>
    <row r="19" outlineLevel="6">
      <c r="A19" s="1"/>
      <c r="B19" s="4"/>
      <c r="C19" s="23" t="s">
        <v>767</v>
      </c>
      <c r="D19" s="28">
        <f t="shared" si="0"/>
      </c>
      <c r="E19" s="28">
        <f t="shared" si="3"/>
      </c>
      <c r="F19" s="28">
        <f t="shared" si="6"/>
      </c>
      <c r="G19" s="28">
        <f t="shared" si="9"/>
      </c>
      <c r="H19" s="28">
        <f t="shared" si="12"/>
      </c>
      <c r="I19" s="28">
        <f t="shared" si="15"/>
      </c>
      <c r="J19" s="28">
        <f t="shared" si="18"/>
      </c>
      <c r="K19" s="29">
        <f t="shared" si="21"/>
      </c>
      <c r="M19" s="15">
        <v>567000</v>
      </c>
      <c r="N19" s="15"/>
      <c r="O19" s="15"/>
      <c r="P19" s="15"/>
      <c r="Q19" s="15">
        <v>622000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>
        <v>-88000</v>
      </c>
      <c r="CI19" s="15">
        <v>-90703</v>
      </c>
      <c r="CJ19" s="15">
        <v>13703</v>
      </c>
      <c r="CK19" s="15">
        <v>14000</v>
      </c>
      <c r="CL19" s="15">
        <v>14269</v>
      </c>
      <c r="CM19" s="15">
        <v>14202</v>
      </c>
      <c r="CN19" s="15">
        <v>12851</v>
      </c>
      <c r="CO19" s="15">
        <v>14085</v>
      </c>
      <c r="CP19" s="15">
        <v>16313</v>
      </c>
      <c r="CQ19" s="15">
        <v>12091</v>
      </c>
      <c r="CR19" s="15">
        <v>11293</v>
      </c>
      <c r="CS19" s="15">
        <v>10957</v>
      </c>
      <c r="CT19" s="15">
        <v>8875</v>
      </c>
      <c r="CU19" s="15">
        <v>8427</v>
      </c>
      <c r="CV19" s="15">
        <v>11334</v>
      </c>
      <c r="CW19" s="15">
        <v>11467</v>
      </c>
      <c r="CX19" s="15">
        <v>2246</v>
      </c>
      <c r="CY19" s="15">
        <v>-11762</v>
      </c>
      <c r="CZ19" s="15">
        <v>17713</v>
      </c>
      <c r="DA19" s="15">
        <v>8364</v>
      </c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8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</row>
    <row r="20" outlineLevel="6">
      <c r="A20" s="1"/>
      <c r="B20" s="4"/>
      <c r="C20" s="38" t="s">
        <v>768</v>
      </c>
      <c r="D20" s="24">
        <f t="shared" si="0"/>
      </c>
      <c r="E20" s="24">
        <f t="shared" si="3"/>
      </c>
      <c r="F20" s="24">
        <f t="shared" si="6"/>
      </c>
      <c r="G20" s="24">
        <f t="shared" si="9"/>
      </c>
      <c r="H20" s="24">
        <f t="shared" si="12"/>
      </c>
      <c r="I20" s="24">
        <f t="shared" si="15"/>
      </c>
      <c r="J20" s="24">
        <f t="shared" si="18"/>
      </c>
      <c r="K20" s="37">
        <f t="shared" si="21"/>
      </c>
      <c r="L20" s="2"/>
      <c r="M20" s="36">
        <v>742000</v>
      </c>
      <c r="N20" s="36">
        <v>786000</v>
      </c>
      <c r="O20" s="36">
        <v>786000</v>
      </c>
      <c r="P20" s="36">
        <v>821000</v>
      </c>
      <c r="Q20" s="36">
        <v>784000</v>
      </c>
      <c r="R20" s="36">
        <v>824000</v>
      </c>
      <c r="S20" s="36">
        <v>848000</v>
      </c>
      <c r="T20" s="36">
        <v>873000</v>
      </c>
      <c r="U20" s="36">
        <v>1006000</v>
      </c>
      <c r="V20" s="36">
        <v>1245000</v>
      </c>
      <c r="W20" s="36">
        <v>1188000</v>
      </c>
      <c r="X20" s="36">
        <v>1201000</v>
      </c>
      <c r="Y20" s="36">
        <v>628000</v>
      </c>
      <c r="Z20" s="36">
        <v>134000</v>
      </c>
      <c r="AA20" s="36">
        <v>112000</v>
      </c>
      <c r="AB20" s="36">
        <v>110000</v>
      </c>
      <c r="AC20" s="36">
        <v>107000</v>
      </c>
      <c r="AD20" s="36">
        <v>101000</v>
      </c>
      <c r="AE20" s="36">
        <v>93000</v>
      </c>
      <c r="AF20" s="36">
        <v>82000</v>
      </c>
      <c r="AG20" s="36">
        <v>78000</v>
      </c>
      <c r="AH20" s="36">
        <v>73000</v>
      </c>
      <c r="AI20" s="36">
        <v>69000</v>
      </c>
      <c r="AJ20" s="36">
        <v>61000</v>
      </c>
      <c r="AK20" s="36">
        <v>55000</v>
      </c>
      <c r="AL20" s="36">
        <v>43000</v>
      </c>
      <c r="AM20" s="36">
        <v>41000</v>
      </c>
      <c r="AN20" s="36">
        <v>42000</v>
      </c>
      <c r="AO20" s="36">
        <v>44000</v>
      </c>
      <c r="AP20" s="36">
        <v>39000</v>
      </c>
      <c r="AQ20" s="36">
        <v>36000</v>
      </c>
      <c r="AR20" s="36">
        <v>35000</v>
      </c>
      <c r="AS20" s="36">
        <v>34000</v>
      </c>
      <c r="AT20" s="36">
        <v>34000</v>
      </c>
      <c r="AU20" s="36">
        <v>33000</v>
      </c>
      <c r="AV20" s="36">
        <v>33000</v>
      </c>
      <c r="AW20" s="36">
        <v>33000</v>
      </c>
      <c r="AX20" s="36">
        <v>34000</v>
      </c>
      <c r="AY20" s="36">
        <v>42000</v>
      </c>
      <c r="AZ20" s="36">
        <v>45000</v>
      </c>
      <c r="BA20" s="36">
        <v>46000</v>
      </c>
      <c r="BB20" s="36">
        <v>48000</v>
      </c>
      <c r="BC20" s="36">
        <v>49000</v>
      </c>
      <c r="BD20" s="36">
        <v>53000</v>
      </c>
      <c r="BE20" s="36">
        <v>53000</v>
      </c>
      <c r="BF20" s="36">
        <v>54000</v>
      </c>
      <c r="BG20" s="36">
        <v>57000</v>
      </c>
      <c r="BH20" s="36">
        <v>59000</v>
      </c>
      <c r="BI20" s="36">
        <v>66000</v>
      </c>
      <c r="BJ20" s="36">
        <v>66000</v>
      </c>
      <c r="BK20" s="36">
        <v>66000</v>
      </c>
      <c r="BL20" s="36">
        <v>65000</v>
      </c>
      <c r="BM20" s="36">
        <v>63000</v>
      </c>
      <c r="BN20" s="36">
        <v>70000</v>
      </c>
      <c r="BO20" s="36">
        <v>79000</v>
      </c>
      <c r="BP20" s="36">
        <v>80000</v>
      </c>
      <c r="BQ20" s="36">
        <v>88000</v>
      </c>
      <c r="BR20" s="36">
        <v>89000</v>
      </c>
      <c r="BS20" s="36">
        <v>94000</v>
      </c>
      <c r="BT20" s="36">
        <v>100000</v>
      </c>
      <c r="BU20" s="36">
        <v>100000</v>
      </c>
      <c r="BV20" s="36">
        <v>284000</v>
      </c>
      <c r="BW20" s="36">
        <v>282000</v>
      </c>
      <c r="BX20" s="36">
        <v>282000</v>
      </c>
      <c r="BY20" s="36">
        <v>280000</v>
      </c>
      <c r="BZ20" s="36">
        <v>303000</v>
      </c>
      <c r="CA20" s="36">
        <v>293000</v>
      </c>
      <c r="CB20" s="36">
        <v>310000</v>
      </c>
      <c r="CC20" s="36">
        <v>317000</v>
      </c>
      <c r="CD20" s="36">
        <v>164000</v>
      </c>
      <c r="CE20" s="36">
        <v>334000</v>
      </c>
      <c r="CF20" s="36">
        <v>326000</v>
      </c>
      <c r="CG20" s="36">
        <v>314000</v>
      </c>
      <c r="CH20" s="36">
        <v>230000</v>
      </c>
      <c r="CI20" s="36">
        <v>89538</v>
      </c>
      <c r="CJ20" s="36">
        <v>192462</v>
      </c>
      <c r="CK20" s="36">
        <v>174000</v>
      </c>
      <c r="CL20" s="36">
        <v>277258</v>
      </c>
      <c r="CM20" s="36">
        <v>290750</v>
      </c>
      <c r="CN20" s="36">
        <v>318455</v>
      </c>
      <c r="CO20" s="36">
        <v>332881</v>
      </c>
      <c r="CP20" s="36">
        <v>329148</v>
      </c>
      <c r="CQ20" s="36">
        <v>304731</v>
      </c>
      <c r="CR20" s="36">
        <v>292393</v>
      </c>
      <c r="CS20" s="36">
        <v>297980</v>
      </c>
      <c r="CT20" s="36">
        <v>287311</v>
      </c>
      <c r="CU20" s="36">
        <v>285030</v>
      </c>
      <c r="CV20" s="36">
        <v>213568</v>
      </c>
      <c r="CW20" s="36">
        <v>209754</v>
      </c>
      <c r="CX20" s="36">
        <v>199867</v>
      </c>
      <c r="CY20" s="36">
        <v>199087</v>
      </c>
      <c r="CZ20" s="36">
        <v>183108</v>
      </c>
      <c r="DA20" s="36">
        <v>174107</v>
      </c>
      <c r="DB20" s="36">
        <v>150478</v>
      </c>
      <c r="DC20" s="36">
        <v>160013</v>
      </c>
      <c r="DD20" s="36">
        <v>159443</v>
      </c>
      <c r="DE20" s="36">
        <v>152933</v>
      </c>
      <c r="DF20" s="36">
        <v>149609</v>
      </c>
      <c r="DG20" s="36">
        <v>153758</v>
      </c>
      <c r="DH20" s="36">
        <v>147811</v>
      </c>
      <c r="DI20" s="36">
        <v>127892</v>
      </c>
      <c r="DJ20" s="36">
        <v>129900</v>
      </c>
      <c r="DK20" s="36">
        <v>130200</v>
      </c>
      <c r="DL20" s="36">
        <v>127913</v>
      </c>
      <c r="DM20" s="36">
        <v>127487</v>
      </c>
      <c r="DN20" s="36">
        <v>125100</v>
      </c>
      <c r="DO20" s="36">
        <v>117100</v>
      </c>
      <c r="DP20" s="36">
        <v>113100</v>
      </c>
      <c r="DQ20" s="36">
        <v>112200</v>
      </c>
      <c r="DR20" s="36">
        <v>107675</v>
      </c>
      <c r="DS20" s="36">
        <v>103965</v>
      </c>
      <c r="DT20" s="36">
        <v>94025</v>
      </c>
      <c r="DU20" s="36">
        <v>88800</v>
      </c>
      <c r="DV20" s="36">
        <v>84183</v>
      </c>
      <c r="DW20" s="36">
        <v>77701</v>
      </c>
      <c r="DX20" s="36">
        <v>94949</v>
      </c>
      <c r="DY20" s="36">
        <v>75807</v>
      </c>
      <c r="DZ20" s="36">
        <v>85563</v>
      </c>
      <c r="EA20" s="36">
        <v>65899</v>
      </c>
      <c r="EB20" s="36">
        <v>55730</v>
      </c>
      <c r="EC20" s="36">
        <v>57483</v>
      </c>
      <c r="ED20" s="36">
        <v>56956</v>
      </c>
      <c r="EE20" s="36">
        <v>54440</v>
      </c>
      <c r="EF20" s="36">
        <v>53616</v>
      </c>
      <c r="EG20" s="36">
        <v>50972</v>
      </c>
      <c r="EH20" s="36">
        <v>41400</v>
      </c>
      <c r="EI20" s="36">
        <v>42300</v>
      </c>
      <c r="EJ20" s="36">
        <v>50600</v>
      </c>
      <c r="EK20" s="36">
        <v>40800</v>
      </c>
      <c r="EL20" s="36">
        <v>43600</v>
      </c>
      <c r="EM20" s="36">
        <v>37500</v>
      </c>
      <c r="EN20" s="36">
        <v>34500</v>
      </c>
      <c r="EO20" s="36">
        <v>36700</v>
      </c>
      <c r="EP20" s="36">
        <v>48700</v>
      </c>
      <c r="EQ20" s="36">
        <v>35800</v>
      </c>
      <c r="ER20" s="36">
        <v>34900</v>
      </c>
      <c r="ES20" s="36">
        <v>36500</v>
      </c>
      <c r="ET20" s="36">
        <v>33600</v>
      </c>
      <c r="EU20" s="36">
        <v>24200</v>
      </c>
      <c r="EV20" s="36">
        <v>39800</v>
      </c>
      <c r="EW20" s="36">
        <v>30700</v>
      </c>
      <c r="EX20" s="36">
        <v>31500</v>
      </c>
      <c r="EY20" s="8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</row>
    <row r="21" outlineLevel="5">
      <c r="A21" s="1"/>
      <c r="B21" s="4"/>
      <c r="C21" s="38" t="s">
        <v>769</v>
      </c>
      <c r="D21" s="24">
        <f t="shared" si="0"/>
      </c>
      <c r="E21" s="24">
        <f t="shared" si="3"/>
      </c>
      <c r="F21" s="24">
        <f t="shared" si="6"/>
      </c>
      <c r="G21" s="24">
        <f t="shared" si="9"/>
      </c>
      <c r="H21" s="24">
        <f t="shared" si="12"/>
      </c>
      <c r="I21" s="24">
        <f t="shared" si="15"/>
      </c>
      <c r="J21" s="24">
        <f t="shared" si="18"/>
      </c>
      <c r="K21" s="37">
        <f t="shared" si="21"/>
      </c>
      <c r="L21" s="2"/>
      <c r="M21" s="36">
        <v>742000</v>
      </c>
      <c r="N21" s="36">
        <v>786000</v>
      </c>
      <c r="O21" s="36">
        <v>786000</v>
      </c>
      <c r="P21" s="36">
        <v>821000</v>
      </c>
      <c r="Q21" s="36">
        <v>784000</v>
      </c>
      <c r="R21" s="36">
        <v>824000</v>
      </c>
      <c r="S21" s="36">
        <v>848000</v>
      </c>
      <c r="T21" s="36">
        <v>873000</v>
      </c>
      <c r="U21" s="36">
        <v>1006000</v>
      </c>
      <c r="V21" s="36">
        <v>1245000</v>
      </c>
      <c r="W21" s="36">
        <v>1188000</v>
      </c>
      <c r="X21" s="36">
        <v>1201000</v>
      </c>
      <c r="Y21" s="36">
        <v>628000</v>
      </c>
      <c r="Z21" s="36">
        <v>134000</v>
      </c>
      <c r="AA21" s="36">
        <v>112000</v>
      </c>
      <c r="AB21" s="36">
        <v>110000</v>
      </c>
      <c r="AC21" s="36">
        <v>107000</v>
      </c>
      <c r="AD21" s="36">
        <v>101000</v>
      </c>
      <c r="AE21" s="36">
        <v>93000</v>
      </c>
      <c r="AF21" s="36">
        <v>82000</v>
      </c>
      <c r="AG21" s="36">
        <v>78000</v>
      </c>
      <c r="AH21" s="36">
        <v>73000</v>
      </c>
      <c r="AI21" s="36">
        <v>69000</v>
      </c>
      <c r="AJ21" s="36">
        <v>61000</v>
      </c>
      <c r="AK21" s="36">
        <v>55000</v>
      </c>
      <c r="AL21" s="36">
        <v>43000</v>
      </c>
      <c r="AM21" s="36">
        <v>41000</v>
      </c>
      <c r="AN21" s="36">
        <v>42000</v>
      </c>
      <c r="AO21" s="36">
        <v>44000</v>
      </c>
      <c r="AP21" s="36">
        <v>39000</v>
      </c>
      <c r="AQ21" s="36">
        <v>36000</v>
      </c>
      <c r="AR21" s="36">
        <v>35000</v>
      </c>
      <c r="AS21" s="36">
        <v>34000</v>
      </c>
      <c r="AT21" s="36">
        <v>34000</v>
      </c>
      <c r="AU21" s="36">
        <v>33000</v>
      </c>
      <c r="AV21" s="36">
        <v>33000</v>
      </c>
      <c r="AW21" s="36">
        <v>33000</v>
      </c>
      <c r="AX21" s="36">
        <v>34000</v>
      </c>
      <c r="AY21" s="36">
        <v>42000</v>
      </c>
      <c r="AZ21" s="36">
        <v>45000</v>
      </c>
      <c r="BA21" s="36">
        <v>46000</v>
      </c>
      <c r="BB21" s="36">
        <v>48000</v>
      </c>
      <c r="BC21" s="36">
        <v>49000</v>
      </c>
      <c r="BD21" s="36">
        <v>53000</v>
      </c>
      <c r="BE21" s="36">
        <v>53000</v>
      </c>
      <c r="BF21" s="36">
        <v>54000</v>
      </c>
      <c r="BG21" s="36">
        <v>57000</v>
      </c>
      <c r="BH21" s="36">
        <v>59000</v>
      </c>
      <c r="BI21" s="36">
        <v>66000</v>
      </c>
      <c r="BJ21" s="36">
        <v>66000</v>
      </c>
      <c r="BK21" s="36">
        <v>66000</v>
      </c>
      <c r="BL21" s="36">
        <v>65000</v>
      </c>
      <c r="BM21" s="36">
        <v>63000</v>
      </c>
      <c r="BN21" s="36">
        <v>70000</v>
      </c>
      <c r="BO21" s="36">
        <v>79000</v>
      </c>
      <c r="BP21" s="36">
        <v>80000</v>
      </c>
      <c r="BQ21" s="36">
        <v>88000</v>
      </c>
      <c r="BR21" s="36">
        <v>89000</v>
      </c>
      <c r="BS21" s="36">
        <v>94000</v>
      </c>
      <c r="BT21" s="36">
        <v>100000</v>
      </c>
      <c r="BU21" s="36">
        <v>100000</v>
      </c>
      <c r="BV21" s="36">
        <v>284000</v>
      </c>
      <c r="BW21" s="36">
        <v>282000</v>
      </c>
      <c r="BX21" s="36">
        <v>282000</v>
      </c>
      <c r="BY21" s="36">
        <v>280000</v>
      </c>
      <c r="BZ21" s="36">
        <v>303000</v>
      </c>
      <c r="CA21" s="36">
        <v>293000</v>
      </c>
      <c r="CB21" s="36">
        <v>310000</v>
      </c>
      <c r="CC21" s="36">
        <v>317000</v>
      </c>
      <c r="CD21" s="36">
        <v>164000</v>
      </c>
      <c r="CE21" s="36">
        <v>334000</v>
      </c>
      <c r="CF21" s="36">
        <v>326000</v>
      </c>
      <c r="CG21" s="36">
        <v>314000</v>
      </c>
      <c r="CH21" s="36">
        <v>230000</v>
      </c>
      <c r="CI21" s="36">
        <v>89538</v>
      </c>
      <c r="CJ21" s="36">
        <v>192462</v>
      </c>
      <c r="CK21" s="36">
        <v>174000</v>
      </c>
      <c r="CL21" s="36">
        <v>277258</v>
      </c>
      <c r="CM21" s="36">
        <v>290750</v>
      </c>
      <c r="CN21" s="36">
        <v>318455</v>
      </c>
      <c r="CO21" s="36">
        <v>332881</v>
      </c>
      <c r="CP21" s="36">
        <v>329148</v>
      </c>
      <c r="CQ21" s="36">
        <v>304731</v>
      </c>
      <c r="CR21" s="36">
        <v>292393</v>
      </c>
      <c r="CS21" s="36">
        <v>297980</v>
      </c>
      <c r="CT21" s="36">
        <v>287311</v>
      </c>
      <c r="CU21" s="36">
        <v>285030</v>
      </c>
      <c r="CV21" s="36">
        <v>213568</v>
      </c>
      <c r="CW21" s="36">
        <v>209754</v>
      </c>
      <c r="CX21" s="36">
        <v>199867</v>
      </c>
      <c r="CY21" s="36">
        <v>199087</v>
      </c>
      <c r="CZ21" s="36">
        <v>183108</v>
      </c>
      <c r="DA21" s="36">
        <v>174107</v>
      </c>
      <c r="DB21" s="36">
        <v>150478</v>
      </c>
      <c r="DC21" s="36">
        <v>160013</v>
      </c>
      <c r="DD21" s="36">
        <v>159443</v>
      </c>
      <c r="DE21" s="36">
        <v>152933</v>
      </c>
      <c r="DF21" s="36">
        <v>149609</v>
      </c>
      <c r="DG21" s="36">
        <v>153758</v>
      </c>
      <c r="DH21" s="36">
        <v>147811</v>
      </c>
      <c r="DI21" s="36">
        <v>127892</v>
      </c>
      <c r="DJ21" s="36">
        <v>129900</v>
      </c>
      <c r="DK21" s="36">
        <v>130200</v>
      </c>
      <c r="DL21" s="36">
        <v>127913</v>
      </c>
      <c r="DM21" s="36">
        <v>127487</v>
      </c>
      <c r="DN21" s="36">
        <v>125100</v>
      </c>
      <c r="DO21" s="36">
        <v>117100</v>
      </c>
      <c r="DP21" s="36">
        <v>113100</v>
      </c>
      <c r="DQ21" s="36">
        <v>112200</v>
      </c>
      <c r="DR21" s="36">
        <v>107675</v>
      </c>
      <c r="DS21" s="36">
        <v>103965</v>
      </c>
      <c r="DT21" s="36">
        <v>94025</v>
      </c>
      <c r="DU21" s="36">
        <v>88800</v>
      </c>
      <c r="DV21" s="36">
        <v>84183</v>
      </c>
      <c r="DW21" s="36">
        <v>77701</v>
      </c>
      <c r="DX21" s="36">
        <v>94949</v>
      </c>
      <c r="DY21" s="36">
        <v>75807</v>
      </c>
      <c r="DZ21" s="36">
        <v>85563</v>
      </c>
      <c r="EA21" s="36">
        <v>65899</v>
      </c>
      <c r="EB21" s="36">
        <v>55730</v>
      </c>
      <c r="EC21" s="36">
        <v>57483</v>
      </c>
      <c r="ED21" s="36">
        <v>56956</v>
      </c>
      <c r="EE21" s="36">
        <v>54440</v>
      </c>
      <c r="EF21" s="36">
        <v>53616</v>
      </c>
      <c r="EG21" s="36">
        <v>50972</v>
      </c>
      <c r="EH21" s="36">
        <v>41400</v>
      </c>
      <c r="EI21" s="36">
        <v>42300</v>
      </c>
      <c r="EJ21" s="36">
        <v>50600</v>
      </c>
      <c r="EK21" s="36">
        <v>40800</v>
      </c>
      <c r="EL21" s="36">
        <v>43600</v>
      </c>
      <c r="EM21" s="36">
        <v>37500</v>
      </c>
      <c r="EN21" s="36">
        <v>34500</v>
      </c>
      <c r="EO21" s="36">
        <v>36700</v>
      </c>
      <c r="EP21" s="36">
        <v>48700</v>
      </c>
      <c r="EQ21" s="36">
        <v>35800</v>
      </c>
      <c r="ER21" s="36">
        <v>34900</v>
      </c>
      <c r="ES21" s="36">
        <v>36500</v>
      </c>
      <c r="ET21" s="36">
        <v>33600</v>
      </c>
      <c r="EU21" s="36">
        <v>24200</v>
      </c>
      <c r="EV21" s="36">
        <v>39800</v>
      </c>
      <c r="EW21" s="36">
        <v>30700</v>
      </c>
      <c r="EX21" s="36">
        <v>31500</v>
      </c>
      <c r="EY21" s="8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</row>
    <row r="22" outlineLevel="4">
      <c r="A22" s="1"/>
      <c r="B22" s="4"/>
      <c r="C22" s="23" t="s">
        <v>770</v>
      </c>
      <c r="D22" s="28">
        <f t="shared" si="0"/>
      </c>
      <c r="E22" s="28">
        <f t="shared" si="3"/>
      </c>
      <c r="F22" s="28">
        <f t="shared" si="6"/>
      </c>
      <c r="G22" s="28">
        <f t="shared" si="9"/>
      </c>
      <c r="H22" s="28">
        <f t="shared" si="12"/>
      </c>
      <c r="I22" s="28">
        <f t="shared" si="15"/>
      </c>
      <c r="J22" s="28">
        <f t="shared" si="18"/>
      </c>
      <c r="K22" s="29">
        <f t="shared" si="21"/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>
        <v>-32000</v>
      </c>
      <c r="BW22" s="15">
        <v>-25000</v>
      </c>
      <c r="BX22" s="15">
        <v>-27000</v>
      </c>
      <c r="BY22" s="15">
        <v>-26000</v>
      </c>
      <c r="BZ22" s="15">
        <v>-35000</v>
      </c>
      <c r="CA22" s="15">
        <v>-26000</v>
      </c>
      <c r="CB22" s="15">
        <v>-24000</v>
      </c>
      <c r="CC22" s="15">
        <v>-22000</v>
      </c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8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</row>
    <row r="23" outlineLevel="4">
      <c r="A23" s="1"/>
      <c r="B23" s="4"/>
      <c r="C23" s="23" t="s">
        <v>771</v>
      </c>
      <c r="D23" s="28">
        <f t="shared" si="0"/>
      </c>
      <c r="E23" s="28">
        <f t="shared" si="3"/>
      </c>
      <c r="F23" s="28">
        <f t="shared" si="6"/>
      </c>
      <c r="G23" s="28">
        <f t="shared" si="9"/>
      </c>
      <c r="H23" s="28">
        <f t="shared" si="12"/>
      </c>
      <c r="I23" s="28">
        <f t="shared" si="15"/>
      </c>
      <c r="J23" s="28">
        <f t="shared" si="18"/>
      </c>
      <c r="K23" s="29">
        <f t="shared" si="21"/>
      </c>
      <c r="M23" s="15">
        <v>364000</v>
      </c>
      <c r="N23" s="15">
        <v>339000</v>
      </c>
      <c r="O23" s="15">
        <v>351000</v>
      </c>
      <c r="P23" s="15">
        <v>346000</v>
      </c>
      <c r="Q23" s="15">
        <v>371000</v>
      </c>
      <c r="R23" s="15">
        <v>374000</v>
      </c>
      <c r="S23" s="15">
        <v>353000</v>
      </c>
      <c r="T23" s="15">
        <v>348000</v>
      </c>
      <c r="U23" s="15">
        <v>309000</v>
      </c>
      <c r="V23" s="15">
        <v>315000</v>
      </c>
      <c r="W23" s="15">
        <v>275000</v>
      </c>
      <c r="X23" s="15">
        <v>292000</v>
      </c>
      <c r="Y23" s="15">
        <v>199000</v>
      </c>
      <c r="Z23" s="15">
        <v>112000</v>
      </c>
      <c r="AA23" s="15">
        <v>99000</v>
      </c>
      <c r="AB23" s="15">
        <v>83000</v>
      </c>
      <c r="AC23" s="15">
        <v>85000</v>
      </c>
      <c r="AD23" s="15">
        <v>79000</v>
      </c>
      <c r="AE23" s="15">
        <v>76000</v>
      </c>
      <c r="AF23" s="15">
        <v>60000</v>
      </c>
      <c r="AG23" s="15">
        <v>59000</v>
      </c>
      <c r="AH23" s="15">
        <v>57000</v>
      </c>
      <c r="AI23" s="15">
        <v>54000</v>
      </c>
      <c r="AJ23" s="15">
        <v>45000</v>
      </c>
      <c r="AK23" s="15">
        <v>41000</v>
      </c>
      <c r="AL23" s="15">
        <v>36000</v>
      </c>
      <c r="AM23" s="15">
        <v>36000</v>
      </c>
      <c r="AN23" s="15">
        <v>33000</v>
      </c>
      <c r="AO23" s="15">
        <v>32000</v>
      </c>
      <c r="AP23" s="15">
        <v>21000</v>
      </c>
      <c r="AQ23" s="15">
        <v>29000</v>
      </c>
      <c r="AR23" s="15">
        <v>24000</v>
      </c>
      <c r="AS23" s="15">
        <v>23000</v>
      </c>
      <c r="AT23" s="15">
        <v>29000</v>
      </c>
      <c r="AU23" s="15">
        <v>23000</v>
      </c>
      <c r="AV23" s="15">
        <v>18000</v>
      </c>
      <c r="AW23" s="15">
        <v>16000</v>
      </c>
      <c r="AX23" s="15">
        <v>16000</v>
      </c>
      <c r="AY23" s="15">
        <v>13000</v>
      </c>
      <c r="AZ23" s="15">
        <v>17000</v>
      </c>
      <c r="BA23" s="15">
        <v>17000</v>
      </c>
      <c r="BB23" s="15">
        <v>16000</v>
      </c>
      <c r="BC23" s="15">
        <v>21000</v>
      </c>
      <c r="BD23" s="15">
        <v>21000</v>
      </c>
      <c r="BE23" s="15">
        <v>23000</v>
      </c>
      <c r="BF23" s="15">
        <v>24000</v>
      </c>
      <c r="BG23" s="15">
        <v>23000</v>
      </c>
      <c r="BH23" s="15">
        <v>20000</v>
      </c>
      <c r="BI23" s="15">
        <v>24000</v>
      </c>
      <c r="BJ23" s="15">
        <v>23000</v>
      </c>
      <c r="BK23" s="15">
        <v>27000</v>
      </c>
      <c r="BL23" s="15">
        <v>26000</v>
      </c>
      <c r="BM23" s="15">
        <v>21000</v>
      </c>
      <c r="BN23" s="15">
        <v>21000</v>
      </c>
      <c r="BO23" s="15">
        <v>22000</v>
      </c>
      <c r="BP23" s="15">
        <v>20000</v>
      </c>
      <c r="BQ23" s="15">
        <v>27000</v>
      </c>
      <c r="BR23" s="15">
        <v>22000</v>
      </c>
      <c r="BS23" s="15">
        <v>22000</v>
      </c>
      <c r="BT23" s="15">
        <v>23000</v>
      </c>
      <c r="BU23" s="15">
        <v>20000</v>
      </c>
      <c r="BV23" s="15">
        <v>18000</v>
      </c>
      <c r="BW23" s="15">
        <v>17000</v>
      </c>
      <c r="BX23" s="15">
        <v>19000</v>
      </c>
      <c r="BY23" s="15">
        <v>21000</v>
      </c>
      <c r="BZ23" s="15">
        <v>21000</v>
      </c>
      <c r="CA23" s="15">
        <v>21000</v>
      </c>
      <c r="CB23" s="15">
        <v>20000</v>
      </c>
      <c r="CC23" s="15">
        <v>21000</v>
      </c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8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</row>
    <row r="24" outlineLevel="4">
      <c r="A24" s="1"/>
      <c r="B24" s="4"/>
      <c r="C24" s="23" t="s">
        <v>772</v>
      </c>
      <c r="D24" s="28">
        <f t="shared" si="0"/>
      </c>
      <c r="E24" s="28">
        <f t="shared" si="3"/>
      </c>
      <c r="F24" s="28">
        <f t="shared" si="6"/>
      </c>
      <c r="G24" s="28">
        <f t="shared" si="9"/>
      </c>
      <c r="H24" s="28">
        <f t="shared" si="12"/>
      </c>
      <c r="I24" s="28">
        <f t="shared" si="15"/>
      </c>
      <c r="J24" s="28">
        <f t="shared" si="18"/>
      </c>
      <c r="K24" s="29">
        <f t="shared" si="21"/>
      </c>
      <c r="M24" s="15">
        <v>-167000</v>
      </c>
      <c r="N24" s="15">
        <v>-300000</v>
      </c>
      <c r="O24" s="15">
        <v>-607000</v>
      </c>
      <c r="P24" s="15">
        <v>-190000</v>
      </c>
      <c r="Q24" s="15">
        <v>-66000</v>
      </c>
      <c r="R24" s="15">
        <v>-219000</v>
      </c>
      <c r="S24" s="15">
        <v>-218000</v>
      </c>
      <c r="T24" s="15">
        <v>-274000</v>
      </c>
      <c r="U24" s="15">
        <v>-308000</v>
      </c>
      <c r="V24" s="15">
        <v>-177000</v>
      </c>
      <c r="W24" s="15">
        <v>-710000</v>
      </c>
      <c r="X24" s="15">
        <v>-276000</v>
      </c>
      <c r="Y24" s="15">
        <v>-342000</v>
      </c>
      <c r="Z24" s="15">
        <v>107000</v>
      </c>
      <c r="AA24" s="15">
        <v>56000</v>
      </c>
      <c r="AB24" s="15">
        <v>72000</v>
      </c>
      <c r="AC24" s="15">
        <v>73000</v>
      </c>
      <c r="AD24" s="15">
        <v>-1224000</v>
      </c>
      <c r="AE24" s="15">
        <v>0</v>
      </c>
      <c r="AF24" s="15">
        <v>1000</v>
      </c>
      <c r="AG24" s="15">
        <v>0</v>
      </c>
      <c r="AH24" s="15"/>
      <c r="AI24" s="15"/>
      <c r="AJ24" s="15"/>
      <c r="AK24" s="15"/>
      <c r="AL24" s="15"/>
      <c r="AM24" s="15"/>
      <c r="AN24" s="15"/>
      <c r="AO24" s="15"/>
      <c r="AP24" s="15">
        <v>-3000</v>
      </c>
      <c r="AQ24" s="15"/>
      <c r="AR24" s="15"/>
      <c r="AS24" s="15"/>
      <c r="AT24" s="15">
        <v>0</v>
      </c>
      <c r="AU24" s="15">
        <v>0</v>
      </c>
      <c r="AV24" s="15"/>
      <c r="AW24" s="15"/>
      <c r="AX24" s="15"/>
      <c r="AY24" s="15">
        <v>0</v>
      </c>
      <c r="AZ24" s="15"/>
      <c r="BA24" s="15"/>
      <c r="BB24" s="15"/>
      <c r="BC24" s="15"/>
      <c r="BD24" s="15"/>
      <c r="BE24" s="15"/>
      <c r="BF24" s="15"/>
      <c r="BG24" s="15"/>
      <c r="BH24" s="15">
        <v>0</v>
      </c>
      <c r="BI24" s="15">
        <v>1000</v>
      </c>
      <c r="BJ24" s="15">
        <v>1000</v>
      </c>
      <c r="BK24" s="15">
        <v>-1000</v>
      </c>
      <c r="BL24" s="15">
        <v>-4000</v>
      </c>
      <c r="BM24" s="15">
        <v>-36000</v>
      </c>
      <c r="BN24" s="15">
        <v>-6000</v>
      </c>
      <c r="BO24" s="15">
        <v>2000</v>
      </c>
      <c r="BP24" s="15">
        <v>-1000</v>
      </c>
      <c r="BQ24" s="15">
        <v>-1000</v>
      </c>
      <c r="BR24" s="15"/>
      <c r="BS24" s="15"/>
      <c r="BT24" s="15"/>
      <c r="BU24" s="15">
        <v>0</v>
      </c>
      <c r="BV24" s="15">
        <v>-12000</v>
      </c>
      <c r="BW24" s="15">
        <v>18000</v>
      </c>
      <c r="BX24" s="15">
        <v>8000</v>
      </c>
      <c r="BY24" s="15">
        <v>116000</v>
      </c>
      <c r="BZ24" s="15">
        <v>147000</v>
      </c>
      <c r="CA24" s="15">
        <v>5000</v>
      </c>
      <c r="CB24" s="15">
        <v>-20000</v>
      </c>
      <c r="CC24" s="15">
        <v>-50000</v>
      </c>
      <c r="CD24" s="15">
        <v>-41000</v>
      </c>
      <c r="CE24" s="15">
        <v>-10000</v>
      </c>
      <c r="CF24" s="15">
        <v>25000</v>
      </c>
      <c r="CG24" s="15">
        <v>10000</v>
      </c>
      <c r="CH24" s="15"/>
      <c r="CI24" s="15"/>
      <c r="CJ24" s="15">
        <v>4719</v>
      </c>
      <c r="CK24" s="15">
        <v>-4000</v>
      </c>
      <c r="CL24" s="15">
        <v>-685</v>
      </c>
      <c r="CM24" s="15">
        <v>-571</v>
      </c>
      <c r="CN24" s="15">
        <v>-13221</v>
      </c>
      <c r="CO24" s="15">
        <v>-7329</v>
      </c>
      <c r="CP24" s="15">
        <v>-24294</v>
      </c>
      <c r="CQ24" s="15">
        <v>-9624</v>
      </c>
      <c r="CR24" s="15">
        <v>-4489</v>
      </c>
      <c r="CS24" s="15">
        <v>-833</v>
      </c>
      <c r="CT24" s="15">
        <v>-12228</v>
      </c>
      <c r="CU24" s="15"/>
      <c r="CV24" s="15"/>
      <c r="CW24" s="15"/>
      <c r="CX24" s="15">
        <v>235791</v>
      </c>
      <c r="CY24" s="15">
        <v>-102603</v>
      </c>
      <c r="CZ24" s="15">
        <v>-90195</v>
      </c>
      <c r="DA24" s="15">
        <v>-7566</v>
      </c>
      <c r="DB24" s="15">
        <v>-21599</v>
      </c>
      <c r="DC24" s="15">
        <v>-38251</v>
      </c>
      <c r="DD24" s="15">
        <v>376</v>
      </c>
      <c r="DE24" s="15">
        <v>23422</v>
      </c>
      <c r="DF24" s="15">
        <v>-123537</v>
      </c>
      <c r="DG24" s="15">
        <v>70575</v>
      </c>
      <c r="DH24" s="15">
        <v>34401</v>
      </c>
      <c r="DI24" s="15">
        <v>-515</v>
      </c>
      <c r="DJ24" s="15">
        <v>-3600</v>
      </c>
      <c r="DK24" s="15">
        <v>-2100</v>
      </c>
      <c r="DL24" s="15">
        <v>173744</v>
      </c>
      <c r="DM24" s="15">
        <v>-7344</v>
      </c>
      <c r="DN24" s="15">
        <v>-5000</v>
      </c>
      <c r="DO24" s="15">
        <v>-2800</v>
      </c>
      <c r="DP24" s="15">
        <v>-44400</v>
      </c>
      <c r="DQ24" s="15">
        <v>-54700</v>
      </c>
      <c r="DR24" s="15">
        <v>-13424</v>
      </c>
      <c r="DS24" s="15">
        <v>-14328</v>
      </c>
      <c r="DT24" s="15">
        <v>4786</v>
      </c>
      <c r="DU24" s="15">
        <v>4400</v>
      </c>
      <c r="DV24" s="15">
        <v>6134</v>
      </c>
      <c r="DW24" s="15">
        <v>-14600</v>
      </c>
      <c r="DX24" s="15">
        <v>19600</v>
      </c>
      <c r="DY24" s="15">
        <v>6000</v>
      </c>
      <c r="DZ24" s="15"/>
      <c r="EA24" s="15"/>
      <c r="EB24" s="15"/>
      <c r="EC24" s="15"/>
      <c r="ED24" s="15"/>
      <c r="EE24" s="15"/>
      <c r="EF24" s="15">
        <v>-181</v>
      </c>
      <c r="EG24" s="15">
        <v>-2</v>
      </c>
      <c r="EH24" s="15">
        <v>0</v>
      </c>
      <c r="EI24" s="15">
        <v>-300</v>
      </c>
      <c r="EJ24" s="15">
        <v>0</v>
      </c>
      <c r="EK24" s="15">
        <v>-26700</v>
      </c>
      <c r="EL24" s="15"/>
      <c r="EM24" s="15"/>
      <c r="EN24" s="15"/>
      <c r="EO24" s="15"/>
      <c r="EP24" s="15">
        <v>-8800</v>
      </c>
      <c r="EQ24" s="15">
        <v>-5500</v>
      </c>
      <c r="ER24" s="15"/>
      <c r="ES24" s="15"/>
      <c r="ET24" s="15">
        <v>-1900</v>
      </c>
      <c r="EU24" s="15">
        <v>0</v>
      </c>
      <c r="EV24" s="15"/>
      <c r="EW24" s="15"/>
      <c r="EX24" s="15"/>
      <c r="EY24" s="8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</row>
    <row r="25" outlineLevel="4">
      <c r="A25" s="1"/>
      <c r="B25" s="4"/>
      <c r="C25" s="23" t="s">
        <v>773</v>
      </c>
      <c r="D25" s="28">
        <f t="shared" si="0"/>
      </c>
      <c r="E25" s="28">
        <f t="shared" si="3"/>
      </c>
      <c r="F25" s="28">
        <f t="shared" si="6"/>
      </c>
      <c r="G25" s="28">
        <f t="shared" si="9"/>
      </c>
      <c r="H25" s="28">
        <f t="shared" si="12"/>
      </c>
      <c r="I25" s="28">
        <f t="shared" si="15"/>
      </c>
      <c r="J25" s="28">
        <f t="shared" si="18"/>
      </c>
      <c r="K25" s="29">
        <f t="shared" si="21"/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>
        <v>2000</v>
      </c>
      <c r="AE25" s="15">
        <v>4000</v>
      </c>
      <c r="AF25" s="15">
        <v>4000</v>
      </c>
      <c r="AG25" s="15">
        <v>4000</v>
      </c>
      <c r="AH25" s="15">
        <v>5000</v>
      </c>
      <c r="AI25" s="15">
        <v>7000</v>
      </c>
      <c r="AJ25" s="15">
        <v>9000</v>
      </c>
      <c r="AK25" s="15">
        <v>9000</v>
      </c>
      <c r="AL25" s="15">
        <v>9000</v>
      </c>
      <c r="AM25" s="15">
        <v>9000</v>
      </c>
      <c r="AN25" s="15">
        <v>10000</v>
      </c>
      <c r="AO25" s="15">
        <v>10000</v>
      </c>
      <c r="AP25" s="15">
        <v>9000</v>
      </c>
      <c r="AQ25" s="15">
        <v>9000</v>
      </c>
      <c r="AR25" s="15">
        <v>9000</v>
      </c>
      <c r="AS25" s="15">
        <v>9000</v>
      </c>
      <c r="AT25" s="15">
        <v>10000</v>
      </c>
      <c r="AU25" s="15">
        <v>4000</v>
      </c>
      <c r="AV25" s="15">
        <v>3000</v>
      </c>
      <c r="AW25" s="15">
        <v>4000</v>
      </c>
      <c r="AX25" s="15">
        <v>3000</v>
      </c>
      <c r="AY25" s="15">
        <v>2000</v>
      </c>
      <c r="AZ25" s="15">
        <v>3000</v>
      </c>
      <c r="BA25" s="15">
        <v>3000</v>
      </c>
      <c r="BB25" s="15">
        <v>6000</v>
      </c>
      <c r="BC25" s="15">
        <v>2000</v>
      </c>
      <c r="BD25" s="15">
        <v>3000</v>
      </c>
      <c r="BE25" s="15">
        <v>6000</v>
      </c>
      <c r="BF25" s="15">
        <v>7000</v>
      </c>
      <c r="BG25" s="15">
        <v>6000</v>
      </c>
      <c r="BH25" s="15">
        <v>6000</v>
      </c>
      <c r="BI25" s="15">
        <v>6000</v>
      </c>
      <c r="BJ25" s="15">
        <v>6000</v>
      </c>
      <c r="BK25" s="15">
        <v>5000</v>
      </c>
      <c r="BL25" s="15">
        <v>6000</v>
      </c>
      <c r="BM25" s="15">
        <v>6000</v>
      </c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8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</row>
    <row r="26" outlineLevel="4">
      <c r="A26" s="1"/>
      <c r="B26" s="4"/>
      <c r="C26" s="23" t="s">
        <v>774</v>
      </c>
      <c r="D26" s="28">
        <f t="shared" si="0"/>
      </c>
      <c r="E26" s="28">
        <f t="shared" si="3"/>
      </c>
      <c r="F26" s="28">
        <f t="shared" si="6"/>
      </c>
      <c r="G26" s="28">
        <f t="shared" si="9"/>
      </c>
      <c r="H26" s="28">
        <f t="shared" si="12"/>
      </c>
      <c r="I26" s="28">
        <f t="shared" si="15"/>
      </c>
      <c r="J26" s="28">
        <f t="shared" si="18"/>
      </c>
      <c r="K26" s="29">
        <f t="shared" si="21"/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8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</row>
    <row r="27" outlineLevel="5">
      <c r="A27" s="1"/>
      <c r="B27" s="4"/>
      <c r="C27" s="23" t="s">
        <v>775</v>
      </c>
      <c r="D27" s="28">
        <f t="shared" si="0"/>
      </c>
      <c r="E27" s="28">
        <f t="shared" si="3"/>
      </c>
      <c r="F27" s="28">
        <f t="shared" si="6"/>
      </c>
      <c r="G27" s="28">
        <f t="shared" si="9"/>
      </c>
      <c r="H27" s="28">
        <f t="shared" si="12"/>
      </c>
      <c r="I27" s="28">
        <f t="shared" si="15"/>
      </c>
      <c r="J27" s="28">
        <f t="shared" si="18"/>
      </c>
      <c r="K27" s="29">
        <f t="shared" si="21"/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3000</v>
      </c>
      <c r="X27" s="15">
        <v>10000</v>
      </c>
      <c r="Y27" s="15">
        <v>44000</v>
      </c>
      <c r="Z27" s="15"/>
      <c r="AA27" s="15">
        <v>-60000</v>
      </c>
      <c r="AB27" s="15">
        <v>0</v>
      </c>
      <c r="AC27" s="15">
        <v>8000</v>
      </c>
      <c r="AD27" s="15">
        <v>-1000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>
        <v>1000</v>
      </c>
      <c r="BW27" s="15">
        <v>0</v>
      </c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8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</row>
    <row r="28" outlineLevel="5">
      <c r="A28" s="1"/>
      <c r="B28" s="4"/>
      <c r="C28" s="23" t="s">
        <v>776</v>
      </c>
      <c r="D28" s="28">
        <f t="shared" si="0"/>
      </c>
      <c r="E28" s="28">
        <f t="shared" si="3"/>
      </c>
      <c r="F28" s="28">
        <f t="shared" si="6"/>
      </c>
      <c r="G28" s="28">
        <f t="shared" si="9"/>
      </c>
      <c r="H28" s="28">
        <f t="shared" si="12"/>
      </c>
      <c r="I28" s="28">
        <f t="shared" si="15"/>
      </c>
      <c r="J28" s="28">
        <f t="shared" si="18"/>
      </c>
      <c r="K28" s="29">
        <f t="shared" si="21"/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>
        <v>0</v>
      </c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8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</row>
    <row r="29" outlineLevel="5">
      <c r="A29" s="1"/>
      <c r="B29" s="4"/>
      <c r="C29" s="23" t="s">
        <v>777</v>
      </c>
      <c r="D29" s="28">
        <f t="shared" si="0"/>
      </c>
      <c r="E29" s="28">
        <f t="shared" si="3"/>
      </c>
      <c r="F29" s="28">
        <f t="shared" si="6"/>
      </c>
      <c r="G29" s="28">
        <f t="shared" si="9"/>
      </c>
      <c r="H29" s="28">
        <f t="shared" si="12"/>
      </c>
      <c r="I29" s="28">
        <f t="shared" si="15"/>
      </c>
      <c r="J29" s="28">
        <f t="shared" si="18"/>
      </c>
      <c r="K29" s="29">
        <f t="shared" si="21"/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>
        <v>0</v>
      </c>
      <c r="AU29" s="15">
        <v>4000</v>
      </c>
      <c r="AV29" s="15"/>
      <c r="AW29" s="15"/>
      <c r="AX29" s="15"/>
      <c r="AY29" s="15">
        <v>0</v>
      </c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>
        <v>0</v>
      </c>
      <c r="BK29" s="15">
        <v>0</v>
      </c>
      <c r="BL29" s="15">
        <v>0</v>
      </c>
      <c r="BM29" s="15">
        <v>278000</v>
      </c>
      <c r="BN29" s="15">
        <v>0</v>
      </c>
      <c r="BO29" s="15">
        <v>0</v>
      </c>
      <c r="BP29" s="15">
        <v>0</v>
      </c>
      <c r="BQ29" s="15">
        <v>-492000</v>
      </c>
      <c r="BR29" s="15">
        <v>-352000</v>
      </c>
      <c r="BS29" s="15">
        <v>186000</v>
      </c>
      <c r="BT29" s="15">
        <v>120000</v>
      </c>
      <c r="BU29" s="15">
        <v>183000</v>
      </c>
      <c r="BV29" s="15">
        <v>0</v>
      </c>
      <c r="BW29" s="15">
        <v>0</v>
      </c>
      <c r="BX29" s="15">
        <v>0</v>
      </c>
      <c r="BY29" s="15">
        <v>0</v>
      </c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8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</row>
    <row r="30" outlineLevel="5">
      <c r="A30" s="1"/>
      <c r="B30" s="4"/>
      <c r="C30" s="38" t="s">
        <v>778</v>
      </c>
      <c r="D30" s="24">
        <f t="shared" si="0"/>
      </c>
      <c r="E30" s="24">
        <f t="shared" si="3"/>
      </c>
      <c r="F30" s="24">
        <f t="shared" si="6"/>
      </c>
      <c r="G30" s="24">
        <f t="shared" si="9"/>
      </c>
      <c r="H30" s="24">
        <f t="shared" si="12"/>
      </c>
      <c r="I30" s="24">
        <f t="shared" si="15"/>
      </c>
      <c r="J30" s="24">
        <f t="shared" si="18"/>
      </c>
      <c r="K30" s="37">
        <f t="shared" si="21"/>
      </c>
      <c r="L30" s="2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>
        <v>3000</v>
      </c>
      <c r="X30" s="36">
        <v>10000</v>
      </c>
      <c r="Y30" s="36">
        <v>44000</v>
      </c>
      <c r="Z30" s="36">
        <v>-4000</v>
      </c>
      <c r="AA30" s="36">
        <v>-60000</v>
      </c>
      <c r="AB30" s="36">
        <v>0</v>
      </c>
      <c r="AC30" s="36">
        <v>8000</v>
      </c>
      <c r="AD30" s="36">
        <v>-1000</v>
      </c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>
        <v>0</v>
      </c>
      <c r="AU30" s="36">
        <v>244000</v>
      </c>
      <c r="AV30" s="36"/>
      <c r="AW30" s="36"/>
      <c r="AX30" s="36"/>
      <c r="AY30" s="36">
        <v>0</v>
      </c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>
        <v>0</v>
      </c>
      <c r="BK30" s="36">
        <v>0</v>
      </c>
      <c r="BL30" s="36">
        <v>0</v>
      </c>
      <c r="BM30" s="36">
        <v>278000</v>
      </c>
      <c r="BN30" s="36">
        <v>0</v>
      </c>
      <c r="BO30" s="36">
        <v>0</v>
      </c>
      <c r="BP30" s="36">
        <v>0</v>
      </c>
      <c r="BQ30" s="36">
        <v>-492000</v>
      </c>
      <c r="BR30" s="36">
        <v>-369000</v>
      </c>
      <c r="BS30" s="36">
        <v>194000</v>
      </c>
      <c r="BT30" s="36">
        <v>112000</v>
      </c>
      <c r="BU30" s="36">
        <v>183000</v>
      </c>
      <c r="BV30" s="36">
        <v>1000</v>
      </c>
      <c r="BW30" s="36">
        <v>0</v>
      </c>
      <c r="BX30" s="36">
        <v>-1000</v>
      </c>
      <c r="BY30" s="36">
        <v>0</v>
      </c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8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</row>
    <row r="31" outlineLevel="4">
      <c r="A31" s="1"/>
      <c r="B31" s="4"/>
      <c r="C31" s="23" t="s">
        <v>779</v>
      </c>
      <c r="D31" s="28">
        <f t="shared" si="0"/>
      </c>
      <c r="E31" s="28">
        <f t="shared" si="3"/>
      </c>
      <c r="F31" s="28">
        <f t="shared" si="6"/>
      </c>
      <c r="G31" s="28">
        <f t="shared" si="9"/>
      </c>
      <c r="H31" s="28">
        <f t="shared" si="12"/>
      </c>
      <c r="I31" s="28">
        <f t="shared" si="15"/>
      </c>
      <c r="J31" s="28">
        <f t="shared" si="18"/>
      </c>
      <c r="K31" s="29">
        <f t="shared" si="21"/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8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</row>
    <row r="32" outlineLevel="5">
      <c r="A32" s="1"/>
      <c r="B32" s="4"/>
      <c r="C32" s="23" t="s">
        <v>780</v>
      </c>
      <c r="D32" s="28">
        <f t="shared" si="0"/>
      </c>
      <c r="E32" s="28">
        <f t="shared" si="3"/>
      </c>
      <c r="F32" s="28">
        <f t="shared" si="6"/>
      </c>
      <c r="G32" s="28">
        <f t="shared" si="9"/>
      </c>
      <c r="H32" s="28">
        <f t="shared" si="12"/>
      </c>
      <c r="I32" s="28">
        <f t="shared" si="15"/>
      </c>
      <c r="J32" s="28">
        <f t="shared" si="18"/>
      </c>
      <c r="K32" s="29">
        <f t="shared" si="21"/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8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</row>
    <row r="33" outlineLevel="6">
      <c r="A33" s="1"/>
      <c r="B33" s="4"/>
      <c r="C33" s="23" t="s">
        <v>781</v>
      </c>
      <c r="D33" s="28">
        <f t="shared" si="0"/>
      </c>
      <c r="E33" s="28">
        <f t="shared" si="3"/>
      </c>
      <c r="F33" s="28">
        <f t="shared" si="6"/>
      </c>
      <c r="G33" s="28">
        <f t="shared" si="9"/>
      </c>
      <c r="H33" s="28">
        <f t="shared" si="12"/>
      </c>
      <c r="I33" s="28">
        <f t="shared" si="15"/>
      </c>
      <c r="J33" s="28">
        <f t="shared" si="18"/>
      </c>
      <c r="K33" s="29">
        <f t="shared" si="21"/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>
        <v>0</v>
      </c>
      <c r="X33" s="15">
        <v>0</v>
      </c>
      <c r="Y33" s="15">
        <v>15000</v>
      </c>
      <c r="Z33" s="15">
        <v>15000</v>
      </c>
      <c r="AA33" s="15">
        <v>0</v>
      </c>
      <c r="AB33" s="15">
        <v>11000</v>
      </c>
      <c r="AC33" s="15">
        <v>8000</v>
      </c>
      <c r="AD33" s="15">
        <v>5000</v>
      </c>
      <c r="AE33" s="15">
        <v>2000</v>
      </c>
      <c r="AF33" s="15">
        <v>8000</v>
      </c>
      <c r="AG33" s="15">
        <v>18000</v>
      </c>
      <c r="AH33" s="15">
        <v>8000</v>
      </c>
      <c r="AI33" s="15">
        <v>26000</v>
      </c>
      <c r="AJ33" s="15">
        <v>2000</v>
      </c>
      <c r="AK33" s="15">
        <v>6000</v>
      </c>
      <c r="AL33" s="15">
        <v>27000</v>
      </c>
      <c r="AM33" s="15">
        <v>0</v>
      </c>
      <c r="AN33" s="15">
        <v>0</v>
      </c>
      <c r="AO33" s="15">
        <v>0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>
        <v>1000</v>
      </c>
      <c r="BG33" s="15">
        <v>-17000</v>
      </c>
      <c r="BH33" s="15">
        <v>-1000</v>
      </c>
      <c r="BI33" s="15">
        <v>48000</v>
      </c>
      <c r="BJ33" s="15">
        <v>1000</v>
      </c>
      <c r="BK33" s="15">
        <v>0</v>
      </c>
      <c r="BL33" s="15">
        <v>0</v>
      </c>
      <c r="BM33" s="15">
        <v>0</v>
      </c>
      <c r="BN33" s="15"/>
      <c r="BO33" s="15"/>
      <c r="BP33" s="15"/>
      <c r="BQ33" s="15"/>
      <c r="BR33" s="15"/>
      <c r="BS33" s="15"/>
      <c r="BT33" s="15"/>
      <c r="BU33" s="15"/>
      <c r="BV33" s="15">
        <v>16000</v>
      </c>
      <c r="BW33" s="15">
        <v>8000</v>
      </c>
      <c r="BX33" s="15"/>
      <c r="BY33" s="15"/>
      <c r="BZ33" s="15">
        <v>0</v>
      </c>
      <c r="CA33" s="15">
        <v>5000</v>
      </c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8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</row>
    <row r="34" outlineLevel="6">
      <c r="A34" s="1"/>
      <c r="B34" s="4"/>
      <c r="C34" s="38" t="s">
        <v>782</v>
      </c>
      <c r="D34" s="24">
        <f t="shared" si="0"/>
      </c>
      <c r="E34" s="24">
        <f t="shared" si="3"/>
      </c>
      <c r="F34" s="24">
        <f t="shared" si="6"/>
      </c>
      <c r="G34" s="24">
        <f t="shared" si="9"/>
      </c>
      <c r="H34" s="24">
        <f t="shared" si="12"/>
      </c>
      <c r="I34" s="24">
        <f t="shared" si="15"/>
      </c>
      <c r="J34" s="24">
        <f t="shared" si="18"/>
      </c>
      <c r="K34" s="37">
        <f t="shared" si="21"/>
      </c>
      <c r="L34" s="2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>
        <v>0</v>
      </c>
      <c r="X34" s="36">
        <v>0</v>
      </c>
      <c r="Y34" s="36">
        <v>15000</v>
      </c>
      <c r="Z34" s="36">
        <v>15000</v>
      </c>
      <c r="AA34" s="36">
        <v>0</v>
      </c>
      <c r="AB34" s="36">
        <v>11000</v>
      </c>
      <c r="AC34" s="36">
        <v>8000</v>
      </c>
      <c r="AD34" s="36">
        <v>5000</v>
      </c>
      <c r="AE34" s="36">
        <v>2000</v>
      </c>
      <c r="AF34" s="36">
        <v>8000</v>
      </c>
      <c r="AG34" s="36">
        <v>18000</v>
      </c>
      <c r="AH34" s="36">
        <v>8000</v>
      </c>
      <c r="AI34" s="36">
        <v>26000</v>
      </c>
      <c r="AJ34" s="36">
        <v>2000</v>
      </c>
      <c r="AK34" s="36">
        <v>6000</v>
      </c>
      <c r="AL34" s="36">
        <v>27000</v>
      </c>
      <c r="AM34" s="36">
        <v>0</v>
      </c>
      <c r="AN34" s="36">
        <v>0</v>
      </c>
      <c r="AO34" s="36">
        <v>0</v>
      </c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>
        <v>1000</v>
      </c>
      <c r="BG34" s="36">
        <v>-17000</v>
      </c>
      <c r="BH34" s="36">
        <v>-1000</v>
      </c>
      <c r="BI34" s="36">
        <v>48000</v>
      </c>
      <c r="BJ34" s="36">
        <v>1000</v>
      </c>
      <c r="BK34" s="36">
        <v>0</v>
      </c>
      <c r="BL34" s="36">
        <v>0</v>
      </c>
      <c r="BM34" s="36">
        <v>0</v>
      </c>
      <c r="BN34" s="36"/>
      <c r="BO34" s="36"/>
      <c r="BP34" s="36"/>
      <c r="BQ34" s="36"/>
      <c r="BR34" s="36"/>
      <c r="BS34" s="36"/>
      <c r="BT34" s="36"/>
      <c r="BU34" s="36"/>
      <c r="BV34" s="36">
        <v>16000</v>
      </c>
      <c r="BW34" s="36">
        <v>8000</v>
      </c>
      <c r="BX34" s="36"/>
      <c r="BY34" s="36"/>
      <c r="BZ34" s="36">
        <v>0</v>
      </c>
      <c r="CA34" s="36">
        <v>5000</v>
      </c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8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</row>
    <row r="35" outlineLevel="5">
      <c r="A35" s="1"/>
      <c r="B35" s="4"/>
      <c r="C35" s="23" t="s">
        <v>783</v>
      </c>
      <c r="D35" s="28">
        <f t="shared" si="0"/>
      </c>
      <c r="E35" s="28">
        <f t="shared" si="3"/>
      </c>
      <c r="F35" s="28">
        <f t="shared" si="6"/>
      </c>
      <c r="G35" s="28">
        <f t="shared" si="9"/>
      </c>
      <c r="H35" s="28">
        <f t="shared" si="12"/>
      </c>
      <c r="I35" s="28">
        <f t="shared" si="15"/>
      </c>
      <c r="J35" s="28">
        <f t="shared" si="18"/>
      </c>
      <c r="K35" s="29">
        <f t="shared" si="21"/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>
        <v>0</v>
      </c>
      <c r="BW35" s="15">
        <v>0</v>
      </c>
      <c r="BX35" s="15"/>
      <c r="BY35" s="15"/>
      <c r="BZ35" s="15">
        <v>716000</v>
      </c>
      <c r="CA35" s="15">
        <v>137000</v>
      </c>
      <c r="CB35" s="15">
        <v>911000</v>
      </c>
      <c r="CC35" s="15">
        <v>0</v>
      </c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8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</row>
    <row r="36" outlineLevel="5">
      <c r="A36" s="1"/>
      <c r="B36" s="4"/>
      <c r="C36" s="23" t="s">
        <v>784</v>
      </c>
      <c r="D36" s="28">
        <f t="shared" si="0"/>
      </c>
      <c r="E36" s="28">
        <f t="shared" si="3"/>
      </c>
      <c r="F36" s="28">
        <f t="shared" si="6"/>
      </c>
      <c r="G36" s="28">
        <f t="shared" si="9"/>
      </c>
      <c r="H36" s="28">
        <f t="shared" si="12"/>
      </c>
      <c r="I36" s="28">
        <f t="shared" si="15"/>
      </c>
      <c r="J36" s="28">
        <f t="shared" si="18"/>
      </c>
      <c r="K36" s="29">
        <f t="shared" si="21"/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>
        <v>0</v>
      </c>
      <c r="AG36" s="15">
        <v>0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8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</row>
    <row r="37" outlineLevel="5">
      <c r="A37" s="1"/>
      <c r="B37" s="4"/>
      <c r="C37" s="23" t="s">
        <v>785</v>
      </c>
      <c r="D37" s="28">
        <f t="shared" si="0"/>
      </c>
      <c r="E37" s="28">
        <f t="shared" si="3"/>
      </c>
      <c r="F37" s="28">
        <f t="shared" si="6"/>
      </c>
      <c r="G37" s="28">
        <f t="shared" si="9"/>
      </c>
      <c r="H37" s="28">
        <f t="shared" si="12"/>
      </c>
      <c r="I37" s="28">
        <f t="shared" si="15"/>
      </c>
      <c r="J37" s="28">
        <f t="shared" si="18"/>
      </c>
      <c r="K37" s="29">
        <f t="shared" si="21"/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>
        <v>0</v>
      </c>
      <c r="AA37" s="15">
        <v>1000</v>
      </c>
      <c r="AB37" s="15">
        <v>0</v>
      </c>
      <c r="AC37" s="15">
        <v>6000</v>
      </c>
      <c r="AD37" s="15">
        <v>16000</v>
      </c>
      <c r="AE37" s="15">
        <v>38000</v>
      </c>
      <c r="AF37" s="15">
        <v>0</v>
      </c>
      <c r="AG37" s="15">
        <v>0</v>
      </c>
      <c r="AH37" s="15">
        <v>128000</v>
      </c>
      <c r="AI37" s="15">
        <v>40000</v>
      </c>
      <c r="AJ37" s="15">
        <v>0</v>
      </c>
      <c r="AK37" s="15">
        <v>8000</v>
      </c>
      <c r="AL37" s="15">
        <v>5000</v>
      </c>
      <c r="AM37" s="15">
        <v>6000</v>
      </c>
      <c r="AN37" s="15">
        <v>0</v>
      </c>
      <c r="AO37" s="15">
        <v>1000</v>
      </c>
      <c r="AP37" s="15">
        <v>3000</v>
      </c>
      <c r="AQ37" s="15">
        <v>2000</v>
      </c>
      <c r="AR37" s="15">
        <v>3000</v>
      </c>
      <c r="AS37" s="15">
        <v>4000</v>
      </c>
      <c r="AT37" s="15">
        <v>7000</v>
      </c>
      <c r="AU37" s="15">
        <v>61000</v>
      </c>
      <c r="AV37" s="15">
        <v>0</v>
      </c>
      <c r="AW37" s="15">
        <v>0</v>
      </c>
      <c r="AX37" s="15"/>
      <c r="AY37" s="15"/>
      <c r="AZ37" s="15"/>
      <c r="BA37" s="15"/>
      <c r="BB37" s="15">
        <v>-3000</v>
      </c>
      <c r="BC37" s="15">
        <v>0</v>
      </c>
      <c r="BD37" s="15">
        <v>49000</v>
      </c>
      <c r="BE37" s="15">
        <v>15000</v>
      </c>
      <c r="BF37" s="15">
        <v>1000</v>
      </c>
      <c r="BG37" s="15">
        <v>0</v>
      </c>
      <c r="BH37" s="15">
        <v>0</v>
      </c>
      <c r="BI37" s="15">
        <v>0</v>
      </c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8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</row>
    <row r="38" outlineLevel="5">
      <c r="A38" s="1"/>
      <c r="B38" s="4"/>
      <c r="C38" s="23" t="s">
        <v>786</v>
      </c>
      <c r="D38" s="28">
        <f t="shared" si="0"/>
      </c>
      <c r="E38" s="28">
        <f t="shared" si="3"/>
      </c>
      <c r="F38" s="28">
        <f t="shared" si="6"/>
      </c>
      <c r="G38" s="28">
        <f t="shared" si="9"/>
      </c>
      <c r="H38" s="28">
        <f t="shared" si="12"/>
      </c>
      <c r="I38" s="28">
        <f t="shared" si="15"/>
      </c>
      <c r="J38" s="28">
        <f t="shared" si="18"/>
      </c>
      <c r="K38" s="29">
        <f t="shared" si="21"/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>
        <v>0</v>
      </c>
      <c r="AY38" s="15">
        <v>11000</v>
      </c>
      <c r="AZ38" s="15">
        <v>1000</v>
      </c>
      <c r="BA38" s="15">
        <v>71000</v>
      </c>
      <c r="BB38" s="15">
        <v>14000</v>
      </c>
      <c r="BC38" s="15">
        <v>0</v>
      </c>
      <c r="BD38" s="15">
        <v>0</v>
      </c>
      <c r="BE38" s="15">
        <v>0</v>
      </c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8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</row>
    <row r="39" outlineLevel="5">
      <c r="A39" s="1"/>
      <c r="B39" s="4"/>
      <c r="C39" s="38" t="s">
        <v>787</v>
      </c>
      <c r="D39" s="24">
        <f t="shared" si="0"/>
      </c>
      <c r="E39" s="24">
        <f t="shared" si="3"/>
      </c>
      <c r="F39" s="24">
        <f t="shared" si="6"/>
      </c>
      <c r="G39" s="24">
        <f t="shared" si="9"/>
      </c>
      <c r="H39" s="24">
        <f t="shared" si="12"/>
      </c>
      <c r="I39" s="24">
        <f t="shared" si="15"/>
      </c>
      <c r="J39" s="24">
        <f t="shared" si="18"/>
      </c>
      <c r="K39" s="37">
        <f t="shared" si="21"/>
      </c>
      <c r="L39" s="2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>
        <v>0</v>
      </c>
      <c r="X39" s="36">
        <v>0</v>
      </c>
      <c r="Y39" s="36">
        <v>15000</v>
      </c>
      <c r="Z39" s="36">
        <v>15000</v>
      </c>
      <c r="AA39" s="36">
        <v>1000</v>
      </c>
      <c r="AB39" s="36">
        <v>11000</v>
      </c>
      <c r="AC39" s="36">
        <v>14000</v>
      </c>
      <c r="AD39" s="36">
        <v>21000</v>
      </c>
      <c r="AE39" s="36">
        <v>40000</v>
      </c>
      <c r="AF39" s="36">
        <v>8000</v>
      </c>
      <c r="AG39" s="36">
        <v>18000</v>
      </c>
      <c r="AH39" s="36">
        <v>136000</v>
      </c>
      <c r="AI39" s="36">
        <v>66000</v>
      </c>
      <c r="AJ39" s="36">
        <v>2000</v>
      </c>
      <c r="AK39" s="36">
        <v>14000</v>
      </c>
      <c r="AL39" s="36">
        <v>77000</v>
      </c>
      <c r="AM39" s="36">
        <v>6000</v>
      </c>
      <c r="AN39" s="36">
        <v>0</v>
      </c>
      <c r="AO39" s="36">
        <v>1000</v>
      </c>
      <c r="AP39" s="36">
        <v>3000</v>
      </c>
      <c r="AQ39" s="36">
        <v>2000</v>
      </c>
      <c r="AR39" s="36">
        <v>3000</v>
      </c>
      <c r="AS39" s="36">
        <v>4000</v>
      </c>
      <c r="AT39" s="36">
        <v>8000</v>
      </c>
      <c r="AU39" s="36">
        <v>61000</v>
      </c>
      <c r="AV39" s="36">
        <v>0</v>
      </c>
      <c r="AW39" s="36">
        <v>0</v>
      </c>
      <c r="AX39" s="36">
        <v>0</v>
      </c>
      <c r="AY39" s="36">
        <v>11000</v>
      </c>
      <c r="AZ39" s="36">
        <v>1000</v>
      </c>
      <c r="BA39" s="36">
        <v>71000</v>
      </c>
      <c r="BB39" s="36">
        <v>244000</v>
      </c>
      <c r="BC39" s="36">
        <v>0</v>
      </c>
      <c r="BD39" s="36">
        <v>49000</v>
      </c>
      <c r="BE39" s="36">
        <v>15000</v>
      </c>
      <c r="BF39" s="36">
        <v>2000</v>
      </c>
      <c r="BG39" s="36">
        <v>-17000</v>
      </c>
      <c r="BH39" s="36">
        <v>-1000</v>
      </c>
      <c r="BI39" s="36">
        <v>48000</v>
      </c>
      <c r="BJ39" s="36">
        <v>5000</v>
      </c>
      <c r="BK39" s="36">
        <v>0</v>
      </c>
      <c r="BL39" s="36">
        <v>0</v>
      </c>
      <c r="BM39" s="36">
        <v>0</v>
      </c>
      <c r="BN39" s="36"/>
      <c r="BO39" s="36"/>
      <c r="BP39" s="36"/>
      <c r="BQ39" s="36"/>
      <c r="BR39" s="36"/>
      <c r="BS39" s="36"/>
      <c r="BT39" s="36"/>
      <c r="BU39" s="36"/>
      <c r="BV39" s="36">
        <v>16000</v>
      </c>
      <c r="BW39" s="36">
        <v>8000</v>
      </c>
      <c r="BX39" s="36"/>
      <c r="BY39" s="36"/>
      <c r="BZ39" s="36">
        <v>716000</v>
      </c>
      <c r="CA39" s="36">
        <v>142000</v>
      </c>
      <c r="CB39" s="36">
        <v>742000</v>
      </c>
      <c r="CC39" s="36">
        <v>0</v>
      </c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8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</row>
    <row r="40" outlineLevel="4">
      <c r="A40" s="1"/>
      <c r="B40" s="4"/>
      <c r="C40" s="23" t="s">
        <v>788</v>
      </c>
      <c r="D40" s="28">
        <f t="shared" si="0"/>
      </c>
      <c r="E40" s="28">
        <f t="shared" si="3"/>
      </c>
      <c r="F40" s="28">
        <f t="shared" si="6"/>
      </c>
      <c r="G40" s="28">
        <f t="shared" si="9"/>
      </c>
      <c r="H40" s="28">
        <f t="shared" si="12"/>
      </c>
      <c r="I40" s="28">
        <f t="shared" si="15"/>
      </c>
      <c r="J40" s="28">
        <f t="shared" si="18"/>
      </c>
      <c r="K40" s="29">
        <f t="shared" si="21"/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>
        <v>0</v>
      </c>
      <c r="BT40" s="15">
        <v>0</v>
      </c>
      <c r="BU40" s="15">
        <v>-325000</v>
      </c>
      <c r="BV40" s="15">
        <v>11000</v>
      </c>
      <c r="BW40" s="15">
        <v>-66000</v>
      </c>
      <c r="BX40" s="15">
        <v>-6000</v>
      </c>
      <c r="BY40" s="15">
        <v>-136000</v>
      </c>
      <c r="BZ40" s="15"/>
      <c r="CA40" s="15"/>
      <c r="CB40" s="15"/>
      <c r="CC40" s="15">
        <v>0</v>
      </c>
      <c r="CD40" s="15">
        <v>45000</v>
      </c>
      <c r="CE40" s="15">
        <v>151000</v>
      </c>
      <c r="CF40" s="15">
        <v>-26000</v>
      </c>
      <c r="CG40" s="15">
        <v>-1000</v>
      </c>
      <c r="CH40" s="15">
        <v>28000</v>
      </c>
      <c r="CI40" s="15">
        <v>86861</v>
      </c>
      <c r="CJ40" s="15">
        <v>-39861</v>
      </c>
      <c r="CK40" s="15">
        <v>12000</v>
      </c>
      <c r="CL40" s="15">
        <v>81312</v>
      </c>
      <c r="CM40" s="15">
        <v>-47579</v>
      </c>
      <c r="CN40" s="15">
        <v>-64648</v>
      </c>
      <c r="CO40" s="15">
        <v>-68528</v>
      </c>
      <c r="CP40" s="15">
        <v>12056</v>
      </c>
      <c r="CQ40" s="15">
        <v>-40484</v>
      </c>
      <c r="CR40" s="15">
        <v>-5493</v>
      </c>
      <c r="CS40" s="15">
        <v>-34012</v>
      </c>
      <c r="CT40" s="15">
        <v>-59599</v>
      </c>
      <c r="CU40" s="15">
        <v>-24510</v>
      </c>
      <c r="CV40" s="15">
        <v>-21053</v>
      </c>
      <c r="CW40" s="15">
        <v>-17632</v>
      </c>
      <c r="CX40" s="15">
        <v>301947</v>
      </c>
      <c r="CY40" s="15">
        <v>-32178</v>
      </c>
      <c r="CZ40" s="15">
        <v>-9256</v>
      </c>
      <c r="DA40" s="15">
        <v>-848</v>
      </c>
      <c r="DB40" s="15">
        <v>12622</v>
      </c>
      <c r="DC40" s="15">
        <v>81264</v>
      </c>
      <c r="DD40" s="15">
        <v>-4913</v>
      </c>
      <c r="DE40" s="15">
        <v>-19438</v>
      </c>
      <c r="DF40" s="15">
        <v>-22249</v>
      </c>
      <c r="DG40" s="15">
        <v>-175984</v>
      </c>
      <c r="DH40" s="15">
        <v>-3929</v>
      </c>
      <c r="DI40" s="15">
        <v>-13144</v>
      </c>
      <c r="DJ40" s="15">
        <v>-2000</v>
      </c>
      <c r="DK40" s="15">
        <v>-14300</v>
      </c>
      <c r="DL40" s="15">
        <v>-435705</v>
      </c>
      <c r="DM40" s="15">
        <v>2205</v>
      </c>
      <c r="DN40" s="15">
        <v>11400</v>
      </c>
      <c r="DO40" s="15">
        <v>4500</v>
      </c>
      <c r="DP40" s="15">
        <v>-2100</v>
      </c>
      <c r="DQ40" s="15">
        <v>-5200</v>
      </c>
      <c r="DR40" s="15">
        <v>-5390</v>
      </c>
      <c r="DS40" s="15">
        <v>621</v>
      </c>
      <c r="DT40" s="15">
        <v>18025</v>
      </c>
      <c r="DU40" s="15">
        <v>-1826</v>
      </c>
      <c r="DV40" s="15">
        <v>-9732</v>
      </c>
      <c r="DW40" s="15">
        <v>391</v>
      </c>
      <c r="DX40" s="15">
        <v>-28302</v>
      </c>
      <c r="DY40" s="15">
        <v>-45119</v>
      </c>
      <c r="DZ40" s="15">
        <v>-18282</v>
      </c>
      <c r="EA40" s="15">
        <v>-14828</v>
      </c>
      <c r="EB40" s="15">
        <v>-2195</v>
      </c>
      <c r="EC40" s="15">
        <v>2918</v>
      </c>
      <c r="ED40" s="15">
        <v>62030</v>
      </c>
      <c r="EE40" s="15">
        <v>-24971</v>
      </c>
      <c r="EF40" s="15">
        <v>440</v>
      </c>
      <c r="EG40" s="15">
        <v>35563</v>
      </c>
      <c r="EH40" s="15">
        <v>50800</v>
      </c>
      <c r="EI40" s="15">
        <v>3700</v>
      </c>
      <c r="EJ40" s="15">
        <v>-20400</v>
      </c>
      <c r="EK40" s="15">
        <v>34900</v>
      </c>
      <c r="EL40" s="15">
        <v>-10000</v>
      </c>
      <c r="EM40" s="15">
        <v>800</v>
      </c>
      <c r="EN40" s="15">
        <v>900</v>
      </c>
      <c r="EO40" s="15">
        <v>2200</v>
      </c>
      <c r="EP40" s="15">
        <v>-54900</v>
      </c>
      <c r="EQ40" s="15">
        <v>200</v>
      </c>
      <c r="ER40" s="15">
        <v>-200</v>
      </c>
      <c r="ES40" s="15">
        <v>-600</v>
      </c>
      <c r="ET40" s="15">
        <v>26800</v>
      </c>
      <c r="EU40" s="15">
        <v>2200</v>
      </c>
      <c r="EV40" s="15">
        <v>-10300</v>
      </c>
      <c r="EW40" s="15">
        <v>-9400</v>
      </c>
      <c r="EX40" s="15">
        <v>2800</v>
      </c>
      <c r="EY40" s="8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</row>
    <row r="41" outlineLevel="4">
      <c r="A41" s="1"/>
      <c r="B41" s="4"/>
      <c r="C41" s="23" t="s">
        <v>789</v>
      </c>
      <c r="D41" s="28">
        <f t="shared" si="0"/>
      </c>
      <c r="E41" s="28">
        <f t="shared" si="3"/>
      </c>
      <c r="F41" s="28">
        <f t="shared" si="6"/>
      </c>
      <c r="G41" s="28">
        <f t="shared" si="9"/>
      </c>
      <c r="H41" s="28">
        <f t="shared" si="12"/>
      </c>
      <c r="I41" s="28">
        <f t="shared" si="15"/>
      </c>
      <c r="J41" s="28">
        <f t="shared" si="18"/>
      </c>
      <c r="K41" s="29">
        <f t="shared" si="21"/>
      </c>
      <c r="M41" s="15">
        <v>39000</v>
      </c>
      <c r="N41" s="15">
        <v>62000</v>
      </c>
      <c r="O41" s="15">
        <v>-13000</v>
      </c>
      <c r="P41" s="15">
        <v>-41000</v>
      </c>
      <c r="Q41" s="15">
        <v>69000</v>
      </c>
      <c r="R41" s="15">
        <v>-23000</v>
      </c>
      <c r="S41" s="15">
        <v>-23000</v>
      </c>
      <c r="T41" s="15">
        <v>-13000</v>
      </c>
      <c r="U41" s="15">
        <v>5000</v>
      </c>
      <c r="V41" s="15">
        <v>75000</v>
      </c>
      <c r="W41" s="15">
        <v>-3000</v>
      </c>
      <c r="X41" s="15">
        <v>94000</v>
      </c>
      <c r="Y41" s="15">
        <v>87000</v>
      </c>
      <c r="Z41" s="15">
        <v>0</v>
      </c>
      <c r="AA41" s="15">
        <v>-1000</v>
      </c>
      <c r="AB41" s="15">
        <v>0</v>
      </c>
      <c r="AC41" s="15">
        <v>-1000</v>
      </c>
      <c r="AD41" s="15">
        <v>-4000</v>
      </c>
      <c r="AE41" s="15">
        <v>5000</v>
      </c>
      <c r="AF41" s="15">
        <v>4000</v>
      </c>
      <c r="AG41" s="15">
        <v>3000</v>
      </c>
      <c r="AH41" s="15">
        <v>12000</v>
      </c>
      <c r="AI41" s="15">
        <v>-9000</v>
      </c>
      <c r="AJ41" s="15">
        <v>-3000</v>
      </c>
      <c r="AK41" s="15">
        <v>-1000</v>
      </c>
      <c r="AL41" s="15">
        <v>-3000</v>
      </c>
      <c r="AM41" s="15">
        <v>3000</v>
      </c>
      <c r="AN41" s="15">
        <v>-2000</v>
      </c>
      <c r="AO41" s="15">
        <v>1000</v>
      </c>
      <c r="AP41" s="15">
        <v>-4000</v>
      </c>
      <c r="AQ41" s="15">
        <v>3000</v>
      </c>
      <c r="AR41" s="15">
        <v>-4000</v>
      </c>
      <c r="AS41" s="15">
        <v>5000</v>
      </c>
      <c r="AT41" s="15">
        <v>-3000</v>
      </c>
      <c r="AU41" s="15">
        <v>3000</v>
      </c>
      <c r="AV41" s="15">
        <v>-2000</v>
      </c>
      <c r="AW41" s="15">
        <v>-5000</v>
      </c>
      <c r="AX41" s="15">
        <v>-15000</v>
      </c>
      <c r="AY41" s="15">
        <v>9000</v>
      </c>
      <c r="AZ41" s="15">
        <v>3000</v>
      </c>
      <c r="BA41" s="15">
        <v>0</v>
      </c>
      <c r="BB41" s="15">
        <v>-4000</v>
      </c>
      <c r="BC41" s="15">
        <v>-4000</v>
      </c>
      <c r="BD41" s="15">
        <v>-1000</v>
      </c>
      <c r="BE41" s="15">
        <v>-4000</v>
      </c>
      <c r="BF41" s="15">
        <v>-2000</v>
      </c>
      <c r="BG41" s="15">
        <v>0</v>
      </c>
      <c r="BH41" s="15">
        <v>2000</v>
      </c>
      <c r="BI41" s="15">
        <v>-1000</v>
      </c>
      <c r="BJ41" s="15">
        <v>3000</v>
      </c>
      <c r="BK41" s="15">
        <v>0</v>
      </c>
      <c r="BL41" s="15">
        <v>2000</v>
      </c>
      <c r="BM41" s="15">
        <v>-3000</v>
      </c>
      <c r="BN41" s="15">
        <v>-11000</v>
      </c>
      <c r="BO41" s="15">
        <v>-2000</v>
      </c>
      <c r="BP41" s="15">
        <v>6000</v>
      </c>
      <c r="BQ41" s="15">
        <v>16000</v>
      </c>
      <c r="BR41" s="15">
        <v>-54000</v>
      </c>
      <c r="BS41" s="15">
        <v>17000</v>
      </c>
      <c r="BT41" s="15">
        <v>2000</v>
      </c>
      <c r="BU41" s="15">
        <v>8000</v>
      </c>
      <c r="BV41" s="15">
        <v>51000</v>
      </c>
      <c r="BW41" s="15">
        <v>52000</v>
      </c>
      <c r="BX41" s="15">
        <v>38000</v>
      </c>
      <c r="BY41" s="15">
        <v>21000</v>
      </c>
      <c r="BZ41" s="15">
        <v>-9000</v>
      </c>
      <c r="CA41" s="15">
        <v>-38000</v>
      </c>
      <c r="CB41" s="15">
        <v>8000</v>
      </c>
      <c r="CC41" s="15">
        <v>-4000</v>
      </c>
      <c r="CD41" s="15">
        <v>1781000</v>
      </c>
      <c r="CE41" s="15">
        <v>-95000</v>
      </c>
      <c r="CF41" s="15">
        <v>51000</v>
      </c>
      <c r="CG41" s="15">
        <v>22000</v>
      </c>
      <c r="CH41" s="15">
        <v>453000</v>
      </c>
      <c r="CI41" s="15">
        <v>13432</v>
      </c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8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</row>
    <row r="42" outlineLevel="4">
      <c r="A42" s="1"/>
      <c r="B42" s="4"/>
      <c r="C42" s="38" t="s">
        <v>790</v>
      </c>
      <c r="D42" s="24">
        <f t="shared" si="0"/>
      </c>
      <c r="E42" s="24">
        <f t="shared" si="3"/>
      </c>
      <c r="F42" s="24">
        <f t="shared" si="6"/>
      </c>
      <c r="G42" s="24">
        <f t="shared" si="9"/>
      </c>
      <c r="H42" s="24">
        <f t="shared" si="12"/>
      </c>
      <c r="I42" s="24">
        <f t="shared" si="15"/>
      </c>
      <c r="J42" s="24">
        <f t="shared" si="18"/>
      </c>
      <c r="K42" s="37">
        <f t="shared" si="21"/>
      </c>
      <c r="L42" s="2"/>
      <c r="M42" s="36">
        <v>978000</v>
      </c>
      <c r="N42" s="36">
        <v>887000</v>
      </c>
      <c r="O42" s="36">
        <v>517000</v>
      </c>
      <c r="P42" s="36">
        <v>936000</v>
      </c>
      <c r="Q42" s="36">
        <v>1158000</v>
      </c>
      <c r="R42" s="36">
        <v>956000</v>
      </c>
      <c r="S42" s="36">
        <v>960000</v>
      </c>
      <c r="T42" s="36">
        <v>934000</v>
      </c>
      <c r="U42" s="36">
        <v>1012000</v>
      </c>
      <c r="V42" s="36">
        <v>1386000</v>
      </c>
      <c r="W42" s="36">
        <v>753000</v>
      </c>
      <c r="X42" s="36">
        <v>1321000</v>
      </c>
      <c r="Y42" s="36">
        <v>631000</v>
      </c>
      <c r="Z42" s="36">
        <v>364000</v>
      </c>
      <c r="AA42" s="36">
        <v>207000</v>
      </c>
      <c r="AB42" s="36">
        <v>276000</v>
      </c>
      <c r="AC42" s="36">
        <v>286000</v>
      </c>
      <c r="AD42" s="36">
        <v>-1026000</v>
      </c>
      <c r="AE42" s="36">
        <v>217000</v>
      </c>
      <c r="AF42" s="36">
        <v>159000</v>
      </c>
      <c r="AG42" s="36">
        <v>162000</v>
      </c>
      <c r="AH42" s="36">
        <v>275000</v>
      </c>
      <c r="AI42" s="36">
        <v>187000</v>
      </c>
      <c r="AJ42" s="36">
        <v>114000</v>
      </c>
      <c r="AK42" s="36">
        <v>118000</v>
      </c>
      <c r="AL42" s="36">
        <v>158000</v>
      </c>
      <c r="AM42" s="36">
        <v>95000</v>
      </c>
      <c r="AN42" s="36">
        <v>83000</v>
      </c>
      <c r="AO42" s="36">
        <v>88000</v>
      </c>
      <c r="AP42" s="36">
        <v>65000</v>
      </c>
      <c r="AQ42" s="36">
        <v>82000</v>
      </c>
      <c r="AR42" s="36">
        <v>67000</v>
      </c>
      <c r="AS42" s="36">
        <v>75000</v>
      </c>
      <c r="AT42" s="36">
        <v>78000</v>
      </c>
      <c r="AU42" s="36">
        <v>368000</v>
      </c>
      <c r="AV42" s="36">
        <v>-87000</v>
      </c>
      <c r="AW42" s="36">
        <v>48000</v>
      </c>
      <c r="AX42" s="36">
        <v>38000</v>
      </c>
      <c r="AY42" s="36">
        <v>77000</v>
      </c>
      <c r="AZ42" s="36">
        <v>69000</v>
      </c>
      <c r="BA42" s="36">
        <v>137000</v>
      </c>
      <c r="BB42" s="36">
        <v>310000</v>
      </c>
      <c r="BC42" s="36">
        <v>67000</v>
      </c>
      <c r="BD42" s="36">
        <v>126000</v>
      </c>
      <c r="BE42" s="36">
        <v>93000</v>
      </c>
      <c r="BF42" s="36">
        <v>85000</v>
      </c>
      <c r="BG42" s="36">
        <v>68000</v>
      </c>
      <c r="BH42" s="36">
        <v>86000</v>
      </c>
      <c r="BI42" s="36">
        <v>144000</v>
      </c>
      <c r="BJ42" s="36">
        <v>104000</v>
      </c>
      <c r="BK42" s="36">
        <v>97000</v>
      </c>
      <c r="BL42" s="36">
        <v>95000</v>
      </c>
      <c r="BM42" s="36">
        <v>329000</v>
      </c>
      <c r="BN42" s="36">
        <v>299000</v>
      </c>
      <c r="BO42" s="36">
        <v>101000</v>
      </c>
      <c r="BP42" s="36">
        <v>105000</v>
      </c>
      <c r="BQ42" s="36">
        <v>-362000</v>
      </c>
      <c r="BR42" s="36">
        <v>62000</v>
      </c>
      <c r="BS42" s="36">
        <v>327000</v>
      </c>
      <c r="BT42" s="36">
        <v>237000</v>
      </c>
      <c r="BU42" s="36">
        <v>-14000</v>
      </c>
      <c r="BV42" s="36">
        <v>337000</v>
      </c>
      <c r="BW42" s="36">
        <v>286000</v>
      </c>
      <c r="BX42" s="36">
        <v>320000</v>
      </c>
      <c r="BY42" s="36">
        <v>276000</v>
      </c>
      <c r="BZ42" s="36">
        <v>1109000</v>
      </c>
      <c r="CA42" s="36">
        <v>397000</v>
      </c>
      <c r="CB42" s="36">
        <v>1036000</v>
      </c>
      <c r="CC42" s="36">
        <v>262000</v>
      </c>
      <c r="CD42" s="36">
        <v>1949000</v>
      </c>
      <c r="CE42" s="36">
        <v>380000</v>
      </c>
      <c r="CF42" s="36">
        <v>376000</v>
      </c>
      <c r="CG42" s="36">
        <v>345000</v>
      </c>
      <c r="CH42" s="36">
        <v>709000</v>
      </c>
      <c r="CI42" s="36">
        <v>189112</v>
      </c>
      <c r="CJ42" s="36">
        <v>200888</v>
      </c>
      <c r="CK42" s="36">
        <v>182000</v>
      </c>
      <c r="CL42" s="36">
        <v>357885</v>
      </c>
      <c r="CM42" s="36">
        <v>242600</v>
      </c>
      <c r="CN42" s="36">
        <v>240586</v>
      </c>
      <c r="CO42" s="36">
        <v>257024</v>
      </c>
      <c r="CP42" s="36">
        <v>316910</v>
      </c>
      <c r="CQ42" s="36">
        <v>254623</v>
      </c>
      <c r="CR42" s="36">
        <v>282411</v>
      </c>
      <c r="CS42" s="36">
        <v>263135</v>
      </c>
      <c r="CT42" s="36">
        <v>215484</v>
      </c>
      <c r="CU42" s="36">
        <v>275719</v>
      </c>
      <c r="CV42" s="36">
        <v>192515</v>
      </c>
      <c r="CW42" s="36">
        <v>192122</v>
      </c>
      <c r="CX42" s="36">
        <v>737605</v>
      </c>
      <c r="CY42" s="36">
        <v>64306</v>
      </c>
      <c r="CZ42" s="36">
        <v>83657</v>
      </c>
      <c r="DA42" s="36">
        <v>165693</v>
      </c>
      <c r="DB42" s="36">
        <v>141501</v>
      </c>
      <c r="DC42" s="36">
        <v>203026</v>
      </c>
      <c r="DD42" s="36">
        <v>154906</v>
      </c>
      <c r="DE42" s="36">
        <v>156917</v>
      </c>
      <c r="DF42" s="36">
        <v>3823</v>
      </c>
      <c r="DG42" s="36">
        <v>48349</v>
      </c>
      <c r="DH42" s="36">
        <v>178283</v>
      </c>
      <c r="DI42" s="36">
        <v>114233</v>
      </c>
      <c r="DJ42" s="36">
        <v>124300</v>
      </c>
      <c r="DK42" s="36">
        <v>113800</v>
      </c>
      <c r="DL42" s="36">
        <v>-134048</v>
      </c>
      <c r="DM42" s="36">
        <v>122348</v>
      </c>
      <c r="DN42" s="36">
        <v>131500</v>
      </c>
      <c r="DO42" s="36">
        <v>118800</v>
      </c>
      <c r="DP42" s="36">
        <v>66600</v>
      </c>
      <c r="DQ42" s="36">
        <v>52300</v>
      </c>
      <c r="DR42" s="36">
        <v>88861</v>
      </c>
      <c r="DS42" s="36">
        <v>90258</v>
      </c>
      <c r="DT42" s="36">
        <v>116836</v>
      </c>
      <c r="DU42" s="36">
        <v>91374</v>
      </c>
      <c r="DV42" s="36">
        <v>80585</v>
      </c>
      <c r="DW42" s="36">
        <v>63492</v>
      </c>
      <c r="DX42" s="36">
        <v>86247</v>
      </c>
      <c r="DY42" s="36">
        <v>36688</v>
      </c>
      <c r="DZ42" s="36">
        <v>66356</v>
      </c>
      <c r="EA42" s="36">
        <v>51071</v>
      </c>
      <c r="EB42" s="36">
        <v>53535</v>
      </c>
      <c r="EC42" s="36">
        <v>60401</v>
      </c>
      <c r="ED42" s="36">
        <v>118986</v>
      </c>
      <c r="EE42" s="36">
        <v>29652</v>
      </c>
      <c r="EF42" s="36">
        <v>53875</v>
      </c>
      <c r="EG42" s="36">
        <v>86533</v>
      </c>
      <c r="EH42" s="36">
        <v>92200</v>
      </c>
      <c r="EI42" s="36">
        <v>45700</v>
      </c>
      <c r="EJ42" s="36">
        <v>30200</v>
      </c>
      <c r="EK42" s="36">
        <v>49000</v>
      </c>
      <c r="EL42" s="36">
        <v>14500</v>
      </c>
      <c r="EM42" s="36">
        <v>38300</v>
      </c>
      <c r="EN42" s="36">
        <v>35400</v>
      </c>
      <c r="EO42" s="36">
        <v>38900</v>
      </c>
      <c r="EP42" s="36">
        <v>-15000</v>
      </c>
      <c r="EQ42" s="36">
        <v>30500</v>
      </c>
      <c r="ER42" s="36">
        <v>33500</v>
      </c>
      <c r="ES42" s="36">
        <v>35900</v>
      </c>
      <c r="ET42" s="36">
        <v>58500</v>
      </c>
      <c r="EU42" s="36">
        <v>26400</v>
      </c>
      <c r="EV42" s="36">
        <v>28700</v>
      </c>
      <c r="EW42" s="36">
        <v>21300</v>
      </c>
      <c r="EX42" s="36">
        <v>23700</v>
      </c>
      <c r="EY42" s="8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</row>
    <row r="43" outlineLevel="3">
      <c r="A43" s="1"/>
      <c r="B43" s="4"/>
      <c r="C43" s="23" t="s">
        <v>791</v>
      </c>
      <c r="D43" s="28">
        <f t="shared" si="0"/>
      </c>
      <c r="E43" s="28">
        <f t="shared" si="3"/>
      </c>
      <c r="F43" s="28">
        <f t="shared" si="6"/>
      </c>
      <c r="G43" s="28">
        <f t="shared" si="9"/>
      </c>
      <c r="H43" s="28">
        <f t="shared" si="12"/>
      </c>
      <c r="I43" s="28">
        <f t="shared" si="15"/>
      </c>
      <c r="J43" s="28">
        <f t="shared" si="18"/>
      </c>
      <c r="K43" s="29">
        <f t="shared" si="21"/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8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</row>
    <row r="44" outlineLevel="4">
      <c r="A44" s="1"/>
      <c r="B44" s="4"/>
      <c r="C44" s="23" t="s">
        <v>792</v>
      </c>
      <c r="D44" s="28">
        <f t="shared" si="0"/>
      </c>
      <c r="E44" s="28">
        <f t="shared" si="3"/>
      </c>
      <c r="F44" s="28">
        <f t="shared" si="6"/>
      </c>
      <c r="G44" s="28">
        <f t="shared" si="9"/>
      </c>
      <c r="H44" s="28">
        <f t="shared" si="12"/>
      </c>
      <c r="I44" s="28">
        <f t="shared" si="15"/>
      </c>
      <c r="J44" s="28">
        <f t="shared" si="18"/>
      </c>
      <c r="K44" s="29">
        <f t="shared" si="21"/>
      </c>
      <c r="M44" s="15">
        <v>-682000</v>
      </c>
      <c r="N44" s="15">
        <v>-362000</v>
      </c>
      <c r="O44" s="15">
        <v>-386000</v>
      </c>
      <c r="P44" s="15">
        <v>-342000</v>
      </c>
      <c r="Q44" s="15">
        <v>-368000</v>
      </c>
      <c r="R44" s="15">
        <v>94000</v>
      </c>
      <c r="S44" s="15">
        <v>122000</v>
      </c>
      <c r="T44" s="15">
        <v>-332000</v>
      </c>
      <c r="U44" s="15">
        <v>-464000</v>
      </c>
      <c r="V44" s="15">
        <v>-404000</v>
      </c>
      <c r="W44" s="15">
        <v>-723000</v>
      </c>
      <c r="X44" s="15">
        <v>-248000</v>
      </c>
      <c r="Y44" s="15">
        <v>-26000</v>
      </c>
      <c r="Z44" s="15">
        <v>-52000</v>
      </c>
      <c r="AA44" s="15">
        <v>-138000</v>
      </c>
      <c r="AB44" s="15">
        <v>-112000</v>
      </c>
      <c r="AC44" s="15">
        <v>-254000</v>
      </c>
      <c r="AD44" s="15">
        <v>-107000</v>
      </c>
      <c r="AE44" s="15">
        <v>32000</v>
      </c>
      <c r="AF44" s="15">
        <v>-268000</v>
      </c>
      <c r="AG44" s="15">
        <v>-74000</v>
      </c>
      <c r="AH44" s="15">
        <v>58000</v>
      </c>
      <c r="AI44" s="15">
        <v>-25000</v>
      </c>
      <c r="AJ44" s="15">
        <v>-60000</v>
      </c>
      <c r="AK44" s="15">
        <v>-110000</v>
      </c>
      <c r="AL44" s="15">
        <v>-107000</v>
      </c>
      <c r="AM44" s="15">
        <v>12000</v>
      </c>
      <c r="AN44" s="15">
        <v>-35000</v>
      </c>
      <c r="AO44" s="15">
        <v>-21000</v>
      </c>
      <c r="AP44" s="15">
        <v>-8000</v>
      </c>
      <c r="AQ44" s="15">
        <v>-28000</v>
      </c>
      <c r="AR44" s="15">
        <v>-43000</v>
      </c>
      <c r="AS44" s="15">
        <v>76000</v>
      </c>
      <c r="AT44" s="15">
        <v>46000</v>
      </c>
      <c r="AU44" s="15">
        <v>-28000</v>
      </c>
      <c r="AV44" s="15">
        <v>-69000</v>
      </c>
      <c r="AW44" s="15">
        <v>3000</v>
      </c>
      <c r="AX44" s="15">
        <v>82000</v>
      </c>
      <c r="AY44" s="15">
        <v>24000</v>
      </c>
      <c r="AZ44" s="15">
        <v>-111000</v>
      </c>
      <c r="BA44" s="15">
        <v>-6000</v>
      </c>
      <c r="BB44" s="15">
        <v>213000</v>
      </c>
      <c r="BC44" s="15">
        <v>62000</v>
      </c>
      <c r="BD44" s="15">
        <v>-90000</v>
      </c>
      <c r="BE44" s="15">
        <v>14000</v>
      </c>
      <c r="BF44" s="15">
        <v>38000</v>
      </c>
      <c r="BG44" s="15">
        <v>-211000</v>
      </c>
      <c r="BH44" s="15">
        <v>-97000</v>
      </c>
      <c r="BI44" s="15">
        <v>-52000</v>
      </c>
      <c r="BJ44" s="15">
        <v>183000</v>
      </c>
      <c r="BK44" s="15">
        <v>89000</v>
      </c>
      <c r="BL44" s="15">
        <v>-249000</v>
      </c>
      <c r="BM44" s="15">
        <v>-106000</v>
      </c>
      <c r="BN44" s="15">
        <v>65000</v>
      </c>
      <c r="BO44" s="15">
        <v>102000</v>
      </c>
      <c r="BP44" s="15">
        <v>6000</v>
      </c>
      <c r="BQ44" s="15">
        <v>-16000</v>
      </c>
      <c r="BR44" s="15">
        <v>-10000</v>
      </c>
      <c r="BS44" s="15">
        <v>-41000</v>
      </c>
      <c r="BT44" s="15">
        <v>-4000</v>
      </c>
      <c r="BU44" s="15">
        <v>-89000</v>
      </c>
      <c r="BV44" s="15">
        <v>-52000</v>
      </c>
      <c r="BW44" s="15">
        <v>-22000</v>
      </c>
      <c r="BX44" s="15">
        <v>46000</v>
      </c>
      <c r="BY44" s="15">
        <v>117000</v>
      </c>
      <c r="BZ44" s="15">
        <v>195000</v>
      </c>
      <c r="CA44" s="15">
        <v>-56000</v>
      </c>
      <c r="CB44" s="15">
        <v>-23000</v>
      </c>
      <c r="CC44" s="15">
        <v>36000</v>
      </c>
      <c r="CD44" s="15">
        <v>27000</v>
      </c>
      <c r="CE44" s="15">
        <v>55000</v>
      </c>
      <c r="CF44" s="15">
        <v>46000</v>
      </c>
      <c r="CG44" s="15">
        <v>-124000</v>
      </c>
      <c r="CH44" s="15">
        <v>82000</v>
      </c>
      <c r="CI44" s="15">
        <v>-63337</v>
      </c>
      <c r="CJ44" s="15">
        <v>-64663</v>
      </c>
      <c r="CK44" s="15">
        <v>52000</v>
      </c>
      <c r="CL44" s="15">
        <v>28155</v>
      </c>
      <c r="CM44" s="15">
        <v>-20600</v>
      </c>
      <c r="CN44" s="15">
        <v>-63973</v>
      </c>
      <c r="CO44" s="15">
        <v>28638</v>
      </c>
      <c r="CP44" s="15">
        <v>-67559</v>
      </c>
      <c r="CQ44" s="15">
        <v>-81054</v>
      </c>
      <c r="CR44" s="15">
        <v>-36438</v>
      </c>
      <c r="CS44" s="15">
        <v>5070</v>
      </c>
      <c r="CT44" s="15">
        <v>-5262</v>
      </c>
      <c r="CU44" s="15">
        <v>-37383</v>
      </c>
      <c r="CV44" s="15">
        <v>-27336</v>
      </c>
      <c r="CW44" s="15">
        <v>-7445</v>
      </c>
      <c r="CX44" s="15">
        <v>-12372</v>
      </c>
      <c r="CY44" s="15">
        <v>-40153</v>
      </c>
      <c r="CZ44" s="15">
        <v>-3284</v>
      </c>
      <c r="DA44" s="15">
        <v>3834</v>
      </c>
      <c r="DB44" s="15">
        <v>75979</v>
      </c>
      <c r="DC44" s="15">
        <v>-48236</v>
      </c>
      <c r="DD44" s="15">
        <v>-53587</v>
      </c>
      <c r="DE44" s="15">
        <v>-11131</v>
      </c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8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</row>
    <row r="45" outlineLevel="4">
      <c r="A45" s="1"/>
      <c r="B45" s="4"/>
      <c r="C45" s="23" t="s">
        <v>793</v>
      </c>
      <c r="D45" s="28">
        <f t="shared" si="0"/>
      </c>
      <c r="E45" s="28">
        <f t="shared" si="3"/>
      </c>
      <c r="F45" s="28">
        <f t="shared" si="6"/>
      </c>
      <c r="G45" s="28">
        <f t="shared" si="9"/>
      </c>
      <c r="H45" s="28">
        <f t="shared" si="12"/>
      </c>
      <c r="I45" s="28">
        <f t="shared" si="15"/>
      </c>
      <c r="J45" s="28">
        <f t="shared" si="18"/>
      </c>
      <c r="K45" s="29">
        <f t="shared" si="21"/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8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</row>
    <row r="46" outlineLevel="5">
      <c r="A46" s="1"/>
      <c r="B46" s="4"/>
      <c r="C46" s="23" t="s">
        <v>794</v>
      </c>
      <c r="D46" s="28">
        <f t="shared" si="0"/>
      </c>
      <c r="E46" s="28">
        <f t="shared" si="3"/>
      </c>
      <c r="F46" s="28">
        <f t="shared" si="6"/>
      </c>
      <c r="G46" s="28">
        <f t="shared" si="9"/>
      </c>
      <c r="H46" s="28">
        <f t="shared" si="12"/>
      </c>
      <c r="I46" s="28">
        <f t="shared" si="15"/>
      </c>
      <c r="J46" s="28">
        <f t="shared" si="18"/>
      </c>
      <c r="K46" s="29">
        <f t="shared" si="21"/>
      </c>
      <c r="M46" s="15">
        <v>748000</v>
      </c>
      <c r="N46" s="15">
        <v>-3000</v>
      </c>
      <c r="O46" s="15">
        <v>-1489000</v>
      </c>
      <c r="P46" s="15">
        <v>-1286000</v>
      </c>
      <c r="Q46" s="15">
        <v>913000</v>
      </c>
      <c r="R46" s="15">
        <v>-410000</v>
      </c>
      <c r="S46" s="15">
        <v>-743000</v>
      </c>
      <c r="T46" s="15">
        <v>-272000</v>
      </c>
      <c r="U46" s="15">
        <v>86000</v>
      </c>
      <c r="V46" s="15">
        <v>1023000</v>
      </c>
      <c r="W46" s="15">
        <v>-285000</v>
      </c>
      <c r="X46" s="15">
        <v>-344000</v>
      </c>
      <c r="Y46" s="15">
        <v>-672000</v>
      </c>
      <c r="Z46" s="15">
        <v>-482000</v>
      </c>
      <c r="AA46" s="15">
        <v>-204000</v>
      </c>
      <c r="AB46" s="15">
        <v>158000</v>
      </c>
      <c r="AC46" s="15">
        <v>-112000</v>
      </c>
      <c r="AD46" s="15">
        <v>68000</v>
      </c>
      <c r="AE46" s="15">
        <v>-351000</v>
      </c>
      <c r="AF46" s="15">
        <v>-104000</v>
      </c>
      <c r="AG46" s="15">
        <v>168000</v>
      </c>
      <c r="AH46" s="15">
        <v>-465000</v>
      </c>
      <c r="AI46" s="15">
        <v>-60000</v>
      </c>
      <c r="AJ46" s="15">
        <v>-93000</v>
      </c>
      <c r="AK46" s="15">
        <v>-5000</v>
      </c>
      <c r="AL46" s="15">
        <v>-3000</v>
      </c>
      <c r="AM46" s="15">
        <v>-110000</v>
      </c>
      <c r="AN46" s="15">
        <v>-398000</v>
      </c>
      <c r="AO46" s="15">
        <v>-295000</v>
      </c>
      <c r="AP46" s="15">
        <v>424000</v>
      </c>
      <c r="AQ46" s="15">
        <v>-89000</v>
      </c>
      <c r="AR46" s="15">
        <v>-43000</v>
      </c>
      <c r="AS46" s="15">
        <v>-395000</v>
      </c>
      <c r="AT46" s="15">
        <v>285000</v>
      </c>
      <c r="AU46" s="15">
        <v>31000</v>
      </c>
      <c r="AV46" s="15">
        <v>-164000</v>
      </c>
      <c r="AW46" s="15">
        <v>26000</v>
      </c>
      <c r="AX46" s="15">
        <v>116000</v>
      </c>
      <c r="AY46" s="15">
        <v>35000</v>
      </c>
      <c r="AZ46" s="15">
        <v>83000</v>
      </c>
      <c r="BA46" s="15">
        <v>46000</v>
      </c>
      <c r="BB46" s="15">
        <v>151000</v>
      </c>
      <c r="BC46" s="15">
        <v>-104000</v>
      </c>
      <c r="BD46" s="15">
        <v>-32000</v>
      </c>
      <c r="BE46" s="15">
        <v>-8000</v>
      </c>
      <c r="BF46" s="15">
        <v>42000</v>
      </c>
      <c r="BG46" s="15">
        <v>-203000</v>
      </c>
      <c r="BH46" s="15">
        <v>-25000</v>
      </c>
      <c r="BI46" s="15">
        <v>-14000</v>
      </c>
      <c r="BJ46" s="15">
        <v>53000</v>
      </c>
      <c r="BK46" s="15">
        <v>60000</v>
      </c>
      <c r="BL46" s="15">
        <v>217000</v>
      </c>
      <c r="BM46" s="15">
        <v>-40000</v>
      </c>
      <c r="BN46" s="15">
        <v>-10000</v>
      </c>
      <c r="BO46" s="15">
        <v>-150000</v>
      </c>
      <c r="BP46" s="15">
        <v>2000</v>
      </c>
      <c r="BQ46" s="15">
        <v>-189000</v>
      </c>
      <c r="BR46" s="15">
        <v>-465000</v>
      </c>
      <c r="BS46" s="15">
        <v>-285000</v>
      </c>
      <c r="BT46" s="15">
        <v>-254000</v>
      </c>
      <c r="BU46" s="15">
        <v>-134000</v>
      </c>
      <c r="BV46" s="15">
        <v>-349000</v>
      </c>
      <c r="BW46" s="15">
        <v>-316000</v>
      </c>
      <c r="BX46" s="15">
        <v>-108000</v>
      </c>
      <c r="BY46" s="15">
        <v>-187000</v>
      </c>
      <c r="BZ46" s="15">
        <v>177000</v>
      </c>
      <c r="CA46" s="15">
        <v>-261000</v>
      </c>
      <c r="CB46" s="15">
        <v>81000</v>
      </c>
      <c r="CC46" s="15">
        <v>104000</v>
      </c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8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</row>
    <row r="47" outlineLevel="5">
      <c r="A47" s="1"/>
      <c r="B47" s="4"/>
      <c r="C47" s="23" t="s">
        <v>795</v>
      </c>
      <c r="D47" s="28">
        <f t="shared" si="0"/>
      </c>
      <c r="E47" s="28">
        <f t="shared" si="3"/>
      </c>
      <c r="F47" s="28">
        <f t="shared" si="6"/>
      </c>
      <c r="G47" s="28">
        <f t="shared" si="9"/>
      </c>
      <c r="H47" s="28">
        <f t="shared" si="12"/>
      </c>
      <c r="I47" s="28">
        <f t="shared" si="15"/>
      </c>
      <c r="J47" s="28">
        <f t="shared" si="18"/>
      </c>
      <c r="K47" s="29">
        <f t="shared" si="21"/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>
        <v>0</v>
      </c>
      <c r="X47" s="15">
        <v>0</v>
      </c>
      <c r="Y47" s="15">
        <v>-1000</v>
      </c>
      <c r="Z47" s="15">
        <v>3000</v>
      </c>
      <c r="AA47" s="15">
        <v>1000</v>
      </c>
      <c r="AB47" s="15">
        <v>1000</v>
      </c>
      <c r="AC47" s="15">
        <v>3000</v>
      </c>
      <c r="AD47" s="15">
        <v>-6000</v>
      </c>
      <c r="AE47" s="15">
        <v>6000</v>
      </c>
      <c r="AF47" s="15">
        <v>7000</v>
      </c>
      <c r="AG47" s="15">
        <v>3000</v>
      </c>
      <c r="AH47" s="15">
        <v>-3000</v>
      </c>
      <c r="AI47" s="15">
        <v>13000</v>
      </c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8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</row>
    <row r="48" outlineLevel="5">
      <c r="A48" s="1"/>
      <c r="B48" s="4"/>
      <c r="C48" s="38" t="s">
        <v>796</v>
      </c>
      <c r="D48" s="24">
        <f t="shared" si="0"/>
      </c>
      <c r="E48" s="24">
        <f t="shared" si="3"/>
      </c>
      <c r="F48" s="24">
        <f t="shared" si="6"/>
      </c>
      <c r="G48" s="24">
        <f t="shared" si="9"/>
      </c>
      <c r="H48" s="24">
        <f t="shared" si="12"/>
      </c>
      <c r="I48" s="24">
        <f t="shared" si="15"/>
      </c>
      <c r="J48" s="24">
        <f t="shared" si="18"/>
      </c>
      <c r="K48" s="37">
        <f t="shared" si="21"/>
      </c>
      <c r="L48" s="2"/>
      <c r="M48" s="36">
        <v>748000</v>
      </c>
      <c r="N48" s="36">
        <v>-3000</v>
      </c>
      <c r="O48" s="36">
        <v>-1489000</v>
      </c>
      <c r="P48" s="36">
        <v>-1286000</v>
      </c>
      <c r="Q48" s="36">
        <v>913000</v>
      </c>
      <c r="R48" s="36">
        <v>-410000</v>
      </c>
      <c r="S48" s="36">
        <v>-743000</v>
      </c>
      <c r="T48" s="36">
        <v>-272000</v>
      </c>
      <c r="U48" s="36">
        <v>86000</v>
      </c>
      <c r="V48" s="36">
        <v>1024000</v>
      </c>
      <c r="W48" s="36">
        <v>-285000</v>
      </c>
      <c r="X48" s="36">
        <v>-344000</v>
      </c>
      <c r="Y48" s="36">
        <v>-673000</v>
      </c>
      <c r="Z48" s="36">
        <v>-479000</v>
      </c>
      <c r="AA48" s="36">
        <v>-203000</v>
      </c>
      <c r="AB48" s="36">
        <v>159000</v>
      </c>
      <c r="AC48" s="36">
        <v>-109000</v>
      </c>
      <c r="AD48" s="36">
        <v>62000</v>
      </c>
      <c r="AE48" s="36">
        <v>-345000</v>
      </c>
      <c r="AF48" s="36">
        <v>-97000</v>
      </c>
      <c r="AG48" s="36">
        <v>171000</v>
      </c>
      <c r="AH48" s="36">
        <v>-468000</v>
      </c>
      <c r="AI48" s="36">
        <v>-47000</v>
      </c>
      <c r="AJ48" s="36">
        <v>-89000</v>
      </c>
      <c r="AK48" s="36">
        <v>-5000</v>
      </c>
      <c r="AL48" s="36">
        <v>-31000</v>
      </c>
      <c r="AM48" s="36">
        <v>-110000</v>
      </c>
      <c r="AN48" s="36">
        <v>-398000</v>
      </c>
      <c r="AO48" s="36">
        <v>-295000</v>
      </c>
      <c r="AP48" s="36">
        <v>424000</v>
      </c>
      <c r="AQ48" s="36">
        <v>-89000</v>
      </c>
      <c r="AR48" s="36">
        <v>-43000</v>
      </c>
      <c r="AS48" s="36">
        <v>-395000</v>
      </c>
      <c r="AT48" s="36">
        <v>285000</v>
      </c>
      <c r="AU48" s="36">
        <v>31000</v>
      </c>
      <c r="AV48" s="36">
        <v>-164000</v>
      </c>
      <c r="AW48" s="36">
        <v>26000</v>
      </c>
      <c r="AX48" s="36">
        <v>116000</v>
      </c>
      <c r="AY48" s="36">
        <v>35000</v>
      </c>
      <c r="AZ48" s="36">
        <v>83000</v>
      </c>
      <c r="BA48" s="36">
        <v>46000</v>
      </c>
      <c r="BB48" s="36">
        <v>151000</v>
      </c>
      <c r="BC48" s="36">
        <v>-104000</v>
      </c>
      <c r="BD48" s="36">
        <v>-32000</v>
      </c>
      <c r="BE48" s="36">
        <v>-8000</v>
      </c>
      <c r="BF48" s="36">
        <v>42000</v>
      </c>
      <c r="BG48" s="36">
        <v>-203000</v>
      </c>
      <c r="BH48" s="36">
        <v>-25000</v>
      </c>
      <c r="BI48" s="36">
        <v>-14000</v>
      </c>
      <c r="BJ48" s="36">
        <v>53000</v>
      </c>
      <c r="BK48" s="36">
        <v>60000</v>
      </c>
      <c r="BL48" s="36">
        <v>217000</v>
      </c>
      <c r="BM48" s="36">
        <v>-40000</v>
      </c>
      <c r="BN48" s="36">
        <v>-10000</v>
      </c>
      <c r="BO48" s="36">
        <v>-150000</v>
      </c>
      <c r="BP48" s="36">
        <v>2000</v>
      </c>
      <c r="BQ48" s="36">
        <v>-189000</v>
      </c>
      <c r="BR48" s="36">
        <v>-465000</v>
      </c>
      <c r="BS48" s="36">
        <v>-285000</v>
      </c>
      <c r="BT48" s="36">
        <v>-254000</v>
      </c>
      <c r="BU48" s="36">
        <v>-134000</v>
      </c>
      <c r="BV48" s="36">
        <v>-349000</v>
      </c>
      <c r="BW48" s="36">
        <v>-316000</v>
      </c>
      <c r="BX48" s="36">
        <v>-108000</v>
      </c>
      <c r="BY48" s="36">
        <v>-187000</v>
      </c>
      <c r="BZ48" s="36">
        <v>177000</v>
      </c>
      <c r="CA48" s="36">
        <v>-261000</v>
      </c>
      <c r="CB48" s="36">
        <v>81000</v>
      </c>
      <c r="CC48" s="36">
        <v>104000</v>
      </c>
      <c r="CD48" s="36">
        <v>24000</v>
      </c>
      <c r="CE48" s="36">
        <v>-16000</v>
      </c>
      <c r="CF48" s="36">
        <v>19000</v>
      </c>
      <c r="CG48" s="36">
        <v>476000</v>
      </c>
      <c r="CH48" s="36">
        <v>-268000</v>
      </c>
      <c r="CI48" s="36">
        <v>-116449</v>
      </c>
      <c r="CJ48" s="36">
        <v>262449</v>
      </c>
      <c r="CK48" s="36">
        <v>67000</v>
      </c>
      <c r="CL48" s="36">
        <v>45390</v>
      </c>
      <c r="CM48" s="36">
        <v>-136827</v>
      </c>
      <c r="CN48" s="36">
        <v>-35563</v>
      </c>
      <c r="CO48" s="36">
        <v>23641</v>
      </c>
      <c r="CP48" s="36">
        <v>59128</v>
      </c>
      <c r="CQ48" s="36">
        <v>-87514</v>
      </c>
      <c r="CR48" s="36">
        <v>-65094</v>
      </c>
      <c r="CS48" s="36">
        <v>-68985</v>
      </c>
      <c r="CT48" s="36">
        <v>-70457</v>
      </c>
      <c r="CU48" s="36">
        <v>-140044</v>
      </c>
      <c r="CV48" s="36">
        <v>30940</v>
      </c>
      <c r="CW48" s="36">
        <v>24198</v>
      </c>
      <c r="CX48" s="36">
        <v>31671</v>
      </c>
      <c r="CY48" s="36">
        <v>89495</v>
      </c>
      <c r="CZ48" s="36">
        <v>172308</v>
      </c>
      <c r="DA48" s="36">
        <v>-33969</v>
      </c>
      <c r="DB48" s="36">
        <v>-80556</v>
      </c>
      <c r="DC48" s="36">
        <v>139352</v>
      </c>
      <c r="DD48" s="36">
        <v>-125810</v>
      </c>
      <c r="DE48" s="36">
        <v>-55160</v>
      </c>
      <c r="DF48" s="36">
        <v>236449</v>
      </c>
      <c r="DG48" s="36">
        <v>-271293</v>
      </c>
      <c r="DH48" s="36">
        <v>-107284</v>
      </c>
      <c r="DI48" s="36">
        <v>9803</v>
      </c>
      <c r="DJ48" s="36">
        <v>60100</v>
      </c>
      <c r="DK48" s="36">
        <v>-127100</v>
      </c>
      <c r="DL48" s="36">
        <v>-1508</v>
      </c>
      <c r="DM48" s="36">
        <v>24008</v>
      </c>
      <c r="DN48" s="36">
        <v>900</v>
      </c>
      <c r="DO48" s="36">
        <v>-155400</v>
      </c>
      <c r="DP48" s="36">
        <v>-18400</v>
      </c>
      <c r="DQ48" s="36">
        <v>86200</v>
      </c>
      <c r="DR48" s="36">
        <v>-104029</v>
      </c>
      <c r="DS48" s="36">
        <v>-13300</v>
      </c>
      <c r="DT48" s="36">
        <v>-62351</v>
      </c>
      <c r="DU48" s="36">
        <v>-5286</v>
      </c>
      <c r="DV48" s="36">
        <v>84516</v>
      </c>
      <c r="DW48" s="36">
        <v>-58589</v>
      </c>
      <c r="DX48" s="36">
        <v>-20599</v>
      </c>
      <c r="DY48" s="36">
        <v>22768</v>
      </c>
      <c r="DZ48" s="36">
        <v>70502</v>
      </c>
      <c r="EA48" s="36">
        <v>3256</v>
      </c>
      <c r="EB48" s="36">
        <v>-48843</v>
      </c>
      <c r="EC48" s="36">
        <v>-5367</v>
      </c>
      <c r="ED48" s="36">
        <v>-8307</v>
      </c>
      <c r="EE48" s="36">
        <v>-36890</v>
      </c>
      <c r="EF48" s="36">
        <v>-7012</v>
      </c>
      <c r="EG48" s="36">
        <v>-62357</v>
      </c>
      <c r="EH48" s="36">
        <v>-5100</v>
      </c>
      <c r="EI48" s="36">
        <v>-49200</v>
      </c>
      <c r="EJ48" s="36">
        <v>-1000</v>
      </c>
      <c r="EK48" s="36">
        <v>-4000</v>
      </c>
      <c r="EL48" s="36">
        <v>5100</v>
      </c>
      <c r="EM48" s="36">
        <v>14400</v>
      </c>
      <c r="EN48" s="36">
        <v>-18800</v>
      </c>
      <c r="EO48" s="36">
        <v>-3200</v>
      </c>
      <c r="EP48" s="36">
        <v>8300</v>
      </c>
      <c r="EQ48" s="36">
        <v>-18500</v>
      </c>
      <c r="ER48" s="36">
        <v>-52400</v>
      </c>
      <c r="ES48" s="36">
        <v>-9200</v>
      </c>
      <c r="ET48" s="36">
        <v>21300</v>
      </c>
      <c r="EU48" s="36">
        <v>7100</v>
      </c>
      <c r="EV48" s="36">
        <v>-1200</v>
      </c>
      <c r="EW48" s="36">
        <v>-6400</v>
      </c>
      <c r="EX48" s="36">
        <v>12300</v>
      </c>
      <c r="EY48" s="8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</row>
    <row r="49" outlineLevel="4">
      <c r="A49" s="1"/>
      <c r="B49" s="4"/>
      <c r="C49" s="23" t="s">
        <v>797</v>
      </c>
      <c r="D49" s="28">
        <f t="shared" si="0"/>
      </c>
      <c r="E49" s="28">
        <f t="shared" si="3"/>
      </c>
      <c r="F49" s="28">
        <f t="shared" si="6"/>
      </c>
      <c r="G49" s="28">
        <f t="shared" si="9"/>
      </c>
      <c r="H49" s="28">
        <f t="shared" si="12"/>
      </c>
      <c r="I49" s="28">
        <f t="shared" si="15"/>
      </c>
      <c r="J49" s="28">
        <f t="shared" si="18"/>
      </c>
      <c r="K49" s="29">
        <f t="shared" si="21"/>
      </c>
      <c r="M49" s="15">
        <v>-237000</v>
      </c>
      <c r="N49" s="15">
        <v>593000</v>
      </c>
      <c r="O49" s="15">
        <v>-16000</v>
      </c>
      <c r="P49" s="15">
        <v>685000</v>
      </c>
      <c r="Q49" s="15">
        <v>-919000</v>
      </c>
      <c r="R49" s="15">
        <v>-3000</v>
      </c>
      <c r="S49" s="15">
        <v>-143000</v>
      </c>
      <c r="T49" s="15">
        <v>-46000</v>
      </c>
      <c r="U49" s="15">
        <v>-191000</v>
      </c>
      <c r="V49" s="15">
        <v>-1185000</v>
      </c>
      <c r="W49" s="15">
        <v>-588000</v>
      </c>
      <c r="X49" s="15">
        <v>23000</v>
      </c>
      <c r="Y49" s="15">
        <v>-260000</v>
      </c>
      <c r="Z49" s="15">
        <v>-636000</v>
      </c>
      <c r="AA49" s="15">
        <v>-229000</v>
      </c>
      <c r="AB49" s="15">
        <v>-88000</v>
      </c>
      <c r="AC49" s="15">
        <v>33000</v>
      </c>
      <c r="AD49" s="15">
        <v>-59000</v>
      </c>
      <c r="AE49" s="15">
        <v>-160000</v>
      </c>
      <c r="AF49" s="15">
        <v>19000</v>
      </c>
      <c r="AG49" s="15">
        <v>-31000</v>
      </c>
      <c r="AH49" s="15">
        <v>-144000</v>
      </c>
      <c r="AI49" s="15">
        <v>-23000</v>
      </c>
      <c r="AJ49" s="15">
        <v>9000</v>
      </c>
      <c r="AK49" s="15">
        <v>-18000</v>
      </c>
      <c r="AL49" s="15">
        <v>-24000</v>
      </c>
      <c r="AM49" s="15">
        <v>-93000</v>
      </c>
      <c r="AN49" s="15">
        <v>8000</v>
      </c>
      <c r="AO49" s="15">
        <v>39000</v>
      </c>
      <c r="AP49" s="15">
        <v>-101000</v>
      </c>
      <c r="AQ49" s="15">
        <v>-40000</v>
      </c>
      <c r="AR49" s="15">
        <v>-4000</v>
      </c>
      <c r="AS49" s="15">
        <v>-28000</v>
      </c>
      <c r="AT49" s="15">
        <v>-48000</v>
      </c>
      <c r="AU49" s="15">
        <v>-18000</v>
      </c>
      <c r="AV49" s="15">
        <v>-125000</v>
      </c>
      <c r="AW49" s="15">
        <v>29000</v>
      </c>
      <c r="AX49" s="15">
        <v>-11000</v>
      </c>
      <c r="AY49" s="15">
        <v>-37000</v>
      </c>
      <c r="AZ49" s="15">
        <v>-31000</v>
      </c>
      <c r="BA49" s="15">
        <v>52000</v>
      </c>
      <c r="BB49" s="15">
        <v>36000</v>
      </c>
      <c r="BC49" s="15">
        <v>-72000</v>
      </c>
      <c r="BD49" s="15">
        <v>-76000</v>
      </c>
      <c r="BE49" s="15">
        <v>-8000</v>
      </c>
      <c r="BF49" s="15">
        <v>-18000</v>
      </c>
      <c r="BG49" s="15">
        <v>-10000</v>
      </c>
      <c r="BH49" s="15">
        <v>-74000</v>
      </c>
      <c r="BI49" s="15">
        <v>-1000</v>
      </c>
      <c r="BJ49" s="15">
        <v>-2000</v>
      </c>
      <c r="BK49" s="15">
        <v>-14000</v>
      </c>
      <c r="BL49" s="15">
        <v>25000</v>
      </c>
      <c r="BM49" s="15">
        <v>-41000</v>
      </c>
      <c r="BN49" s="15">
        <v>73000</v>
      </c>
      <c r="BO49" s="15">
        <v>6000</v>
      </c>
      <c r="BP49" s="15">
        <v>47000</v>
      </c>
      <c r="BQ49" s="15">
        <v>-11000</v>
      </c>
      <c r="BR49" s="15">
        <v>-105000</v>
      </c>
      <c r="BS49" s="15">
        <v>4000</v>
      </c>
      <c r="BT49" s="15">
        <v>10000</v>
      </c>
      <c r="BU49" s="15">
        <v>-6000</v>
      </c>
      <c r="BV49" s="15">
        <v>12000</v>
      </c>
      <c r="BW49" s="15">
        <v>31000</v>
      </c>
      <c r="BX49" s="15">
        <v>-27000</v>
      </c>
      <c r="BY49" s="15">
        <v>-33000</v>
      </c>
      <c r="BZ49" s="15">
        <v>8000</v>
      </c>
      <c r="CA49" s="15">
        <v>22000</v>
      </c>
      <c r="CB49" s="15">
        <v>78000</v>
      </c>
      <c r="CC49" s="15">
        <v>-44000</v>
      </c>
      <c r="CD49" s="15">
        <v>46000</v>
      </c>
      <c r="CE49" s="15">
        <v>-65000</v>
      </c>
      <c r="CF49" s="15">
        <v>-64000</v>
      </c>
      <c r="CG49" s="15">
        <v>-51000</v>
      </c>
      <c r="CH49" s="15">
        <v>117000</v>
      </c>
      <c r="CI49" s="15">
        <v>36479</v>
      </c>
      <c r="CJ49" s="15">
        <v>-25479</v>
      </c>
      <c r="CK49" s="15">
        <v>-32000</v>
      </c>
      <c r="CL49" s="15">
        <v>-12501</v>
      </c>
      <c r="CM49" s="15">
        <v>30861</v>
      </c>
      <c r="CN49" s="15">
        <v>43044</v>
      </c>
      <c r="CO49" s="15">
        <v>-53022</v>
      </c>
      <c r="CP49" s="15">
        <v>-8406</v>
      </c>
      <c r="CQ49" s="15">
        <v>12148</v>
      </c>
      <c r="CR49" s="15">
        <v>21914</v>
      </c>
      <c r="CS49" s="15">
        <v>9406</v>
      </c>
      <c r="CT49" s="15">
        <v>55410</v>
      </c>
      <c r="CU49" s="15">
        <v>27338</v>
      </c>
      <c r="CV49" s="15">
        <v>24081</v>
      </c>
      <c r="CW49" s="15">
        <v>-36582</v>
      </c>
      <c r="CX49" s="15">
        <v>-3593</v>
      </c>
      <c r="CY49" s="15">
        <v>47444</v>
      </c>
      <c r="CZ49" s="15">
        <v>-21010</v>
      </c>
      <c r="DA49" s="15">
        <v>-23636</v>
      </c>
      <c r="DB49" s="15">
        <v>8672</v>
      </c>
      <c r="DC49" s="15">
        <v>17741</v>
      </c>
      <c r="DD49" s="15">
        <v>4653</v>
      </c>
      <c r="DE49" s="15">
        <v>-2506</v>
      </c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8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</row>
    <row r="50" outlineLevel="4">
      <c r="A50" s="1"/>
      <c r="B50" s="4"/>
      <c r="C50" s="23" t="s">
        <v>798</v>
      </c>
      <c r="D50" s="28">
        <f t="shared" si="0"/>
      </c>
      <c r="E50" s="28">
        <f t="shared" si="3"/>
      </c>
      <c r="F50" s="28">
        <f t="shared" si="6"/>
      </c>
      <c r="G50" s="28">
        <f t="shared" si="9"/>
      </c>
      <c r="H50" s="28">
        <f t="shared" si="12"/>
      </c>
      <c r="I50" s="28">
        <f t="shared" si="15"/>
      </c>
      <c r="J50" s="28">
        <f t="shared" si="18"/>
      </c>
      <c r="K50" s="29">
        <f t="shared" si="21"/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>
        <v>5000</v>
      </c>
      <c r="BL50" s="15">
        <v>-2000</v>
      </c>
      <c r="BM50" s="15">
        <v>-16000</v>
      </c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>
        <v>-123979</v>
      </c>
      <c r="CM50" s="15">
        <v>3047</v>
      </c>
      <c r="CN50" s="15">
        <v>1712</v>
      </c>
      <c r="CO50" s="15">
        <v>-9803</v>
      </c>
      <c r="CP50" s="15">
        <v>-5882</v>
      </c>
      <c r="CQ50" s="15">
        <v>-6588</v>
      </c>
      <c r="CR50" s="15">
        <v>-19909</v>
      </c>
      <c r="CS50" s="15">
        <v>11318</v>
      </c>
      <c r="CT50" s="15">
        <v>-38248</v>
      </c>
      <c r="CU50" s="15">
        <v>-8832</v>
      </c>
      <c r="CV50" s="15">
        <v>16634</v>
      </c>
      <c r="CW50" s="15">
        <v>17832</v>
      </c>
      <c r="CX50" s="15">
        <v>-132478</v>
      </c>
      <c r="CY50" s="15">
        <v>-113243</v>
      </c>
      <c r="CZ50" s="15">
        <v>12604</v>
      </c>
      <c r="DA50" s="15">
        <v>132896</v>
      </c>
      <c r="DB50" s="15">
        <v>21534</v>
      </c>
      <c r="DC50" s="15">
        <v>-157518</v>
      </c>
      <c r="DD50" s="15">
        <v>-22921</v>
      </c>
      <c r="DE50" s="15">
        <v>70130</v>
      </c>
      <c r="DF50" s="15">
        <v>-340589</v>
      </c>
      <c r="DG50" s="15">
        <v>41556</v>
      </c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8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</row>
    <row r="51" outlineLevel="4">
      <c r="A51" s="1"/>
      <c r="B51" s="4"/>
      <c r="C51" s="23" t="s">
        <v>799</v>
      </c>
      <c r="D51" s="28">
        <f t="shared" si="0"/>
      </c>
      <c r="E51" s="28">
        <f t="shared" si="3"/>
      </c>
      <c r="F51" s="28">
        <f t="shared" si="6"/>
      </c>
      <c r="G51" s="28">
        <f t="shared" si="9"/>
      </c>
      <c r="H51" s="28">
        <f t="shared" si="12"/>
      </c>
      <c r="I51" s="28">
        <f t="shared" si="15"/>
      </c>
      <c r="J51" s="28">
        <f t="shared" si="18"/>
      </c>
      <c r="K51" s="29">
        <f t="shared" si="21"/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8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</row>
    <row r="52" outlineLevel="5">
      <c r="A52" s="1"/>
      <c r="B52" s="4"/>
      <c r="C52" s="23" t="s">
        <v>800</v>
      </c>
      <c r="D52" s="28">
        <f t="shared" si="0"/>
      </c>
      <c r="E52" s="28">
        <f t="shared" si="3"/>
      </c>
      <c r="F52" s="28">
        <f t="shared" si="6"/>
      </c>
      <c r="G52" s="28">
        <f t="shared" si="9"/>
      </c>
      <c r="H52" s="28">
        <f t="shared" si="12"/>
      </c>
      <c r="I52" s="28">
        <f t="shared" si="15"/>
      </c>
      <c r="J52" s="28">
        <f t="shared" si="18"/>
      </c>
      <c r="K52" s="29">
        <f t="shared" si="21"/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8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</row>
    <row r="53" outlineLevel="6">
      <c r="A53" s="1"/>
      <c r="B53" s="4"/>
      <c r="C53" s="23" t="s">
        <v>801</v>
      </c>
      <c r="D53" s="28">
        <f t="shared" si="0"/>
      </c>
      <c r="E53" s="28">
        <f t="shared" si="3"/>
      </c>
      <c r="F53" s="28">
        <f t="shared" si="6"/>
      </c>
      <c r="G53" s="28">
        <f t="shared" si="9"/>
      </c>
      <c r="H53" s="28">
        <f t="shared" si="12"/>
      </c>
      <c r="I53" s="28">
        <f t="shared" si="15"/>
      </c>
      <c r="J53" s="28">
        <f t="shared" si="18"/>
      </c>
      <c r="K53" s="29">
        <f t="shared" si="21"/>
      </c>
      <c r="M53" s="15">
        <v>-289000</v>
      </c>
      <c r="N53" s="15">
        <v>-585000</v>
      </c>
      <c r="O53" s="15">
        <v>832000</v>
      </c>
      <c r="P53" s="15">
        <v>205000</v>
      </c>
      <c r="Q53" s="15">
        <v>-561000</v>
      </c>
      <c r="R53" s="15">
        <v>-181000</v>
      </c>
      <c r="S53" s="15">
        <v>-547000</v>
      </c>
      <c r="T53" s="15">
        <v>236000</v>
      </c>
      <c r="U53" s="15">
        <v>73000</v>
      </c>
      <c r="V53" s="15">
        <v>120000</v>
      </c>
      <c r="W53" s="15">
        <v>783000</v>
      </c>
      <c r="X53" s="15">
        <v>24000</v>
      </c>
      <c r="Y53" s="15">
        <v>4000</v>
      </c>
      <c r="Z53" s="15">
        <v>275000</v>
      </c>
      <c r="AA53" s="15">
        <v>180000</v>
      </c>
      <c r="AB53" s="15">
        <v>-120000</v>
      </c>
      <c r="AC53" s="15">
        <v>466000</v>
      </c>
      <c r="AD53" s="15">
        <v>-281000</v>
      </c>
      <c r="AE53" s="15">
        <v>-31000</v>
      </c>
      <c r="AF53" s="15">
        <v>168000</v>
      </c>
      <c r="AG53" s="15">
        <v>-369000</v>
      </c>
      <c r="AH53" s="15">
        <v>332000</v>
      </c>
      <c r="AI53" s="15">
        <v>8000</v>
      </c>
      <c r="AJ53" s="15">
        <v>21000</v>
      </c>
      <c r="AK53" s="15">
        <v>-208000</v>
      </c>
      <c r="AL53" s="15">
        <v>10000</v>
      </c>
      <c r="AM53" s="15">
        <v>65000</v>
      </c>
      <c r="AN53" s="15">
        <v>98000</v>
      </c>
      <c r="AO53" s="15">
        <v>39000</v>
      </c>
      <c r="AP53" s="15">
        <v>-19000</v>
      </c>
      <c r="AQ53" s="15">
        <v>13000</v>
      </c>
      <c r="AR53" s="15">
        <v>-62000</v>
      </c>
      <c r="AS53" s="15">
        <v>60000</v>
      </c>
      <c r="AT53" s="15">
        <v>-85000</v>
      </c>
      <c r="AU53" s="15">
        <v>-102000</v>
      </c>
      <c r="AV53" s="15">
        <v>280000</v>
      </c>
      <c r="AW53" s="15">
        <v>-27000</v>
      </c>
      <c r="AX53" s="15">
        <v>-82000</v>
      </c>
      <c r="AY53" s="15">
        <v>12000</v>
      </c>
      <c r="AZ53" s="15">
        <v>38000</v>
      </c>
      <c r="BA53" s="15">
        <v>-124000</v>
      </c>
      <c r="BB53" s="15">
        <v>-131000</v>
      </c>
      <c r="BC53" s="15">
        <v>26000</v>
      </c>
      <c r="BD53" s="15">
        <v>-2000</v>
      </c>
      <c r="BE53" s="15">
        <v>-124000</v>
      </c>
      <c r="BF53" s="15">
        <v>-85000</v>
      </c>
      <c r="BG53" s="15">
        <v>248000</v>
      </c>
      <c r="BH53" s="15">
        <v>115000</v>
      </c>
      <c r="BI53" s="15">
        <v>-12000</v>
      </c>
      <c r="BJ53" s="15">
        <v>-170000</v>
      </c>
      <c r="BK53" s="15">
        <v>-107000</v>
      </c>
      <c r="BL53" s="15">
        <v>-142000</v>
      </c>
      <c r="BM53" s="15">
        <v>187000</v>
      </c>
      <c r="BN53" s="15">
        <v>-94000</v>
      </c>
      <c r="BO53" s="15"/>
      <c r="BP53" s="15"/>
      <c r="BQ53" s="15">
        <v>-78000</v>
      </c>
      <c r="BR53" s="15">
        <v>-248000</v>
      </c>
      <c r="BS53" s="15">
        <v>3000</v>
      </c>
      <c r="BT53" s="15">
        <v>32000</v>
      </c>
      <c r="BU53" s="15">
        <v>31000</v>
      </c>
      <c r="BV53" s="15">
        <v>0</v>
      </c>
      <c r="BW53" s="15">
        <v>0</v>
      </c>
      <c r="BX53" s="15">
        <v>0</v>
      </c>
      <c r="BY53" s="15">
        <v>0</v>
      </c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8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</row>
    <row r="54" outlineLevel="6">
      <c r="A54" s="1"/>
      <c r="B54" s="4"/>
      <c r="C54" s="23" t="s">
        <v>802</v>
      </c>
      <c r="D54" s="28">
        <f t="shared" si="0"/>
      </c>
      <c r="E54" s="28">
        <f t="shared" si="3"/>
      </c>
      <c r="F54" s="28">
        <f t="shared" si="6"/>
      </c>
      <c r="G54" s="28">
        <f t="shared" si="9"/>
      </c>
      <c r="H54" s="28">
        <f t="shared" si="12"/>
      </c>
      <c r="I54" s="28">
        <f t="shared" si="15"/>
      </c>
      <c r="J54" s="28">
        <f t="shared" si="18"/>
      </c>
      <c r="K54" s="29">
        <f t="shared" si="21"/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>
        <v>-9000</v>
      </c>
      <c r="BW54" s="15">
        <v>-20000</v>
      </c>
      <c r="BX54" s="15">
        <v>-8000</v>
      </c>
      <c r="BY54" s="15">
        <v>9000</v>
      </c>
      <c r="BZ54" s="15">
        <v>-4000</v>
      </c>
      <c r="CA54" s="15">
        <v>0</v>
      </c>
      <c r="CB54" s="15">
        <v>6000</v>
      </c>
      <c r="CC54" s="15">
        <v>44000</v>
      </c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8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</row>
    <row r="55" outlineLevel="6">
      <c r="A55" s="1"/>
      <c r="B55" s="4"/>
      <c r="C55" s="23" t="s">
        <v>803</v>
      </c>
      <c r="D55" s="28">
        <f t="shared" si="0"/>
      </c>
      <c r="E55" s="28">
        <f t="shared" si="3"/>
      </c>
      <c r="F55" s="28">
        <f t="shared" si="6"/>
      </c>
      <c r="G55" s="28">
        <f t="shared" si="9"/>
      </c>
      <c r="H55" s="28">
        <f t="shared" si="12"/>
      </c>
      <c r="I55" s="28">
        <f t="shared" si="15"/>
      </c>
      <c r="J55" s="28">
        <f t="shared" si="18"/>
      </c>
      <c r="K55" s="29">
        <f t="shared" si="21"/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>
        <v>36000</v>
      </c>
      <c r="X55" s="15">
        <v>156000</v>
      </c>
      <c r="Y55" s="15">
        <v>121000</v>
      </c>
      <c r="Z55" s="15">
        <v>49000</v>
      </c>
      <c r="AA55" s="15">
        <v>0</v>
      </c>
      <c r="AB55" s="15">
        <v>-4000</v>
      </c>
      <c r="AC55" s="15">
        <v>-38000</v>
      </c>
      <c r="AD55" s="15">
        <v>-37000</v>
      </c>
      <c r="AE55" s="15">
        <v>-77000</v>
      </c>
      <c r="AF55" s="15">
        <v>5000</v>
      </c>
      <c r="AG55" s="15">
        <v>-26000</v>
      </c>
      <c r="AH55" s="15">
        <v>-1000</v>
      </c>
      <c r="AI55" s="15">
        <v>14000</v>
      </c>
      <c r="AJ55" s="15">
        <v>0</v>
      </c>
      <c r="AK55" s="15">
        <v>-6000</v>
      </c>
      <c r="AL55" s="15">
        <v>-5000</v>
      </c>
      <c r="AM55" s="15">
        <v>5000</v>
      </c>
      <c r="AN55" s="15">
        <v>73000</v>
      </c>
      <c r="AO55" s="15">
        <v>-38000</v>
      </c>
      <c r="AP55" s="15">
        <v>-18000</v>
      </c>
      <c r="AQ55" s="15">
        <v>70000</v>
      </c>
      <c r="AR55" s="15">
        <v>45000</v>
      </c>
      <c r="AS55" s="15">
        <v>-54000</v>
      </c>
      <c r="AT55" s="15">
        <v>-45000</v>
      </c>
      <c r="AU55" s="15">
        <v>184000</v>
      </c>
      <c r="AV55" s="15">
        <v>11000</v>
      </c>
      <c r="AW55" s="15">
        <v>-12000</v>
      </c>
      <c r="AX55" s="15">
        <v>18000</v>
      </c>
      <c r="AY55" s="15">
        <v>30000</v>
      </c>
      <c r="AZ55" s="15">
        <v>76000</v>
      </c>
      <c r="BA55" s="15">
        <v>-97000</v>
      </c>
      <c r="BB55" s="15">
        <v>-99000</v>
      </c>
      <c r="BC55" s="15">
        <v>22000</v>
      </c>
      <c r="BD55" s="15">
        <v>82000</v>
      </c>
      <c r="BE55" s="15">
        <v>-151000</v>
      </c>
      <c r="BF55" s="15">
        <v>-130000</v>
      </c>
      <c r="BG55" s="15">
        <v>81000</v>
      </c>
      <c r="BH55" s="15">
        <v>34000</v>
      </c>
      <c r="BI55" s="15">
        <v>-74000</v>
      </c>
      <c r="BJ55" s="15">
        <v>6000</v>
      </c>
      <c r="BK55" s="15">
        <v>-213000</v>
      </c>
      <c r="BL55" s="15">
        <v>100000</v>
      </c>
      <c r="BM55" s="15">
        <v>384000</v>
      </c>
      <c r="BN55" s="15">
        <v>29000</v>
      </c>
      <c r="BO55" s="15"/>
      <c r="BP55" s="15"/>
      <c r="BQ55" s="15">
        <v>-32000</v>
      </c>
      <c r="BR55" s="15">
        <v>180000</v>
      </c>
      <c r="BS55" s="15">
        <v>-8000</v>
      </c>
      <c r="BT55" s="15">
        <v>-78000</v>
      </c>
      <c r="BU55" s="15">
        <v>-39000</v>
      </c>
      <c r="BV55" s="15">
        <v>37000</v>
      </c>
      <c r="BW55" s="15">
        <v>39000</v>
      </c>
      <c r="BX55" s="15">
        <v>-23000</v>
      </c>
      <c r="BY55" s="15">
        <v>-158000</v>
      </c>
      <c r="BZ55" s="15">
        <v>-266000</v>
      </c>
      <c r="CA55" s="15">
        <v>-202000</v>
      </c>
      <c r="CB55" s="15">
        <v>-224000</v>
      </c>
      <c r="CC55" s="15">
        <v>-30000</v>
      </c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8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</row>
    <row r="56" outlineLevel="6">
      <c r="A56" s="1"/>
      <c r="B56" s="4"/>
      <c r="C56" s="38" t="s">
        <v>804</v>
      </c>
      <c r="D56" s="24">
        <f t="shared" si="0"/>
      </c>
      <c r="E56" s="24">
        <f t="shared" si="3"/>
      </c>
      <c r="F56" s="24">
        <f t="shared" si="6"/>
      </c>
      <c r="G56" s="24">
        <f t="shared" si="9"/>
      </c>
      <c r="H56" s="24">
        <f t="shared" si="12"/>
      </c>
      <c r="I56" s="24">
        <f t="shared" si="15"/>
      </c>
      <c r="J56" s="24">
        <f t="shared" si="18"/>
      </c>
      <c r="K56" s="37">
        <f t="shared" si="21"/>
      </c>
      <c r="L56" s="2"/>
      <c r="M56" s="36">
        <v>-289000</v>
      </c>
      <c r="N56" s="36">
        <v>-585000</v>
      </c>
      <c r="O56" s="36">
        <v>832000</v>
      </c>
      <c r="P56" s="36">
        <v>205000</v>
      </c>
      <c r="Q56" s="36">
        <v>-561000</v>
      </c>
      <c r="R56" s="36">
        <v>-181000</v>
      </c>
      <c r="S56" s="36">
        <v>-547000</v>
      </c>
      <c r="T56" s="36">
        <v>236000</v>
      </c>
      <c r="U56" s="36">
        <v>73000</v>
      </c>
      <c r="V56" s="36">
        <v>-193000</v>
      </c>
      <c r="W56" s="36">
        <v>819000</v>
      </c>
      <c r="X56" s="36">
        <v>180000</v>
      </c>
      <c r="Y56" s="36">
        <v>125000</v>
      </c>
      <c r="Z56" s="36">
        <v>324000</v>
      </c>
      <c r="AA56" s="36">
        <v>180000</v>
      </c>
      <c r="AB56" s="36">
        <v>-124000</v>
      </c>
      <c r="AC56" s="36">
        <v>428000</v>
      </c>
      <c r="AD56" s="36">
        <v>-318000</v>
      </c>
      <c r="AE56" s="36">
        <v>-108000</v>
      </c>
      <c r="AF56" s="36">
        <v>173000</v>
      </c>
      <c r="AG56" s="36">
        <v>-395000</v>
      </c>
      <c r="AH56" s="36">
        <v>331000</v>
      </c>
      <c r="AI56" s="36">
        <v>22000</v>
      </c>
      <c r="AJ56" s="36">
        <v>21000</v>
      </c>
      <c r="AK56" s="36">
        <v>-214000</v>
      </c>
      <c r="AL56" s="36">
        <v>5000</v>
      </c>
      <c r="AM56" s="36">
        <v>70000</v>
      </c>
      <c r="AN56" s="36">
        <v>171000</v>
      </c>
      <c r="AO56" s="36">
        <v>1000</v>
      </c>
      <c r="AP56" s="36">
        <v>-37000</v>
      </c>
      <c r="AQ56" s="36">
        <v>83000</v>
      </c>
      <c r="AR56" s="36">
        <v>-17000</v>
      </c>
      <c r="AS56" s="36">
        <v>6000</v>
      </c>
      <c r="AT56" s="36">
        <v>-130000</v>
      </c>
      <c r="AU56" s="36">
        <v>82000</v>
      </c>
      <c r="AV56" s="36">
        <v>291000</v>
      </c>
      <c r="AW56" s="36">
        <v>-39000</v>
      </c>
      <c r="AX56" s="36">
        <v>-64000</v>
      </c>
      <c r="AY56" s="36">
        <v>42000</v>
      </c>
      <c r="AZ56" s="36">
        <v>114000</v>
      </c>
      <c r="BA56" s="36">
        <v>-221000</v>
      </c>
      <c r="BB56" s="36">
        <v>-230000</v>
      </c>
      <c r="BC56" s="36">
        <v>48000</v>
      </c>
      <c r="BD56" s="36">
        <v>80000</v>
      </c>
      <c r="BE56" s="36">
        <v>-275000</v>
      </c>
      <c r="BF56" s="36">
        <v>-215000</v>
      </c>
      <c r="BG56" s="36">
        <v>329000</v>
      </c>
      <c r="BH56" s="36">
        <v>149000</v>
      </c>
      <c r="BI56" s="36">
        <v>-86000</v>
      </c>
      <c r="BJ56" s="36">
        <v>-164000</v>
      </c>
      <c r="BK56" s="36">
        <v>-320000</v>
      </c>
      <c r="BL56" s="36">
        <v>-42000</v>
      </c>
      <c r="BM56" s="36">
        <v>571000</v>
      </c>
      <c r="BN56" s="36">
        <v>-65000</v>
      </c>
      <c r="BO56" s="36">
        <v>37000</v>
      </c>
      <c r="BP56" s="36">
        <v>-38000</v>
      </c>
      <c r="BQ56" s="36">
        <v>-110000</v>
      </c>
      <c r="BR56" s="36">
        <v>-68000</v>
      </c>
      <c r="BS56" s="36">
        <v>-10000</v>
      </c>
      <c r="BT56" s="36">
        <v>-41000</v>
      </c>
      <c r="BU56" s="36">
        <v>-8000</v>
      </c>
      <c r="BV56" s="36">
        <v>28000</v>
      </c>
      <c r="BW56" s="36">
        <v>19000</v>
      </c>
      <c r="BX56" s="36">
        <v>-31000</v>
      </c>
      <c r="BY56" s="36">
        <v>-149000</v>
      </c>
      <c r="BZ56" s="36">
        <v>-270000</v>
      </c>
      <c r="CA56" s="36">
        <v>-202000</v>
      </c>
      <c r="CB56" s="36">
        <v>-218000</v>
      </c>
      <c r="CC56" s="36">
        <v>14000</v>
      </c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8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</row>
    <row r="57" outlineLevel="5">
      <c r="A57" s="1"/>
      <c r="B57" s="4"/>
      <c r="C57" s="23" t="s">
        <v>805</v>
      </c>
      <c r="D57" s="28">
        <f t="shared" si="0"/>
      </c>
      <c r="E57" s="28">
        <f t="shared" si="3"/>
      </c>
      <c r="F57" s="28">
        <f t="shared" si="6"/>
      </c>
      <c r="G57" s="28">
        <f t="shared" si="9"/>
      </c>
      <c r="H57" s="28">
        <f t="shared" si="12"/>
      </c>
      <c r="I57" s="28">
        <f t="shared" si="15"/>
      </c>
      <c r="J57" s="28">
        <f t="shared" si="18"/>
      </c>
      <c r="K57" s="29">
        <f t="shared" si="21"/>
      </c>
      <c r="M57" s="15">
        <v>-288000</v>
      </c>
      <c r="N57" s="15">
        <v>257000</v>
      </c>
      <c r="O57" s="15">
        <v>363000</v>
      </c>
      <c r="P57" s="15">
        <v>88000</v>
      </c>
      <c r="Q57" s="15">
        <v>175000</v>
      </c>
      <c r="R57" s="15">
        <v>-771000</v>
      </c>
      <c r="S57" s="15">
        <v>459000</v>
      </c>
      <c r="T57" s="15">
        <v>-127000</v>
      </c>
      <c r="U57" s="15">
        <v>218000</v>
      </c>
      <c r="V57" s="15">
        <v>-448000</v>
      </c>
      <c r="W57" s="15">
        <v>923000</v>
      </c>
      <c r="X57" s="15">
        <v>-341000</v>
      </c>
      <c r="Y57" s="15">
        <v>412000</v>
      </c>
      <c r="Z57" s="15">
        <v>327000</v>
      </c>
      <c r="AA57" s="15">
        <v>109000</v>
      </c>
      <c r="AB57" s="15">
        <v>131000</v>
      </c>
      <c r="AC57" s="15">
        <v>-41000</v>
      </c>
      <c r="AD57" s="15">
        <v>221000</v>
      </c>
      <c r="AE57" s="15">
        <v>313000</v>
      </c>
      <c r="AF57" s="15">
        <v>100000</v>
      </c>
      <c r="AG57" s="15">
        <v>-60000</v>
      </c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8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</row>
    <row r="58" outlineLevel="5">
      <c r="A58" s="1"/>
      <c r="B58" s="4"/>
      <c r="C58" s="38" t="s">
        <v>806</v>
      </c>
      <c r="D58" s="24">
        <f t="shared" si="0"/>
      </c>
      <c r="E58" s="24">
        <f t="shared" si="3"/>
      </c>
      <c r="F58" s="24">
        <f t="shared" si="6"/>
      </c>
      <c r="G58" s="24">
        <f t="shared" si="9"/>
      </c>
      <c r="H58" s="24">
        <f t="shared" si="12"/>
      </c>
      <c r="I58" s="24">
        <f t="shared" si="15"/>
      </c>
      <c r="J58" s="24">
        <f t="shared" si="18"/>
      </c>
      <c r="K58" s="37">
        <f t="shared" si="21"/>
      </c>
      <c r="L58" s="2"/>
      <c r="M58" s="36">
        <v>-577000</v>
      </c>
      <c r="N58" s="36">
        <v>-328000</v>
      </c>
      <c r="O58" s="36">
        <v>1195000</v>
      </c>
      <c r="P58" s="36">
        <v>293000</v>
      </c>
      <c r="Q58" s="36">
        <v>-386000</v>
      </c>
      <c r="R58" s="36">
        <v>-952000</v>
      </c>
      <c r="S58" s="36">
        <v>-88000</v>
      </c>
      <c r="T58" s="36">
        <v>109000</v>
      </c>
      <c r="U58" s="36">
        <v>291000</v>
      </c>
      <c r="V58" s="36">
        <v>-641000</v>
      </c>
      <c r="W58" s="36">
        <v>1742000</v>
      </c>
      <c r="X58" s="36">
        <v>-161000</v>
      </c>
      <c r="Y58" s="36">
        <v>537000</v>
      </c>
      <c r="Z58" s="36">
        <v>651000</v>
      </c>
      <c r="AA58" s="36">
        <v>289000</v>
      </c>
      <c r="AB58" s="36">
        <v>7000</v>
      </c>
      <c r="AC58" s="36">
        <v>387000</v>
      </c>
      <c r="AD58" s="36">
        <v>-97000</v>
      </c>
      <c r="AE58" s="36">
        <v>205000</v>
      </c>
      <c r="AF58" s="36">
        <v>273000</v>
      </c>
      <c r="AG58" s="36">
        <v>-455000</v>
      </c>
      <c r="AH58" s="36">
        <v>551000</v>
      </c>
      <c r="AI58" s="36">
        <v>22000</v>
      </c>
      <c r="AJ58" s="36">
        <v>21000</v>
      </c>
      <c r="AK58" s="36">
        <v>-214000</v>
      </c>
      <c r="AL58" s="36">
        <v>86000</v>
      </c>
      <c r="AM58" s="36">
        <v>70000</v>
      </c>
      <c r="AN58" s="36">
        <v>171000</v>
      </c>
      <c r="AO58" s="36">
        <v>1000</v>
      </c>
      <c r="AP58" s="36">
        <v>-37000</v>
      </c>
      <c r="AQ58" s="36">
        <v>83000</v>
      </c>
      <c r="AR58" s="36">
        <v>-17000</v>
      </c>
      <c r="AS58" s="36">
        <v>6000</v>
      </c>
      <c r="AT58" s="36">
        <v>-130000</v>
      </c>
      <c r="AU58" s="36">
        <v>82000</v>
      </c>
      <c r="AV58" s="36">
        <v>291000</v>
      </c>
      <c r="AW58" s="36">
        <v>-39000</v>
      </c>
      <c r="AX58" s="36">
        <v>-64000</v>
      </c>
      <c r="AY58" s="36">
        <v>42000</v>
      </c>
      <c r="AZ58" s="36">
        <v>114000</v>
      </c>
      <c r="BA58" s="36">
        <v>-221000</v>
      </c>
      <c r="BB58" s="36">
        <v>-230000</v>
      </c>
      <c r="BC58" s="36">
        <v>48000</v>
      </c>
      <c r="BD58" s="36">
        <v>80000</v>
      </c>
      <c r="BE58" s="36">
        <v>-275000</v>
      </c>
      <c r="BF58" s="36">
        <v>-215000</v>
      </c>
      <c r="BG58" s="36">
        <v>329000</v>
      </c>
      <c r="BH58" s="36">
        <v>149000</v>
      </c>
      <c r="BI58" s="36">
        <v>-86000</v>
      </c>
      <c r="BJ58" s="36">
        <v>-164000</v>
      </c>
      <c r="BK58" s="36">
        <v>-320000</v>
      </c>
      <c r="BL58" s="36">
        <v>-42000</v>
      </c>
      <c r="BM58" s="36">
        <v>571000</v>
      </c>
      <c r="BN58" s="36">
        <v>-65000</v>
      </c>
      <c r="BO58" s="36">
        <v>37000</v>
      </c>
      <c r="BP58" s="36">
        <v>-38000</v>
      </c>
      <c r="BQ58" s="36">
        <v>-110000</v>
      </c>
      <c r="BR58" s="36">
        <v>-68000</v>
      </c>
      <c r="BS58" s="36">
        <v>-10000</v>
      </c>
      <c r="BT58" s="36">
        <v>-41000</v>
      </c>
      <c r="BU58" s="36">
        <v>-8000</v>
      </c>
      <c r="BV58" s="36">
        <v>28000</v>
      </c>
      <c r="BW58" s="36">
        <v>19000</v>
      </c>
      <c r="BX58" s="36">
        <v>-31000</v>
      </c>
      <c r="BY58" s="36">
        <v>-149000</v>
      </c>
      <c r="BZ58" s="36">
        <v>-270000</v>
      </c>
      <c r="CA58" s="36">
        <v>-202000</v>
      </c>
      <c r="CB58" s="36">
        <v>-218000</v>
      </c>
      <c r="CC58" s="36">
        <v>14000</v>
      </c>
      <c r="CD58" s="36">
        <v>-259000</v>
      </c>
      <c r="CE58" s="36">
        <v>192000</v>
      </c>
      <c r="CF58" s="36">
        <v>-353000</v>
      </c>
      <c r="CG58" s="36">
        <v>91000</v>
      </c>
      <c r="CH58" s="36">
        <v>226000</v>
      </c>
      <c r="CI58" s="36">
        <v>186419</v>
      </c>
      <c r="CJ58" s="36">
        <v>-124419</v>
      </c>
      <c r="CK58" s="36">
        <v>13000</v>
      </c>
      <c r="CL58" s="36">
        <v>180761</v>
      </c>
      <c r="CM58" s="36">
        <v>375051</v>
      </c>
      <c r="CN58" s="36">
        <v>-41515</v>
      </c>
      <c r="CO58" s="36">
        <v>12341</v>
      </c>
      <c r="CP58" s="36">
        <v>-127139</v>
      </c>
      <c r="CQ58" s="36">
        <v>130578</v>
      </c>
      <c r="CR58" s="36">
        <v>7056</v>
      </c>
      <c r="CS58" s="36">
        <v>-4720</v>
      </c>
      <c r="CT58" s="36">
        <v>363180</v>
      </c>
      <c r="CU58" s="36">
        <v>-132784</v>
      </c>
      <c r="CV58" s="36">
        <v>-64931</v>
      </c>
      <c r="CW58" s="36">
        <v>-133120</v>
      </c>
      <c r="CX58" s="36">
        <v>85077</v>
      </c>
      <c r="CY58" s="36"/>
      <c r="CZ58" s="36"/>
      <c r="DA58" s="36">
        <v>-29481</v>
      </c>
      <c r="DB58" s="36"/>
      <c r="DC58" s="36">
        <v>83981</v>
      </c>
      <c r="DD58" s="36">
        <v>-43621</v>
      </c>
      <c r="DE58" s="36">
        <v>-107473</v>
      </c>
      <c r="DF58" s="36">
        <v>-40853</v>
      </c>
      <c r="DG58" s="36">
        <v>174340</v>
      </c>
      <c r="DH58" s="36">
        <v>-52317</v>
      </c>
      <c r="DI58" s="36">
        <v>-23691</v>
      </c>
      <c r="DJ58" s="36">
        <v>-94700</v>
      </c>
      <c r="DK58" s="36">
        <v>58300</v>
      </c>
      <c r="DL58" s="36">
        <v>27102</v>
      </c>
      <c r="DM58" s="36">
        <v>4298</v>
      </c>
      <c r="DN58" s="36">
        <v>10400</v>
      </c>
      <c r="DO58" s="36">
        <v>-9000</v>
      </c>
      <c r="DP58" s="36">
        <v>102200</v>
      </c>
      <c r="DQ58" s="36">
        <v>-94200</v>
      </c>
      <c r="DR58" s="36">
        <v>128262</v>
      </c>
      <c r="DS58" s="36">
        <v>-3405</v>
      </c>
      <c r="DT58" s="36">
        <v>37253</v>
      </c>
      <c r="DU58" s="36">
        <v>-5777</v>
      </c>
      <c r="DV58" s="36">
        <v>56109</v>
      </c>
      <c r="DW58" s="36">
        <v>8353</v>
      </c>
      <c r="DX58" s="36">
        <v>-4902</v>
      </c>
      <c r="DY58" s="36">
        <v>-102423</v>
      </c>
      <c r="DZ58" s="36">
        <v>38955</v>
      </c>
      <c r="EA58" s="36">
        <v>10241</v>
      </c>
      <c r="EB58" s="36">
        <v>75907</v>
      </c>
      <c r="EC58" s="36">
        <v>-1045</v>
      </c>
      <c r="ED58" s="36">
        <v>34726</v>
      </c>
      <c r="EE58" s="36">
        <v>7029</v>
      </c>
      <c r="EF58" s="36">
        <v>7104</v>
      </c>
      <c r="EG58" s="36">
        <v>3730</v>
      </c>
      <c r="EH58" s="36">
        <v>56400</v>
      </c>
      <c r="EI58" s="36">
        <v>19700</v>
      </c>
      <c r="EJ58" s="36">
        <v>-18800</v>
      </c>
      <c r="EK58" s="36">
        <v>12500</v>
      </c>
      <c r="EL58" s="36">
        <v>5200</v>
      </c>
      <c r="EM58" s="36">
        <v>6200</v>
      </c>
      <c r="EN58" s="36">
        <v>-200</v>
      </c>
      <c r="EO58" s="36">
        <v>7900</v>
      </c>
      <c r="EP58" s="36">
        <v>27300</v>
      </c>
      <c r="EQ58" s="36">
        <v>7600</v>
      </c>
      <c r="ER58" s="36">
        <v>2500</v>
      </c>
      <c r="ES58" s="36">
        <v>-6800</v>
      </c>
      <c r="ET58" s="36">
        <v>14100</v>
      </c>
      <c r="EU58" s="36">
        <v>9100</v>
      </c>
      <c r="EV58" s="36">
        <v>-7700</v>
      </c>
      <c r="EW58" s="36">
        <v>-9500</v>
      </c>
      <c r="EX58" s="36">
        <v>6700</v>
      </c>
      <c r="EY58" s="8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</row>
    <row r="59" outlineLevel="4">
      <c r="A59" s="1"/>
      <c r="B59" s="4"/>
      <c r="C59" s="23" t="s">
        <v>807</v>
      </c>
      <c r="D59" s="28">
        <f t="shared" si="0"/>
      </c>
      <c r="E59" s="28">
        <f t="shared" si="3"/>
      </c>
      <c r="F59" s="28">
        <f t="shared" si="6"/>
      </c>
      <c r="G59" s="28">
        <f t="shared" si="9"/>
      </c>
      <c r="H59" s="28">
        <f t="shared" si="12"/>
      </c>
      <c r="I59" s="28">
        <f t="shared" si="15"/>
      </c>
      <c r="J59" s="28">
        <f t="shared" si="18"/>
      </c>
      <c r="K59" s="29">
        <f t="shared" si="21"/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>
        <v>1000</v>
      </c>
      <c r="CE59" s="15">
        <v>2000</v>
      </c>
      <c r="CF59" s="15">
        <v>-60000</v>
      </c>
      <c r="CG59" s="15">
        <v>-19000</v>
      </c>
      <c r="CH59" s="15">
        <v>-15000</v>
      </c>
      <c r="CI59" s="15">
        <v>-28241</v>
      </c>
      <c r="CJ59" s="15">
        <v>-53759</v>
      </c>
      <c r="CK59" s="15">
        <v>96000</v>
      </c>
      <c r="CL59" s="15">
        <v>-34019</v>
      </c>
      <c r="CM59" s="15">
        <v>-141046</v>
      </c>
      <c r="CN59" s="15">
        <v>109553</v>
      </c>
      <c r="CO59" s="15">
        <v>9931</v>
      </c>
      <c r="CP59" s="15">
        <v>225099</v>
      </c>
      <c r="CQ59" s="15">
        <v>-2646</v>
      </c>
      <c r="CR59" s="15">
        <v>18369</v>
      </c>
      <c r="CS59" s="15">
        <v>-39866</v>
      </c>
      <c r="CT59" s="15">
        <v>-174708</v>
      </c>
      <c r="CU59" s="15">
        <v>20718</v>
      </c>
      <c r="CV59" s="15">
        <v>-19652</v>
      </c>
      <c r="CW59" s="15">
        <v>10689</v>
      </c>
      <c r="CX59" s="15">
        <v>50762</v>
      </c>
      <c r="CY59" s="15">
        <v>130852</v>
      </c>
      <c r="CZ59" s="15">
        <v>-196577</v>
      </c>
      <c r="DA59" s="15">
        <v>4359</v>
      </c>
      <c r="DB59" s="15">
        <v>-54546</v>
      </c>
      <c r="DC59" s="15">
        <v>-50636</v>
      </c>
      <c r="DD59" s="15">
        <v>-22432</v>
      </c>
      <c r="DE59" s="15">
        <v>-28858</v>
      </c>
      <c r="DF59" s="15">
        <v>290698</v>
      </c>
      <c r="DG59" s="15">
        <v>-198010</v>
      </c>
      <c r="DH59" s="15">
        <v>209310</v>
      </c>
      <c r="DI59" s="15">
        <v>-2931</v>
      </c>
      <c r="DJ59" s="15">
        <v>254200</v>
      </c>
      <c r="DK59" s="15">
        <v>-1400</v>
      </c>
      <c r="DL59" s="15">
        <v>-10984</v>
      </c>
      <c r="DM59" s="15">
        <v>-416</v>
      </c>
      <c r="DN59" s="15">
        <v>11500</v>
      </c>
      <c r="DO59" s="15">
        <v>3600</v>
      </c>
      <c r="DP59" s="15">
        <v>3300</v>
      </c>
      <c r="DQ59" s="15">
        <v>800</v>
      </c>
      <c r="DR59" s="15">
        <v>96509</v>
      </c>
      <c r="DS59" s="15">
        <v>-18317</v>
      </c>
      <c r="DT59" s="15">
        <v>-38458</v>
      </c>
      <c r="DU59" s="15">
        <v>21475</v>
      </c>
      <c r="DV59" s="15">
        <v>-50587</v>
      </c>
      <c r="DW59" s="15">
        <v>-998</v>
      </c>
      <c r="DX59" s="15">
        <v>-51572</v>
      </c>
      <c r="DY59" s="15">
        <v>-6901</v>
      </c>
      <c r="DZ59" s="15">
        <v>-82488</v>
      </c>
      <c r="EA59" s="15">
        <v>-11818</v>
      </c>
      <c r="EB59" s="15">
        <v>21284</v>
      </c>
      <c r="EC59" s="15">
        <v>26794</v>
      </c>
      <c r="ED59" s="15">
        <v>-12909</v>
      </c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8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</row>
    <row r="60" outlineLevel="4">
      <c r="A60" s="1"/>
      <c r="B60" s="4"/>
      <c r="C60" s="23" t="s">
        <v>808</v>
      </c>
      <c r="D60" s="28">
        <f t="shared" si="0"/>
      </c>
      <c r="E60" s="28">
        <f t="shared" si="3"/>
      </c>
      <c r="F60" s="28">
        <f t="shared" si="6"/>
      </c>
      <c r="G60" s="28">
        <f t="shared" si="9"/>
      </c>
      <c r="H60" s="28">
        <f t="shared" si="12"/>
      </c>
      <c r="I60" s="28">
        <f t="shared" si="15"/>
      </c>
      <c r="J60" s="28">
        <f t="shared" si="18"/>
      </c>
      <c r="K60" s="29">
        <f t="shared" si="21"/>
      </c>
      <c r="M60" s="15"/>
      <c r="N60" s="15">
        <v>30000</v>
      </c>
      <c r="O60" s="15">
        <v>36000</v>
      </c>
      <c r="P60" s="15"/>
      <c r="Q60" s="15"/>
      <c r="R60" s="15">
        <v>29000</v>
      </c>
      <c r="S60" s="15">
        <v>14000</v>
      </c>
      <c r="T60" s="15">
        <v>-41000</v>
      </c>
      <c r="U60" s="15">
        <v>-109000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>
        <v>-4000</v>
      </c>
      <c r="BP60" s="15">
        <v>-9000</v>
      </c>
      <c r="BQ60" s="15">
        <v>10000</v>
      </c>
      <c r="BR60" s="15"/>
      <c r="BS60" s="15">
        <v>-1000</v>
      </c>
      <c r="BT60" s="15">
        <v>1000</v>
      </c>
      <c r="BU60" s="15">
        <v>13000</v>
      </c>
      <c r="BV60" s="15">
        <v>-3000</v>
      </c>
      <c r="BW60" s="15">
        <v>-5000</v>
      </c>
      <c r="BX60" s="15">
        <v>-9000</v>
      </c>
      <c r="BY60" s="15">
        <v>-1000</v>
      </c>
      <c r="BZ60" s="15">
        <v>-39000</v>
      </c>
      <c r="CA60" s="15">
        <v>11000</v>
      </c>
      <c r="CB60" s="15">
        <v>-8000</v>
      </c>
      <c r="CC60" s="15">
        <v>-5000</v>
      </c>
      <c r="CD60" s="15">
        <v>45000</v>
      </c>
      <c r="CE60" s="15">
        <v>71000</v>
      </c>
      <c r="CF60" s="15">
        <v>2000</v>
      </c>
      <c r="CG60" s="15">
        <v>-67000</v>
      </c>
      <c r="CH60" s="15">
        <v>-5000</v>
      </c>
      <c r="CI60" s="15">
        <v>-108811</v>
      </c>
      <c r="CJ60" s="15">
        <v>-64189</v>
      </c>
      <c r="CK60" s="15">
        <v>3000</v>
      </c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>
        <v>-102175</v>
      </c>
      <c r="DI60" s="15">
        <v>100000</v>
      </c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8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</row>
    <row r="61" outlineLevel="4">
      <c r="A61" s="1"/>
      <c r="B61" s="4"/>
      <c r="C61" s="38" t="s">
        <v>809</v>
      </c>
      <c r="D61" s="24">
        <f t="shared" si="0"/>
      </c>
      <c r="E61" s="24">
        <f t="shared" si="3"/>
      </c>
      <c r="F61" s="24">
        <f t="shared" si="6"/>
      </c>
      <c r="G61" s="24">
        <f t="shared" si="9"/>
      </c>
      <c r="H61" s="24">
        <f t="shared" si="12"/>
      </c>
      <c r="I61" s="24">
        <f t="shared" si="15"/>
      </c>
      <c r="J61" s="24">
        <f t="shared" si="18"/>
      </c>
      <c r="K61" s="37">
        <f t="shared" si="21"/>
      </c>
      <c r="L61" s="2"/>
      <c r="M61" s="36">
        <v>-748000</v>
      </c>
      <c r="N61" s="36">
        <v>-70000</v>
      </c>
      <c r="O61" s="36">
        <v>-660000</v>
      </c>
      <c r="P61" s="36">
        <v>-608000</v>
      </c>
      <c r="Q61" s="36">
        <v>-760000</v>
      </c>
      <c r="R61" s="36">
        <v>-1242000</v>
      </c>
      <c r="S61" s="36">
        <v>-838000</v>
      </c>
      <c r="T61" s="36">
        <v>-582000</v>
      </c>
      <c r="U61" s="36">
        <v>-387000</v>
      </c>
      <c r="V61" s="36">
        <v>-840000</v>
      </c>
      <c r="W61" s="36">
        <v>146000</v>
      </c>
      <c r="X61" s="36">
        <v>-730000</v>
      </c>
      <c r="Y61" s="36">
        <v>-422000</v>
      </c>
      <c r="Z61" s="36">
        <v>-516000</v>
      </c>
      <c r="AA61" s="36">
        <v>-281000</v>
      </c>
      <c r="AB61" s="36">
        <v>-34000</v>
      </c>
      <c r="AC61" s="36">
        <v>57000</v>
      </c>
      <c r="AD61" s="36">
        <v>-201000</v>
      </c>
      <c r="AE61" s="36">
        <v>-268000</v>
      </c>
      <c r="AF61" s="36">
        <v>-73000</v>
      </c>
      <c r="AG61" s="36">
        <v>-389000</v>
      </c>
      <c r="AH61" s="36">
        <v>-3000</v>
      </c>
      <c r="AI61" s="36">
        <v>-73000</v>
      </c>
      <c r="AJ61" s="36">
        <v>-119000</v>
      </c>
      <c r="AK61" s="36">
        <v>-347000</v>
      </c>
      <c r="AL61" s="36">
        <v>-76000</v>
      </c>
      <c r="AM61" s="36">
        <v>-121000</v>
      </c>
      <c r="AN61" s="36">
        <v>-254000</v>
      </c>
      <c r="AO61" s="36">
        <v>-276000</v>
      </c>
      <c r="AP61" s="36">
        <v>278000</v>
      </c>
      <c r="AQ61" s="36">
        <v>-74000</v>
      </c>
      <c r="AR61" s="36">
        <v>-107000</v>
      </c>
      <c r="AS61" s="36">
        <v>-341000</v>
      </c>
      <c r="AT61" s="36">
        <v>153000</v>
      </c>
      <c r="AU61" s="36">
        <v>67000</v>
      </c>
      <c r="AV61" s="36">
        <v>-67000</v>
      </c>
      <c r="AW61" s="36">
        <v>19000</v>
      </c>
      <c r="AX61" s="36">
        <v>123000</v>
      </c>
      <c r="AY61" s="36">
        <v>64000</v>
      </c>
      <c r="AZ61" s="36">
        <v>55000</v>
      </c>
      <c r="BA61" s="36">
        <v>-129000</v>
      </c>
      <c r="BB61" s="36">
        <v>170000</v>
      </c>
      <c r="BC61" s="36">
        <v>-66000</v>
      </c>
      <c r="BD61" s="36">
        <v>-118000</v>
      </c>
      <c r="BE61" s="36">
        <v>-277000</v>
      </c>
      <c r="BF61" s="36">
        <v>-153000</v>
      </c>
      <c r="BG61" s="36">
        <v>-95000</v>
      </c>
      <c r="BH61" s="36">
        <v>-47000</v>
      </c>
      <c r="BI61" s="36">
        <v>-153000</v>
      </c>
      <c r="BJ61" s="36">
        <v>83000</v>
      </c>
      <c r="BK61" s="36">
        <v>-180000</v>
      </c>
      <c r="BL61" s="36">
        <v>-51000</v>
      </c>
      <c r="BM61" s="36">
        <v>368000</v>
      </c>
      <c r="BN61" s="36">
        <v>65000</v>
      </c>
      <c r="BO61" s="36">
        <v>-9000</v>
      </c>
      <c r="BP61" s="36">
        <v>8000</v>
      </c>
      <c r="BQ61" s="36">
        <v>-316000</v>
      </c>
      <c r="BR61" s="36">
        <v>-650000</v>
      </c>
      <c r="BS61" s="36">
        <v>-333000</v>
      </c>
      <c r="BT61" s="36">
        <v>-288000</v>
      </c>
      <c r="BU61" s="36">
        <v>-224000</v>
      </c>
      <c r="BV61" s="36">
        <v>-364000</v>
      </c>
      <c r="BW61" s="36">
        <v>-293000</v>
      </c>
      <c r="BX61" s="36">
        <v>-129000</v>
      </c>
      <c r="BY61" s="36">
        <v>-253000</v>
      </c>
      <c r="BZ61" s="36">
        <v>71000</v>
      </c>
      <c r="CA61" s="36">
        <v>-486000</v>
      </c>
      <c r="CB61" s="36">
        <v>-90000</v>
      </c>
      <c r="CC61" s="36">
        <v>105000</v>
      </c>
      <c r="CD61" s="36">
        <v>-116000</v>
      </c>
      <c r="CE61" s="36">
        <v>239000</v>
      </c>
      <c r="CF61" s="36">
        <v>-410000</v>
      </c>
      <c r="CG61" s="36">
        <v>306000</v>
      </c>
      <c r="CH61" s="36">
        <v>137000</v>
      </c>
      <c r="CI61" s="36">
        <v>-93940</v>
      </c>
      <c r="CJ61" s="36">
        <v>-70060</v>
      </c>
      <c r="CK61" s="36">
        <v>199000</v>
      </c>
      <c r="CL61" s="36">
        <v>83807</v>
      </c>
      <c r="CM61" s="36">
        <v>110486</v>
      </c>
      <c r="CN61" s="36">
        <v>13258</v>
      </c>
      <c r="CO61" s="36">
        <v>11726</v>
      </c>
      <c r="CP61" s="36">
        <v>75241</v>
      </c>
      <c r="CQ61" s="36">
        <v>-35076</v>
      </c>
      <c r="CR61" s="36">
        <v>-74102</v>
      </c>
      <c r="CS61" s="36">
        <v>-87777</v>
      </c>
      <c r="CT61" s="36">
        <v>129915</v>
      </c>
      <c r="CU61" s="36">
        <v>-244487</v>
      </c>
      <c r="CV61" s="36">
        <v>-66764</v>
      </c>
      <c r="CW61" s="36">
        <v>-124428</v>
      </c>
      <c r="CX61" s="36">
        <v>19067</v>
      </c>
      <c r="CY61" s="36">
        <v>96249</v>
      </c>
      <c r="CZ61" s="36">
        <v>-6478</v>
      </c>
      <c r="DA61" s="36">
        <v>54003</v>
      </c>
      <c r="DB61" s="36">
        <v>-14092</v>
      </c>
      <c r="DC61" s="36">
        <v>57091</v>
      </c>
      <c r="DD61" s="36">
        <v>-336125</v>
      </c>
      <c r="DE61" s="36">
        <v>-134998</v>
      </c>
      <c r="DF61" s="36">
        <v>68714</v>
      </c>
      <c r="DG61" s="36">
        <v>-168831</v>
      </c>
      <c r="DH61" s="36">
        <v>-105226</v>
      </c>
      <c r="DI61" s="36">
        <v>83181</v>
      </c>
      <c r="DJ61" s="36">
        <v>150200</v>
      </c>
      <c r="DK61" s="36">
        <v>-70200</v>
      </c>
      <c r="DL61" s="36">
        <v>14610</v>
      </c>
      <c r="DM61" s="36">
        <v>27890</v>
      </c>
      <c r="DN61" s="36">
        <v>-42600</v>
      </c>
      <c r="DO61" s="36">
        <v>-160800</v>
      </c>
      <c r="DP61" s="36">
        <v>87100</v>
      </c>
      <c r="DQ61" s="36">
        <v>-7200</v>
      </c>
      <c r="DR61" s="36">
        <v>120742</v>
      </c>
      <c r="DS61" s="36">
        <v>-35022</v>
      </c>
      <c r="DT61" s="36">
        <v>-63556</v>
      </c>
      <c r="DU61" s="36">
        <v>10412</v>
      </c>
      <c r="DV61" s="36">
        <v>90038</v>
      </c>
      <c r="DW61" s="36">
        <v>-51234</v>
      </c>
      <c r="DX61" s="36">
        <v>-77073</v>
      </c>
      <c r="DY61" s="36">
        <v>-86556</v>
      </c>
      <c r="DZ61" s="36">
        <v>26969</v>
      </c>
      <c r="EA61" s="36">
        <v>1679</v>
      </c>
      <c r="EB61" s="36">
        <v>48348</v>
      </c>
      <c r="EC61" s="36">
        <v>20382</v>
      </c>
      <c r="ED61" s="36">
        <v>13510</v>
      </c>
      <c r="EE61" s="36">
        <v>23886</v>
      </c>
      <c r="EF61" s="36">
        <v>92</v>
      </c>
      <c r="EG61" s="36">
        <v>-58627</v>
      </c>
      <c r="EH61" s="36">
        <v>51300</v>
      </c>
      <c r="EI61" s="36">
        <v>-29500</v>
      </c>
      <c r="EJ61" s="36">
        <v>-19800</v>
      </c>
      <c r="EK61" s="36">
        <v>8500</v>
      </c>
      <c r="EL61" s="36">
        <v>10300</v>
      </c>
      <c r="EM61" s="36">
        <v>20600</v>
      </c>
      <c r="EN61" s="36">
        <v>-19000</v>
      </c>
      <c r="EO61" s="36">
        <v>4700</v>
      </c>
      <c r="EP61" s="36">
        <v>35600</v>
      </c>
      <c r="EQ61" s="36">
        <v>-10900</v>
      </c>
      <c r="ER61" s="36">
        <v>-49900</v>
      </c>
      <c r="ES61" s="36">
        <v>-16000</v>
      </c>
      <c r="ET61" s="36">
        <v>35400</v>
      </c>
      <c r="EU61" s="36">
        <v>16200</v>
      </c>
      <c r="EV61" s="36">
        <v>-8900</v>
      </c>
      <c r="EW61" s="36">
        <v>-15900</v>
      </c>
      <c r="EX61" s="36">
        <v>19000</v>
      </c>
      <c r="EY61" s="8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</row>
    <row r="62" outlineLevel="3">
      <c r="A62" s="1"/>
      <c r="B62" s="4"/>
      <c r="C62" s="38" t="s">
        <v>810</v>
      </c>
      <c r="D62" s="24">
        <f t="shared" si="0"/>
      </c>
      <c r="E62" s="24">
        <f t="shared" si="3"/>
      </c>
      <c r="F62" s="24">
        <f t="shared" si="6"/>
      </c>
      <c r="G62" s="24">
        <f t="shared" si="9"/>
      </c>
      <c r="H62" s="24">
        <f t="shared" si="12"/>
      </c>
      <c r="I62" s="24">
        <f t="shared" si="15"/>
      </c>
      <c r="J62" s="24">
        <f t="shared" si="18"/>
      </c>
      <c r="K62" s="37">
        <f t="shared" si="21"/>
      </c>
      <c r="L62" s="2"/>
      <c r="M62" s="36">
        <v>939000</v>
      </c>
      <c r="N62" s="36">
        <v>1299000</v>
      </c>
      <c r="O62" s="36">
        <v>628000</v>
      </c>
      <c r="P62" s="36">
        <v>593000</v>
      </c>
      <c r="Q62" s="36">
        <v>521000</v>
      </c>
      <c r="R62" s="36">
        <v>381000</v>
      </c>
      <c r="S62" s="36">
        <v>421000</v>
      </c>
      <c r="T62" s="36">
        <v>379000</v>
      </c>
      <c r="U62" s="36">
        <v>486000</v>
      </c>
      <c r="V62" s="36">
        <v>567000</v>
      </c>
      <c r="W62" s="36">
        <v>965000</v>
      </c>
      <c r="X62" s="36">
        <v>1038000</v>
      </c>
      <c r="Y62" s="36">
        <v>995000</v>
      </c>
      <c r="Z62" s="36">
        <v>822000</v>
      </c>
      <c r="AA62" s="36">
        <v>849000</v>
      </c>
      <c r="AB62" s="36">
        <v>952000</v>
      </c>
      <c r="AC62" s="36">
        <v>898000</v>
      </c>
      <c r="AD62" s="36">
        <v>554000</v>
      </c>
      <c r="AE62" s="36">
        <v>339000</v>
      </c>
      <c r="AF62" s="36">
        <v>243000</v>
      </c>
      <c r="AG62" s="36">
        <v>-65000</v>
      </c>
      <c r="AH62" s="36">
        <v>442000</v>
      </c>
      <c r="AI62" s="36">
        <v>234000</v>
      </c>
      <c r="AJ62" s="36">
        <v>30000</v>
      </c>
      <c r="AK62" s="36">
        <v>-213000</v>
      </c>
      <c r="AL62" s="36">
        <v>120000</v>
      </c>
      <c r="AM62" s="36">
        <v>76000</v>
      </c>
      <c r="AN62" s="36">
        <v>-55000</v>
      </c>
      <c r="AO62" s="36">
        <v>-107000</v>
      </c>
      <c r="AP62" s="36">
        <v>324000</v>
      </c>
      <c r="AQ62" s="36">
        <v>69000</v>
      </c>
      <c r="AR62" s="36">
        <v>-82000</v>
      </c>
      <c r="AS62" s="36">
        <v>-299000</v>
      </c>
      <c r="AT62" s="36">
        <v>179000</v>
      </c>
      <c r="AU62" s="36">
        <v>29000</v>
      </c>
      <c r="AV62" s="36">
        <v>-85000</v>
      </c>
      <c r="AW62" s="36">
        <v>-42000</v>
      </c>
      <c r="AX62" s="36">
        <v>59000</v>
      </c>
      <c r="AY62" s="36">
        <v>-56000</v>
      </c>
      <c r="AZ62" s="36">
        <v>-57000</v>
      </c>
      <c r="BA62" s="36">
        <v>-172000</v>
      </c>
      <c r="BB62" s="36">
        <v>116000</v>
      </c>
      <c r="BC62" s="36">
        <v>18000</v>
      </c>
      <c r="BD62" s="36">
        <v>-28000</v>
      </c>
      <c r="BE62" s="36">
        <v>-204000</v>
      </c>
      <c r="BF62" s="36">
        <v>21000</v>
      </c>
      <c r="BG62" s="36">
        <v>21000</v>
      </c>
      <c r="BH62" s="36">
        <v>-35000</v>
      </c>
      <c r="BI62" s="36">
        <v>-155000</v>
      </c>
      <c r="BJ62" s="36">
        <v>-286000</v>
      </c>
      <c r="BK62" s="36">
        <v>-240000</v>
      </c>
      <c r="BL62" s="36">
        <v>81000</v>
      </c>
      <c r="BM62" s="36">
        <v>107000</v>
      </c>
      <c r="BN62" s="36">
        <v>855000</v>
      </c>
      <c r="BO62" s="36">
        <v>92000</v>
      </c>
      <c r="BP62" s="36">
        <v>113000</v>
      </c>
      <c r="BQ62" s="36">
        <v>-678000</v>
      </c>
      <c r="BR62" s="36">
        <v>-117000</v>
      </c>
      <c r="BS62" s="36">
        <v>-6000</v>
      </c>
      <c r="BT62" s="36">
        <v>-308000</v>
      </c>
      <c r="BU62" s="36">
        <v>19000</v>
      </c>
      <c r="BV62" s="36">
        <v>1150000</v>
      </c>
      <c r="BW62" s="36">
        <v>-142000</v>
      </c>
      <c r="BX62" s="36">
        <v>-144000</v>
      </c>
      <c r="BY62" s="36">
        <v>-391000</v>
      </c>
      <c r="BZ62" s="36">
        <v>-250000</v>
      </c>
      <c r="CA62" s="36">
        <v>-216000</v>
      </c>
      <c r="CB62" s="36">
        <v>-242000</v>
      </c>
      <c r="CC62" s="36">
        <v>16000</v>
      </c>
      <c r="CD62" s="36">
        <v>61000</v>
      </c>
      <c r="CE62" s="36">
        <v>223000</v>
      </c>
      <c r="CF62" s="36">
        <v>-634000</v>
      </c>
      <c r="CG62" s="36">
        <v>40000</v>
      </c>
      <c r="CH62" s="36">
        <v>272000</v>
      </c>
      <c r="CI62" s="36">
        <v>229801</v>
      </c>
      <c r="CJ62" s="36">
        <v>219199</v>
      </c>
      <c r="CK62" s="36">
        <v>566000</v>
      </c>
      <c r="CL62" s="36">
        <v>537279</v>
      </c>
      <c r="CM62" s="36">
        <v>429086</v>
      </c>
      <c r="CN62" s="36">
        <v>265163</v>
      </c>
      <c r="CO62" s="36">
        <v>251327</v>
      </c>
      <c r="CP62" s="36">
        <v>362188</v>
      </c>
      <c r="CQ62" s="36">
        <v>263395</v>
      </c>
      <c r="CR62" s="36">
        <v>240489</v>
      </c>
      <c r="CS62" s="36">
        <v>220449</v>
      </c>
      <c r="CT62" s="36">
        <v>388592</v>
      </c>
      <c r="CU62" s="36">
        <v>1</v>
      </c>
      <c r="CV62" s="36">
        <v>-14345</v>
      </c>
      <c r="CW62" s="36">
        <v>-78662</v>
      </c>
      <c r="CX62" s="36">
        <v>-98068</v>
      </c>
      <c r="CY62" s="36">
        <v>-93616</v>
      </c>
      <c r="CZ62" s="36">
        <v>-107759</v>
      </c>
      <c r="DA62" s="36">
        <v>210533</v>
      </c>
      <c r="DB62" s="36">
        <v>111567</v>
      </c>
      <c r="DC62" s="36">
        <v>73189</v>
      </c>
      <c r="DD62" s="36">
        <v>-163867</v>
      </c>
      <c r="DE62" s="36">
        <v>146756</v>
      </c>
      <c r="DF62" s="36">
        <v>250505</v>
      </c>
      <c r="DG62" s="36">
        <v>287148</v>
      </c>
      <c r="DH62" s="36">
        <v>281136</v>
      </c>
      <c r="DI62" s="36">
        <v>386763</v>
      </c>
      <c r="DJ62" s="36">
        <v>339600</v>
      </c>
      <c r="DK62" s="36">
        <v>-61900</v>
      </c>
      <c r="DL62" s="36">
        <v>-39571</v>
      </c>
      <c r="DM62" s="36">
        <v>21871</v>
      </c>
      <c r="DN62" s="36">
        <v>111200</v>
      </c>
      <c r="DO62" s="36">
        <v>-41000</v>
      </c>
      <c r="DP62" s="36">
        <v>89100</v>
      </c>
      <c r="DQ62" s="36">
        <v>-17600</v>
      </c>
      <c r="DR62" s="36">
        <v>197269</v>
      </c>
      <c r="DS62" s="36">
        <v>23561</v>
      </c>
      <c r="DT62" s="36">
        <v>63248</v>
      </c>
      <c r="DU62" s="36">
        <v>114737</v>
      </c>
      <c r="DV62" s="36">
        <v>149380</v>
      </c>
      <c r="DW62" s="36">
        <v>-26104</v>
      </c>
      <c r="DX62" s="36">
        <v>-25498</v>
      </c>
      <c r="DY62" s="36">
        <v>-24541</v>
      </c>
      <c r="DZ62" s="36">
        <v>64702</v>
      </c>
      <c r="EA62" s="36">
        <v>108913</v>
      </c>
      <c r="EB62" s="36">
        <v>193868</v>
      </c>
      <c r="EC62" s="36">
        <v>177584</v>
      </c>
      <c r="ED62" s="36">
        <v>173255</v>
      </c>
      <c r="EE62" s="36">
        <v>140224</v>
      </c>
      <c r="EF62" s="36">
        <v>147201</v>
      </c>
      <c r="EG62" s="36">
        <v>112493</v>
      </c>
      <c r="EH62" s="36">
        <v>185200</v>
      </c>
      <c r="EI62" s="36">
        <v>77500</v>
      </c>
      <c r="EJ62" s="36">
        <v>74700</v>
      </c>
      <c r="EK62" s="36">
        <v>119000</v>
      </c>
      <c r="EL62" s="36">
        <v>94400</v>
      </c>
      <c r="EM62" s="36">
        <v>108000</v>
      </c>
      <c r="EN62" s="36">
        <v>57800</v>
      </c>
      <c r="EO62" s="36">
        <v>128500</v>
      </c>
      <c r="EP62" s="36">
        <v>127400</v>
      </c>
      <c r="EQ62" s="36">
        <v>36600</v>
      </c>
      <c r="ER62" s="36">
        <v>900</v>
      </c>
      <c r="ES62" s="36">
        <v>24100</v>
      </c>
      <c r="ET62" s="36">
        <v>50900</v>
      </c>
      <c r="EU62" s="36">
        <v>24800</v>
      </c>
      <c r="EV62" s="36">
        <v>13900</v>
      </c>
      <c r="EW62" s="36">
        <v>18500</v>
      </c>
      <c r="EX62" s="36">
        <v>54600</v>
      </c>
      <c r="EY62" s="8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</row>
    <row r="63" outlineLevel="2">
      <c r="A63" s="1"/>
      <c r="B63" s="4"/>
      <c r="C63" s="23" t="s">
        <v>811</v>
      </c>
      <c r="D63" s="28">
        <f t="shared" si="0"/>
      </c>
      <c r="E63" s="28">
        <f t="shared" si="3"/>
      </c>
      <c r="F63" s="28">
        <f t="shared" si="6"/>
      </c>
      <c r="G63" s="28">
        <f t="shared" si="9"/>
      </c>
      <c r="H63" s="28">
        <f t="shared" si="12"/>
      </c>
      <c r="I63" s="28">
        <f t="shared" si="15"/>
      </c>
      <c r="J63" s="28">
        <f t="shared" si="18"/>
      </c>
      <c r="K63" s="29">
        <f t="shared" si="21"/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>
        <v>97000</v>
      </c>
      <c r="BP63" s="15">
        <v>61000</v>
      </c>
      <c r="BQ63" s="15">
        <v>510000</v>
      </c>
      <c r="BR63" s="15"/>
      <c r="BS63" s="15">
        <v>-118000</v>
      </c>
      <c r="BT63" s="15">
        <v>210000</v>
      </c>
      <c r="BU63" s="15">
        <v>4000</v>
      </c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>
        <v>1000</v>
      </c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>
        <v>-300</v>
      </c>
      <c r="DK63" s="15"/>
      <c r="DL63" s="15"/>
      <c r="DM63" s="15"/>
      <c r="DN63" s="15">
        <v>-100</v>
      </c>
      <c r="DO63" s="15">
        <v>100</v>
      </c>
      <c r="DP63" s="15">
        <v>300</v>
      </c>
      <c r="DQ63" s="15">
        <v>-200</v>
      </c>
      <c r="DR63" s="15"/>
      <c r="DS63" s="15"/>
      <c r="DT63" s="15"/>
      <c r="DU63" s="15">
        <v>61</v>
      </c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>
        <v>-100</v>
      </c>
      <c r="EL63" s="15"/>
      <c r="EM63" s="15"/>
      <c r="EN63" s="15"/>
      <c r="EO63" s="15"/>
      <c r="EP63" s="15">
        <v>0</v>
      </c>
      <c r="EQ63" s="15"/>
      <c r="ER63" s="15"/>
      <c r="ES63" s="15">
        <v>-100</v>
      </c>
      <c r="ET63" s="15">
        <v>0</v>
      </c>
      <c r="EU63" s="15">
        <v>-200</v>
      </c>
      <c r="EV63" s="15">
        <v>200</v>
      </c>
      <c r="EW63" s="15">
        <v>-100</v>
      </c>
      <c r="EX63" s="15"/>
      <c r="EY63" s="8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</row>
    <row r="64" outlineLevel="2">
      <c r="A64" s="1"/>
      <c r="B64" s="4"/>
      <c r="C64" s="38" t="s">
        <v>812</v>
      </c>
      <c r="D64" s="24">
        <f t="shared" si="0"/>
      </c>
      <c r="E64" s="24">
        <f t="shared" si="3"/>
      </c>
      <c r="F64" s="24">
        <f t="shared" si="6"/>
      </c>
      <c r="G64" s="24">
        <f t="shared" si="9"/>
      </c>
      <c r="H64" s="24">
        <f t="shared" si="12"/>
      </c>
      <c r="I64" s="24">
        <f t="shared" si="15"/>
      </c>
      <c r="J64" s="24">
        <f t="shared" si="18"/>
      </c>
      <c r="K64" s="37">
        <f t="shared" si="21"/>
      </c>
      <c r="L64" s="2"/>
      <c r="M64" s="36">
        <v>939000</v>
      </c>
      <c r="N64" s="36">
        <v>1299000</v>
      </c>
      <c r="O64" s="36">
        <v>628000</v>
      </c>
      <c r="P64" s="36">
        <v>593000</v>
      </c>
      <c r="Q64" s="36">
        <v>521000</v>
      </c>
      <c r="R64" s="36">
        <v>381000</v>
      </c>
      <c r="S64" s="36">
        <v>421000</v>
      </c>
      <c r="T64" s="36">
        <v>379000</v>
      </c>
      <c r="U64" s="36">
        <v>486000</v>
      </c>
      <c r="V64" s="36">
        <v>567000</v>
      </c>
      <c r="W64" s="36">
        <v>965000</v>
      </c>
      <c r="X64" s="36">
        <v>1038000</v>
      </c>
      <c r="Y64" s="36">
        <v>995000</v>
      </c>
      <c r="Z64" s="36">
        <v>822000</v>
      </c>
      <c r="AA64" s="36">
        <v>849000</v>
      </c>
      <c r="AB64" s="36">
        <v>952000</v>
      </c>
      <c r="AC64" s="36">
        <v>898000</v>
      </c>
      <c r="AD64" s="36">
        <v>554000</v>
      </c>
      <c r="AE64" s="36">
        <v>339000</v>
      </c>
      <c r="AF64" s="36">
        <v>243000</v>
      </c>
      <c r="AG64" s="36">
        <v>-65000</v>
      </c>
      <c r="AH64" s="36">
        <v>442000</v>
      </c>
      <c r="AI64" s="36">
        <v>234000</v>
      </c>
      <c r="AJ64" s="36">
        <v>30000</v>
      </c>
      <c r="AK64" s="36">
        <v>-213000</v>
      </c>
      <c r="AL64" s="36">
        <v>120000</v>
      </c>
      <c r="AM64" s="36">
        <v>76000</v>
      </c>
      <c r="AN64" s="36">
        <v>-55000</v>
      </c>
      <c r="AO64" s="36">
        <v>-107000</v>
      </c>
      <c r="AP64" s="36">
        <v>324000</v>
      </c>
      <c r="AQ64" s="36">
        <v>69000</v>
      </c>
      <c r="AR64" s="36">
        <v>-82000</v>
      </c>
      <c r="AS64" s="36">
        <v>-299000</v>
      </c>
      <c r="AT64" s="36">
        <v>179000</v>
      </c>
      <c r="AU64" s="36">
        <v>29000</v>
      </c>
      <c r="AV64" s="36">
        <v>-85000</v>
      </c>
      <c r="AW64" s="36">
        <v>-42000</v>
      </c>
      <c r="AX64" s="36">
        <v>59000</v>
      </c>
      <c r="AY64" s="36">
        <v>-56000</v>
      </c>
      <c r="AZ64" s="36">
        <v>-57000</v>
      </c>
      <c r="BA64" s="36">
        <v>-172000</v>
      </c>
      <c r="BB64" s="36">
        <v>116000</v>
      </c>
      <c r="BC64" s="36">
        <v>18000</v>
      </c>
      <c r="BD64" s="36">
        <v>-28000</v>
      </c>
      <c r="BE64" s="36">
        <v>-204000</v>
      </c>
      <c r="BF64" s="36">
        <v>21000</v>
      </c>
      <c r="BG64" s="36">
        <v>21000</v>
      </c>
      <c r="BH64" s="36">
        <v>-35000</v>
      </c>
      <c r="BI64" s="36">
        <v>-155000</v>
      </c>
      <c r="BJ64" s="36">
        <v>-286000</v>
      </c>
      <c r="BK64" s="36">
        <v>-240000</v>
      </c>
      <c r="BL64" s="36">
        <v>81000</v>
      </c>
      <c r="BM64" s="36">
        <v>107000</v>
      </c>
      <c r="BN64" s="36">
        <v>187000</v>
      </c>
      <c r="BO64" s="36">
        <v>189000</v>
      </c>
      <c r="BP64" s="36">
        <v>174000</v>
      </c>
      <c r="BQ64" s="36">
        <v>-168000</v>
      </c>
      <c r="BR64" s="36">
        <v>-213000</v>
      </c>
      <c r="BS64" s="36">
        <v>-124000</v>
      </c>
      <c r="BT64" s="36">
        <v>-98000</v>
      </c>
      <c r="BU64" s="36">
        <v>23000</v>
      </c>
      <c r="BV64" s="36">
        <v>1150000</v>
      </c>
      <c r="BW64" s="36">
        <v>-142000</v>
      </c>
      <c r="BX64" s="36">
        <v>-144000</v>
      </c>
      <c r="BY64" s="36">
        <v>-391000</v>
      </c>
      <c r="BZ64" s="36">
        <v>-250000</v>
      </c>
      <c r="CA64" s="36">
        <v>-216000</v>
      </c>
      <c r="CB64" s="36">
        <v>-242000</v>
      </c>
      <c r="CC64" s="36">
        <v>16000</v>
      </c>
      <c r="CD64" s="36">
        <v>61000</v>
      </c>
      <c r="CE64" s="36">
        <v>223000</v>
      </c>
      <c r="CF64" s="36">
        <v>-635000</v>
      </c>
      <c r="CG64" s="36">
        <v>41000</v>
      </c>
      <c r="CH64" s="36">
        <v>272000</v>
      </c>
      <c r="CI64" s="36">
        <v>229801</v>
      </c>
      <c r="CJ64" s="36">
        <v>219199</v>
      </c>
      <c r="CK64" s="36">
        <v>566000</v>
      </c>
      <c r="CL64" s="36">
        <v>537279</v>
      </c>
      <c r="CM64" s="36">
        <v>429086</v>
      </c>
      <c r="CN64" s="36">
        <v>265163</v>
      </c>
      <c r="CO64" s="36">
        <v>251327</v>
      </c>
      <c r="CP64" s="36">
        <v>362188</v>
      </c>
      <c r="CQ64" s="36">
        <v>263395</v>
      </c>
      <c r="CR64" s="36">
        <v>240489</v>
      </c>
      <c r="CS64" s="36">
        <v>220449</v>
      </c>
      <c r="CT64" s="36">
        <v>388592</v>
      </c>
      <c r="CU64" s="36">
        <v>1</v>
      </c>
      <c r="CV64" s="36">
        <v>-14345</v>
      </c>
      <c r="CW64" s="36">
        <v>-78662</v>
      </c>
      <c r="CX64" s="36">
        <v>-98068</v>
      </c>
      <c r="CY64" s="36">
        <v>-93616</v>
      </c>
      <c r="CZ64" s="36">
        <v>-107759</v>
      </c>
      <c r="DA64" s="36">
        <v>210533</v>
      </c>
      <c r="DB64" s="36">
        <v>111567</v>
      </c>
      <c r="DC64" s="36">
        <v>73189</v>
      </c>
      <c r="DD64" s="36">
        <v>-163867</v>
      </c>
      <c r="DE64" s="36">
        <v>146756</v>
      </c>
      <c r="DF64" s="36">
        <v>250505</v>
      </c>
      <c r="DG64" s="36">
        <v>287148</v>
      </c>
      <c r="DH64" s="36">
        <v>281136</v>
      </c>
      <c r="DI64" s="36">
        <v>386763</v>
      </c>
      <c r="DJ64" s="36">
        <v>339300</v>
      </c>
      <c r="DK64" s="36">
        <v>-61700</v>
      </c>
      <c r="DL64" s="36">
        <v>-39571</v>
      </c>
      <c r="DM64" s="36">
        <v>21871</v>
      </c>
      <c r="DN64" s="36">
        <v>111100</v>
      </c>
      <c r="DO64" s="36">
        <v>-40900</v>
      </c>
      <c r="DP64" s="36">
        <v>89400</v>
      </c>
      <c r="DQ64" s="36">
        <v>-17800</v>
      </c>
      <c r="DR64" s="36">
        <v>197269</v>
      </c>
      <c r="DS64" s="36">
        <v>23561</v>
      </c>
      <c r="DT64" s="36">
        <v>63187</v>
      </c>
      <c r="DU64" s="36">
        <v>114798</v>
      </c>
      <c r="DV64" s="36">
        <v>149380</v>
      </c>
      <c r="DW64" s="36">
        <v>-26104</v>
      </c>
      <c r="DX64" s="36">
        <v>-25498</v>
      </c>
      <c r="DY64" s="36">
        <v>-24541</v>
      </c>
      <c r="DZ64" s="36">
        <v>64702</v>
      </c>
      <c r="EA64" s="36">
        <v>108913</v>
      </c>
      <c r="EB64" s="36">
        <v>193868</v>
      </c>
      <c r="EC64" s="36">
        <v>177584</v>
      </c>
      <c r="ED64" s="36">
        <v>173255</v>
      </c>
      <c r="EE64" s="36">
        <v>140224</v>
      </c>
      <c r="EF64" s="36">
        <v>147201</v>
      </c>
      <c r="EG64" s="36">
        <v>112493</v>
      </c>
      <c r="EH64" s="36">
        <v>185000</v>
      </c>
      <c r="EI64" s="36">
        <v>77500</v>
      </c>
      <c r="EJ64" s="36">
        <v>74800</v>
      </c>
      <c r="EK64" s="36">
        <v>118900</v>
      </c>
      <c r="EL64" s="36">
        <v>94500</v>
      </c>
      <c r="EM64" s="36">
        <v>107900</v>
      </c>
      <c r="EN64" s="36">
        <v>57800</v>
      </c>
      <c r="EO64" s="36">
        <v>128500</v>
      </c>
      <c r="EP64" s="36">
        <v>127400</v>
      </c>
      <c r="EQ64" s="36">
        <v>36700</v>
      </c>
      <c r="ER64" s="36">
        <v>1000</v>
      </c>
      <c r="ES64" s="36">
        <v>24000</v>
      </c>
      <c r="ET64" s="36">
        <v>50900</v>
      </c>
      <c r="EU64" s="36">
        <v>24600</v>
      </c>
      <c r="EV64" s="36">
        <v>14100</v>
      </c>
      <c r="EW64" s="36">
        <v>18400</v>
      </c>
      <c r="EX64" s="36">
        <v>54400</v>
      </c>
      <c r="EY64" s="8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</row>
    <row r="65" outlineLevel="1">
      <c r="A65" s="1"/>
      <c r="B65" s="4"/>
      <c r="C65" s="34" t="s">
        <v>813</v>
      </c>
      <c r="D65" s="24">
        <f t="shared" si="0"/>
      </c>
      <c r="E65" s="24">
        <f t="shared" si="3"/>
      </c>
      <c r="F65" s="24">
        <f t="shared" si="6"/>
      </c>
      <c r="G65" s="24">
        <f t="shared" si="9"/>
      </c>
      <c r="H65" s="24">
        <f t="shared" si="12"/>
      </c>
      <c r="I65" s="24">
        <f t="shared" si="15"/>
      </c>
      <c r="J65" s="24">
        <f t="shared" si="18"/>
      </c>
      <c r="K65" s="37">
        <f t="shared" si="21"/>
      </c>
      <c r="L65" s="39"/>
      <c r="M65" s="24">
        <v>939000</v>
      </c>
      <c r="N65" s="24">
        <v>1299000</v>
      </c>
      <c r="O65" s="24">
        <v>628000</v>
      </c>
      <c r="P65" s="24">
        <v>593000</v>
      </c>
      <c r="Q65" s="24">
        <v>521000</v>
      </c>
      <c r="R65" s="24">
        <v>381000</v>
      </c>
      <c r="S65" s="24">
        <v>421000</v>
      </c>
      <c r="T65" s="24">
        <v>379000</v>
      </c>
      <c r="U65" s="24">
        <v>486000</v>
      </c>
      <c r="V65" s="24">
        <v>567000</v>
      </c>
      <c r="W65" s="24">
        <v>965000</v>
      </c>
      <c r="X65" s="24">
        <v>1038000</v>
      </c>
      <c r="Y65" s="24">
        <v>995000</v>
      </c>
      <c r="Z65" s="24">
        <v>822000</v>
      </c>
      <c r="AA65" s="24">
        <v>849000</v>
      </c>
      <c r="AB65" s="24">
        <v>952000</v>
      </c>
      <c r="AC65" s="24">
        <v>898000</v>
      </c>
      <c r="AD65" s="24">
        <v>554000</v>
      </c>
      <c r="AE65" s="24">
        <v>339000</v>
      </c>
      <c r="AF65" s="24">
        <v>243000</v>
      </c>
      <c r="AG65" s="24">
        <v>-65000</v>
      </c>
      <c r="AH65" s="24">
        <v>442000</v>
      </c>
      <c r="AI65" s="24">
        <v>234000</v>
      </c>
      <c r="AJ65" s="24">
        <v>30000</v>
      </c>
      <c r="AK65" s="24">
        <v>-213000</v>
      </c>
      <c r="AL65" s="24">
        <v>120000</v>
      </c>
      <c r="AM65" s="24">
        <v>76000</v>
      </c>
      <c r="AN65" s="24">
        <v>-55000</v>
      </c>
      <c r="AO65" s="24">
        <v>-107000</v>
      </c>
      <c r="AP65" s="24">
        <v>324000</v>
      </c>
      <c r="AQ65" s="24">
        <v>69000</v>
      </c>
      <c r="AR65" s="24">
        <v>-82000</v>
      </c>
      <c r="AS65" s="24">
        <v>-299000</v>
      </c>
      <c r="AT65" s="24">
        <v>179000</v>
      </c>
      <c r="AU65" s="24">
        <v>29000</v>
      </c>
      <c r="AV65" s="24">
        <v>-85000</v>
      </c>
      <c r="AW65" s="24">
        <v>-42000</v>
      </c>
      <c r="AX65" s="24">
        <v>59000</v>
      </c>
      <c r="AY65" s="24">
        <v>-56000</v>
      </c>
      <c r="AZ65" s="24">
        <v>-57000</v>
      </c>
      <c r="BA65" s="24">
        <v>-172000</v>
      </c>
      <c r="BB65" s="24">
        <v>116000</v>
      </c>
      <c r="BC65" s="24">
        <v>18000</v>
      </c>
      <c r="BD65" s="24">
        <v>-28000</v>
      </c>
      <c r="BE65" s="24">
        <v>-204000</v>
      </c>
      <c r="BF65" s="24">
        <v>21000</v>
      </c>
      <c r="BG65" s="24">
        <v>21000</v>
      </c>
      <c r="BH65" s="24">
        <v>-35000</v>
      </c>
      <c r="BI65" s="24">
        <v>-155000</v>
      </c>
      <c r="BJ65" s="24">
        <v>-286000</v>
      </c>
      <c r="BK65" s="24">
        <v>-240000</v>
      </c>
      <c r="BL65" s="24">
        <v>81000</v>
      </c>
      <c r="BM65" s="24">
        <v>107000</v>
      </c>
      <c r="BN65" s="24">
        <v>187000</v>
      </c>
      <c r="BO65" s="24">
        <v>189000</v>
      </c>
      <c r="BP65" s="24">
        <v>174000</v>
      </c>
      <c r="BQ65" s="24">
        <v>-168000</v>
      </c>
      <c r="BR65" s="24">
        <v>-213000</v>
      </c>
      <c r="BS65" s="24">
        <v>-124000</v>
      </c>
      <c r="BT65" s="24">
        <v>-98000</v>
      </c>
      <c r="BU65" s="24">
        <v>23000</v>
      </c>
      <c r="BV65" s="24">
        <v>1150000</v>
      </c>
      <c r="BW65" s="24">
        <v>-142000</v>
      </c>
      <c r="BX65" s="24">
        <v>-144000</v>
      </c>
      <c r="BY65" s="24">
        <v>-391000</v>
      </c>
      <c r="BZ65" s="24">
        <v>-250000</v>
      </c>
      <c r="CA65" s="24">
        <v>-216000</v>
      </c>
      <c r="CB65" s="24">
        <v>-242000</v>
      </c>
      <c r="CC65" s="24">
        <v>16000</v>
      </c>
      <c r="CD65" s="24">
        <v>61000</v>
      </c>
      <c r="CE65" s="24">
        <v>223000</v>
      </c>
      <c r="CF65" s="24">
        <v>-635000</v>
      </c>
      <c r="CG65" s="24">
        <v>41000</v>
      </c>
      <c r="CH65" s="24">
        <v>272000</v>
      </c>
      <c r="CI65" s="24">
        <v>229801</v>
      </c>
      <c r="CJ65" s="24">
        <v>219199</v>
      </c>
      <c r="CK65" s="24">
        <v>566000</v>
      </c>
      <c r="CL65" s="24">
        <v>537279</v>
      </c>
      <c r="CM65" s="24">
        <v>429086</v>
      </c>
      <c r="CN65" s="24">
        <v>265163</v>
      </c>
      <c r="CO65" s="24">
        <v>251327</v>
      </c>
      <c r="CP65" s="24">
        <v>362188</v>
      </c>
      <c r="CQ65" s="24">
        <v>263395</v>
      </c>
      <c r="CR65" s="24">
        <v>240489</v>
      </c>
      <c r="CS65" s="24">
        <v>220449</v>
      </c>
      <c r="CT65" s="24">
        <v>388592</v>
      </c>
      <c r="CU65" s="24">
        <v>1</v>
      </c>
      <c r="CV65" s="24">
        <v>-14345</v>
      </c>
      <c r="CW65" s="24">
        <v>-78662</v>
      </c>
      <c r="CX65" s="24">
        <v>-98068</v>
      </c>
      <c r="CY65" s="24">
        <v>-93616</v>
      </c>
      <c r="CZ65" s="24">
        <v>-107759</v>
      </c>
      <c r="DA65" s="24">
        <v>210533</v>
      </c>
      <c r="DB65" s="24">
        <v>111567</v>
      </c>
      <c r="DC65" s="24">
        <v>73189</v>
      </c>
      <c r="DD65" s="24">
        <v>-163867</v>
      </c>
      <c r="DE65" s="24">
        <v>146756</v>
      </c>
      <c r="DF65" s="24">
        <v>250505</v>
      </c>
      <c r="DG65" s="24">
        <v>287148</v>
      </c>
      <c r="DH65" s="24">
        <v>281136</v>
      </c>
      <c r="DI65" s="24">
        <v>386763</v>
      </c>
      <c r="DJ65" s="24">
        <v>339300</v>
      </c>
      <c r="DK65" s="24">
        <v>-61700</v>
      </c>
      <c r="DL65" s="24">
        <v>-39571</v>
      </c>
      <c r="DM65" s="24">
        <v>21871</v>
      </c>
      <c r="DN65" s="24">
        <v>111100</v>
      </c>
      <c r="DO65" s="24">
        <v>-40900</v>
      </c>
      <c r="DP65" s="24">
        <v>89400</v>
      </c>
      <c r="DQ65" s="24">
        <v>-17800</v>
      </c>
      <c r="DR65" s="24">
        <v>197269</v>
      </c>
      <c r="DS65" s="24">
        <v>23561</v>
      </c>
      <c r="DT65" s="24">
        <v>63187</v>
      </c>
      <c r="DU65" s="24">
        <v>114798</v>
      </c>
      <c r="DV65" s="24">
        <v>149380</v>
      </c>
      <c r="DW65" s="24">
        <v>-26104</v>
      </c>
      <c r="DX65" s="24">
        <v>-25498</v>
      </c>
      <c r="DY65" s="24">
        <v>-24541</v>
      </c>
      <c r="DZ65" s="24">
        <v>64702</v>
      </c>
      <c r="EA65" s="24">
        <v>108913</v>
      </c>
      <c r="EB65" s="24">
        <v>193868</v>
      </c>
      <c r="EC65" s="24">
        <v>177584</v>
      </c>
      <c r="ED65" s="24">
        <v>173255</v>
      </c>
      <c r="EE65" s="24">
        <v>140224</v>
      </c>
      <c r="EF65" s="24">
        <v>147201</v>
      </c>
      <c r="EG65" s="24">
        <v>112493</v>
      </c>
      <c r="EH65" s="24">
        <v>185000</v>
      </c>
      <c r="EI65" s="24">
        <v>77500</v>
      </c>
      <c r="EJ65" s="24">
        <v>74800</v>
      </c>
      <c r="EK65" s="24">
        <v>118900</v>
      </c>
      <c r="EL65" s="24">
        <v>94500</v>
      </c>
      <c r="EM65" s="24">
        <v>107900</v>
      </c>
      <c r="EN65" s="24">
        <v>57800</v>
      </c>
      <c r="EO65" s="24">
        <v>128500</v>
      </c>
      <c r="EP65" s="24">
        <v>127400</v>
      </c>
      <c r="EQ65" s="24">
        <v>36700</v>
      </c>
      <c r="ER65" s="24">
        <v>1000</v>
      </c>
      <c r="ES65" s="24">
        <v>24000</v>
      </c>
      <c r="ET65" s="24">
        <v>50900</v>
      </c>
      <c r="EU65" s="24">
        <v>24600</v>
      </c>
      <c r="EV65" s="24">
        <v>14100</v>
      </c>
      <c r="EW65" s="24">
        <v>18400</v>
      </c>
      <c r="EX65" s="24">
        <v>54400</v>
      </c>
      <c r="EY65" s="8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</row>
    <row r="66">
      <c r="A66" s="1"/>
      <c r="B66" s="4"/>
      <c r="C66" s="34" t="s">
        <v>814</v>
      </c>
      <c r="D66" s="35">
        <f t="shared" si="0"/>
      </c>
      <c r="E66" s="35">
        <f t="shared" si="3"/>
      </c>
      <c r="F66" s="35">
        <f t="shared" si="6"/>
      </c>
      <c r="G66" s="35">
        <f t="shared" si="9"/>
      </c>
      <c r="H66" s="35">
        <f t="shared" si="12"/>
      </c>
      <c r="I66" s="35">
        <f t="shared" si="15"/>
      </c>
      <c r="J66" s="35">
        <f t="shared" si="18"/>
      </c>
      <c r="K66" s="33">
        <f t="shared" si="21"/>
      </c>
      <c r="L66" s="12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8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</row>
    <row r="67" outlineLevel="1">
      <c r="A67" s="1"/>
      <c r="B67" s="4"/>
      <c r="C67" s="23" t="s">
        <v>815</v>
      </c>
      <c r="D67" s="28">
        <f t="shared" si="0"/>
      </c>
      <c r="E67" s="28">
        <f t="shared" si="3"/>
      </c>
      <c r="F67" s="28">
        <f t="shared" si="6"/>
      </c>
      <c r="G67" s="28">
        <f t="shared" si="9"/>
      </c>
      <c r="H67" s="28">
        <f t="shared" si="12"/>
      </c>
      <c r="I67" s="28">
        <f t="shared" si="15"/>
      </c>
      <c r="J67" s="28">
        <f t="shared" si="18"/>
      </c>
      <c r="K67" s="29">
        <f t="shared" si="21"/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8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</row>
    <row r="68" outlineLevel="2">
      <c r="A68" s="1"/>
      <c r="B68" s="4"/>
      <c r="C68" s="23" t="s">
        <v>816</v>
      </c>
      <c r="D68" s="28">
        <f t="shared" si="0"/>
      </c>
      <c r="E68" s="28">
        <f t="shared" si="3"/>
      </c>
      <c r="F68" s="28">
        <f t="shared" si="6"/>
      </c>
      <c r="G68" s="28">
        <f t="shared" si="9"/>
      </c>
      <c r="H68" s="28">
        <f t="shared" si="12"/>
      </c>
      <c r="I68" s="28">
        <f t="shared" si="15"/>
      </c>
      <c r="J68" s="28">
        <f t="shared" si="18"/>
      </c>
      <c r="K68" s="29">
        <f t="shared" si="21"/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8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</row>
    <row r="69" outlineLevel="3">
      <c r="A69" s="1"/>
      <c r="B69" s="4"/>
      <c r="C69" s="23" t="s">
        <v>817</v>
      </c>
      <c r="D69" s="28">
        <f t="shared" si="0"/>
      </c>
      <c r="E69" s="28">
        <f t="shared" si="3"/>
      </c>
      <c r="F69" s="28">
        <f t="shared" si="6"/>
      </c>
      <c r="G69" s="28">
        <f t="shared" si="9"/>
      </c>
      <c r="H69" s="28">
        <f t="shared" si="12"/>
      </c>
      <c r="I69" s="28">
        <f t="shared" si="15"/>
      </c>
      <c r="J69" s="28">
        <f t="shared" si="18"/>
      </c>
      <c r="K69" s="29">
        <f t="shared" si="21"/>
      </c>
      <c r="M69" s="15">
        <v>-212000</v>
      </c>
      <c r="N69" s="15">
        <v>-208000</v>
      </c>
      <c r="O69" s="15">
        <v>-132000</v>
      </c>
      <c r="P69" s="15">
        <v>-154000</v>
      </c>
      <c r="Q69" s="15">
        <v>-142000</v>
      </c>
      <c r="R69" s="15">
        <v>-139000</v>
      </c>
      <c r="S69" s="15">
        <v>-124000</v>
      </c>
      <c r="T69" s="15">
        <v>-125000</v>
      </c>
      <c r="U69" s="15">
        <v>-158000</v>
      </c>
      <c r="V69" s="15">
        <v>-124000</v>
      </c>
      <c r="W69" s="15">
        <v>-123000</v>
      </c>
      <c r="X69" s="15">
        <v>-132000</v>
      </c>
      <c r="Y69" s="15">
        <v>-71000</v>
      </c>
      <c r="Z69" s="15">
        <v>-86000</v>
      </c>
      <c r="AA69" s="15">
        <v>-85000</v>
      </c>
      <c r="AB69" s="15">
        <v>-64000</v>
      </c>
      <c r="AC69" s="15">
        <v>-66000</v>
      </c>
      <c r="AD69" s="15">
        <v>-74000</v>
      </c>
      <c r="AE69" s="15">
        <v>-74000</v>
      </c>
      <c r="AF69" s="15">
        <v>-91000</v>
      </c>
      <c r="AG69" s="15">
        <v>-55000</v>
      </c>
      <c r="AH69" s="15">
        <v>-42000</v>
      </c>
      <c r="AI69" s="15">
        <v>-55000</v>
      </c>
      <c r="AJ69" s="15">
        <v>-58000</v>
      </c>
      <c r="AK69" s="15">
        <v>-62000</v>
      </c>
      <c r="AL69" s="15">
        <v>-41000</v>
      </c>
      <c r="AM69" s="15">
        <v>-33000</v>
      </c>
      <c r="AN69" s="15">
        <v>-43000</v>
      </c>
      <c r="AO69" s="15">
        <v>-46000</v>
      </c>
      <c r="AP69" s="15">
        <v>-44000</v>
      </c>
      <c r="AQ69" s="15">
        <v>-34000</v>
      </c>
      <c r="AR69" s="15">
        <v>-12000</v>
      </c>
      <c r="AS69" s="15">
        <v>-23000</v>
      </c>
      <c r="AT69" s="15">
        <v>-21000</v>
      </c>
      <c r="AU69" s="15">
        <v>-9000</v>
      </c>
      <c r="AV69" s="15">
        <v>-21000</v>
      </c>
      <c r="AW69" s="15">
        <v>-26000</v>
      </c>
      <c r="AX69" s="15">
        <v>-32000</v>
      </c>
      <c r="AY69" s="15">
        <v>-25000</v>
      </c>
      <c r="AZ69" s="15">
        <v>-17000</v>
      </c>
      <c r="BA69" s="15">
        <v>-22000</v>
      </c>
      <c r="BB69" s="15">
        <v>-22000</v>
      </c>
      <c r="BC69" s="15">
        <v>-29000</v>
      </c>
      <c r="BD69" s="15">
        <v>-23000</v>
      </c>
      <c r="BE69" s="15">
        <v>-21000</v>
      </c>
      <c r="BF69" s="15">
        <v>-21000</v>
      </c>
      <c r="BG69" s="15">
        <v>-15000</v>
      </c>
      <c r="BH69" s="15">
        <v>-28000</v>
      </c>
      <c r="BI69" s="15">
        <v>-20000</v>
      </c>
      <c r="BJ69" s="15">
        <v>-22000</v>
      </c>
      <c r="BK69" s="15">
        <v>-32000</v>
      </c>
      <c r="BL69" s="15">
        <v>-39000</v>
      </c>
      <c r="BM69" s="15">
        <v>-40000</v>
      </c>
      <c r="BN69" s="15">
        <v>-87000</v>
      </c>
      <c r="BO69" s="15">
        <v>-58000</v>
      </c>
      <c r="BP69" s="15">
        <v>-67000</v>
      </c>
      <c r="BQ69" s="15">
        <v>-38000</v>
      </c>
      <c r="BR69" s="15">
        <v>-38000</v>
      </c>
      <c r="BS69" s="15">
        <v>-31000</v>
      </c>
      <c r="BT69" s="15">
        <v>-31000</v>
      </c>
      <c r="BU69" s="15">
        <v>-48000</v>
      </c>
      <c r="BV69" s="15">
        <v>-173000</v>
      </c>
      <c r="BW69" s="15">
        <v>-97000</v>
      </c>
      <c r="BX69" s="15">
        <v>-112000</v>
      </c>
      <c r="BY69" s="15">
        <v>-84000</v>
      </c>
      <c r="BZ69" s="15">
        <v>-113000</v>
      </c>
      <c r="CA69" s="15">
        <v>-82000</v>
      </c>
      <c r="CB69" s="15">
        <v>-106000</v>
      </c>
      <c r="CC69" s="15">
        <v>-323000</v>
      </c>
      <c r="CD69" s="15">
        <v>-266000</v>
      </c>
      <c r="CE69" s="15">
        <v>-419000</v>
      </c>
      <c r="CF69" s="15">
        <v>-414000</v>
      </c>
      <c r="CG69" s="15">
        <v>-586000</v>
      </c>
      <c r="CH69" s="15">
        <v>-666000</v>
      </c>
      <c r="CI69" s="15">
        <v>-425310</v>
      </c>
      <c r="CJ69" s="15">
        <v>-455690</v>
      </c>
      <c r="CK69" s="15">
        <v>-310000</v>
      </c>
      <c r="CL69" s="15">
        <v>-329140</v>
      </c>
      <c r="CM69" s="15">
        <v>-362296</v>
      </c>
      <c r="CN69" s="15">
        <v>-303265</v>
      </c>
      <c r="CO69" s="15">
        <v>-518472</v>
      </c>
      <c r="CP69" s="15">
        <v>-470379</v>
      </c>
      <c r="CQ69" s="15">
        <v>-406748</v>
      </c>
      <c r="CR69" s="15">
        <v>-360963</v>
      </c>
      <c r="CS69" s="15">
        <v>-202047</v>
      </c>
      <c r="CT69" s="15">
        <v>-162781</v>
      </c>
      <c r="CU69" s="15">
        <v>-123959</v>
      </c>
      <c r="CV69" s="15">
        <v>-103080</v>
      </c>
      <c r="CW69" s="15">
        <v>-180496</v>
      </c>
      <c r="CX69" s="15">
        <v>-137965</v>
      </c>
      <c r="CY69" s="15">
        <v>-195772</v>
      </c>
      <c r="CZ69" s="15">
        <v>-172327</v>
      </c>
      <c r="DA69" s="15">
        <v>-199083</v>
      </c>
      <c r="DB69" s="15">
        <v>-136974</v>
      </c>
      <c r="DC69" s="15">
        <v>-164073</v>
      </c>
      <c r="DD69" s="15">
        <v>-215105</v>
      </c>
      <c r="DE69" s="15">
        <v>-162713</v>
      </c>
      <c r="DF69" s="15">
        <v>-228297</v>
      </c>
      <c r="DG69" s="15">
        <v>-287284</v>
      </c>
      <c r="DH69" s="15">
        <v>-160866</v>
      </c>
      <c r="DI69" s="15">
        <v>-129027</v>
      </c>
      <c r="DJ69" s="15">
        <v>-124800</v>
      </c>
      <c r="DK69" s="15">
        <v>-147600</v>
      </c>
      <c r="DL69" s="15">
        <v>-147607</v>
      </c>
      <c r="DM69" s="15">
        <v>-199793</v>
      </c>
      <c r="DN69" s="15">
        <v>-176400</v>
      </c>
      <c r="DO69" s="15">
        <v>-308500</v>
      </c>
      <c r="DP69" s="15">
        <v>-305900</v>
      </c>
      <c r="DQ69" s="15">
        <v>-184300</v>
      </c>
      <c r="DR69" s="15">
        <v>-216725</v>
      </c>
      <c r="DS69" s="15">
        <v>-157485</v>
      </c>
      <c r="DT69" s="15">
        <v>-160296</v>
      </c>
      <c r="DU69" s="15">
        <v>-150594</v>
      </c>
      <c r="DV69" s="15">
        <v>-135886</v>
      </c>
      <c r="DW69" s="15">
        <v>-143485</v>
      </c>
      <c r="DX69" s="15">
        <v>-110318</v>
      </c>
      <c r="DY69" s="15">
        <v>-95329</v>
      </c>
      <c r="DZ69" s="15">
        <v>-138532</v>
      </c>
      <c r="EA69" s="15">
        <v>-164554</v>
      </c>
      <c r="EB69" s="15">
        <v>-126824</v>
      </c>
      <c r="EC69" s="15">
        <v>-195990</v>
      </c>
      <c r="ED69" s="15">
        <v>-255838</v>
      </c>
      <c r="EE69" s="15">
        <v>-152851</v>
      </c>
      <c r="EF69" s="15">
        <v>-86927</v>
      </c>
      <c r="EG69" s="15">
        <v>-53126</v>
      </c>
      <c r="EH69" s="15">
        <v>-56300</v>
      </c>
      <c r="EI69" s="15">
        <v>-93100</v>
      </c>
      <c r="EJ69" s="15">
        <v>-80000</v>
      </c>
      <c r="EK69" s="15">
        <v>-94300</v>
      </c>
      <c r="EL69" s="15">
        <v>-70500</v>
      </c>
      <c r="EM69" s="15">
        <v>-57400</v>
      </c>
      <c r="EN69" s="15">
        <v>-57200</v>
      </c>
      <c r="EO69" s="15">
        <v>-37000</v>
      </c>
      <c r="EP69" s="15">
        <v>-36800</v>
      </c>
      <c r="EQ69" s="15">
        <v>-30000</v>
      </c>
      <c r="ER69" s="15">
        <v>-25700</v>
      </c>
      <c r="ES69" s="15">
        <v>-18500</v>
      </c>
      <c r="ET69" s="15">
        <v>-64600</v>
      </c>
      <c r="EU69" s="15">
        <v>-69600</v>
      </c>
      <c r="EV69" s="15">
        <v>-103400</v>
      </c>
      <c r="EW69" s="15">
        <v>-66600</v>
      </c>
      <c r="EX69" s="15">
        <v>-60900</v>
      </c>
      <c r="EY69" s="8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</row>
    <row r="70" outlineLevel="3">
      <c r="A70" s="1"/>
      <c r="B70" s="4"/>
      <c r="C70" s="23" t="s">
        <v>818</v>
      </c>
      <c r="D70" s="28">
        <f t="shared" si="0"/>
      </c>
      <c r="E70" s="28">
        <f t="shared" si="3"/>
      </c>
      <c r="F70" s="28">
        <f t="shared" si="6"/>
      </c>
      <c r="G70" s="28">
        <f t="shared" si="9"/>
      </c>
      <c r="H70" s="28">
        <f t="shared" si="12"/>
      </c>
      <c r="I70" s="28">
        <f t="shared" si="15"/>
      </c>
      <c r="J70" s="28">
        <f t="shared" si="18"/>
      </c>
      <c r="K70" s="29">
        <f t="shared" si="21"/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>
        <v>0</v>
      </c>
      <c r="AY70" s="15"/>
      <c r="AZ70" s="15"/>
      <c r="BA70" s="15"/>
      <c r="BB70" s="15">
        <v>0</v>
      </c>
      <c r="BC70" s="15"/>
      <c r="BD70" s="15"/>
      <c r="BE70" s="15"/>
      <c r="BF70" s="15">
        <v>0</v>
      </c>
      <c r="BG70" s="15">
        <v>57000</v>
      </c>
      <c r="BH70" s="15">
        <v>3000</v>
      </c>
      <c r="BI70" s="15">
        <v>178000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/>
      <c r="BP70" s="15"/>
      <c r="BQ70" s="15"/>
      <c r="BR70" s="15">
        <v>0</v>
      </c>
      <c r="BS70" s="15"/>
      <c r="BT70" s="15"/>
      <c r="BU70" s="15"/>
      <c r="BV70" s="15">
        <v>57000</v>
      </c>
      <c r="BW70" s="15"/>
      <c r="BX70" s="15"/>
      <c r="BY70" s="15"/>
      <c r="BZ70" s="15">
        <v>0</v>
      </c>
      <c r="CA70" s="15">
        <v>0</v>
      </c>
      <c r="CB70" s="15">
        <v>290000</v>
      </c>
      <c r="CC70" s="15">
        <v>53000</v>
      </c>
      <c r="CD70" s="15">
        <v>31000</v>
      </c>
      <c r="CE70" s="15">
        <v>41000</v>
      </c>
      <c r="CF70" s="15">
        <v>0</v>
      </c>
      <c r="CG70" s="15">
        <v>1000</v>
      </c>
      <c r="CH70" s="15">
        <v>19000</v>
      </c>
      <c r="CI70" s="15">
        <v>715</v>
      </c>
      <c r="CJ70" s="15">
        <v>1285</v>
      </c>
      <c r="CK70" s="15">
        <v>2000</v>
      </c>
      <c r="CL70" s="15">
        <v>2547</v>
      </c>
      <c r="CM70" s="15">
        <v>1343</v>
      </c>
      <c r="CN70" s="15">
        <v>5573</v>
      </c>
      <c r="CO70" s="15">
        <v>216</v>
      </c>
      <c r="CP70" s="15">
        <v>9836</v>
      </c>
      <c r="CQ70" s="15">
        <v>17130</v>
      </c>
      <c r="CR70" s="15">
        <v>1159</v>
      </c>
      <c r="CS70" s="15">
        <v>6058</v>
      </c>
      <c r="CT70" s="15">
        <v>3269</v>
      </c>
      <c r="CU70" s="15">
        <v>24212</v>
      </c>
      <c r="CV70" s="15">
        <v>387</v>
      </c>
      <c r="CW70" s="15">
        <v>2071</v>
      </c>
      <c r="CX70" s="15">
        <v>3456</v>
      </c>
      <c r="CY70" s="15">
        <v>2922</v>
      </c>
      <c r="CZ70" s="15"/>
      <c r="DA70" s="15"/>
      <c r="DB70" s="15">
        <v>22</v>
      </c>
      <c r="DC70" s="15">
        <v>1348</v>
      </c>
      <c r="DD70" s="15">
        <v>68</v>
      </c>
      <c r="DE70" s="15">
        <v>299</v>
      </c>
      <c r="DF70" s="15">
        <v>656</v>
      </c>
      <c r="DG70" s="15">
        <v>377583</v>
      </c>
      <c r="DH70" s="15">
        <v>611</v>
      </c>
      <c r="DI70" s="15">
        <v>9049</v>
      </c>
      <c r="DJ70" s="15">
        <v>700</v>
      </c>
      <c r="DK70" s="15">
        <v>400</v>
      </c>
      <c r="DL70" s="15">
        <v>454414</v>
      </c>
      <c r="DM70" s="15">
        <v>2786</v>
      </c>
      <c r="DN70" s="15">
        <v>93200</v>
      </c>
      <c r="DO70" s="15">
        <v>7300</v>
      </c>
      <c r="DP70" s="15">
        <v>800</v>
      </c>
      <c r="DQ70" s="15">
        <v>5700</v>
      </c>
      <c r="DR70" s="15">
        <v>20898</v>
      </c>
      <c r="DS70" s="15">
        <v>22131</v>
      </c>
      <c r="DT70" s="15">
        <v>437</v>
      </c>
      <c r="DU70" s="15">
        <v>130</v>
      </c>
      <c r="DV70" s="15">
        <v>211</v>
      </c>
      <c r="DW70" s="15">
        <v>1030</v>
      </c>
      <c r="DX70" s="15">
        <v>446</v>
      </c>
      <c r="DY70" s="15">
        <v>802</v>
      </c>
      <c r="DZ70" s="15">
        <v>1788</v>
      </c>
      <c r="EA70" s="15">
        <v>1646</v>
      </c>
      <c r="EB70" s="15">
        <v>817</v>
      </c>
      <c r="EC70" s="15">
        <v>583</v>
      </c>
      <c r="ED70" s="15">
        <v>814</v>
      </c>
      <c r="EE70" s="15">
        <v>143</v>
      </c>
      <c r="EF70" s="15">
        <v>860</v>
      </c>
      <c r="EG70" s="15">
        <v>241</v>
      </c>
      <c r="EH70" s="15">
        <v>100</v>
      </c>
      <c r="EI70" s="15">
        <v>500</v>
      </c>
      <c r="EJ70" s="15">
        <v>3800</v>
      </c>
      <c r="EK70" s="15">
        <v>200</v>
      </c>
      <c r="EL70" s="15">
        <v>600</v>
      </c>
      <c r="EM70" s="15">
        <v>300</v>
      </c>
      <c r="EN70" s="15">
        <v>200</v>
      </c>
      <c r="EO70" s="15">
        <v>200</v>
      </c>
      <c r="EP70" s="15">
        <v>1000</v>
      </c>
      <c r="EQ70" s="15">
        <v>500</v>
      </c>
      <c r="ER70" s="15">
        <v>200</v>
      </c>
      <c r="ES70" s="15">
        <v>1300</v>
      </c>
      <c r="ET70" s="15">
        <v>1200</v>
      </c>
      <c r="EU70" s="15">
        <v>-2300</v>
      </c>
      <c r="EV70" s="15">
        <v>57600</v>
      </c>
      <c r="EW70" s="15">
        <v>200</v>
      </c>
      <c r="EX70" s="15">
        <v>500</v>
      </c>
      <c r="EY70" s="8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</row>
    <row r="71" outlineLevel="3">
      <c r="A71" s="1"/>
      <c r="B71" s="4"/>
      <c r="C71" s="38" t="s">
        <v>819</v>
      </c>
      <c r="D71" s="24">
        <f t="shared" si="0"/>
      </c>
      <c r="E71" s="24">
        <f t="shared" si="3"/>
      </c>
      <c r="F71" s="24">
        <f t="shared" si="6"/>
      </c>
      <c r="G71" s="24">
        <f t="shared" si="9"/>
      </c>
      <c r="H71" s="24">
        <f t="shared" si="12"/>
      </c>
      <c r="I71" s="24">
        <f t="shared" si="15"/>
      </c>
      <c r="J71" s="24">
        <f t="shared" si="18"/>
      </c>
      <c r="K71" s="37">
        <f t="shared" si="21"/>
      </c>
      <c r="L71" s="2"/>
      <c r="M71" s="36">
        <v>-212000</v>
      </c>
      <c r="N71" s="36">
        <v>-208000</v>
      </c>
      <c r="O71" s="36">
        <v>-132000</v>
      </c>
      <c r="P71" s="36">
        <v>-154000</v>
      </c>
      <c r="Q71" s="36">
        <v>-142000</v>
      </c>
      <c r="R71" s="36">
        <v>-139000</v>
      </c>
      <c r="S71" s="36">
        <v>-124000</v>
      </c>
      <c r="T71" s="36">
        <v>-125000</v>
      </c>
      <c r="U71" s="36">
        <v>-158000</v>
      </c>
      <c r="V71" s="36">
        <v>-124000</v>
      </c>
      <c r="W71" s="36">
        <v>-123000</v>
      </c>
      <c r="X71" s="36">
        <v>-132000</v>
      </c>
      <c r="Y71" s="36">
        <v>-71000</v>
      </c>
      <c r="Z71" s="36">
        <v>-86000</v>
      </c>
      <c r="AA71" s="36">
        <v>-85000</v>
      </c>
      <c r="AB71" s="36">
        <v>-64000</v>
      </c>
      <c r="AC71" s="36">
        <v>-66000</v>
      </c>
      <c r="AD71" s="36">
        <v>-74000</v>
      </c>
      <c r="AE71" s="36">
        <v>-74000</v>
      </c>
      <c r="AF71" s="36">
        <v>-91000</v>
      </c>
      <c r="AG71" s="36">
        <v>-55000</v>
      </c>
      <c r="AH71" s="36">
        <v>-42000</v>
      </c>
      <c r="AI71" s="36">
        <v>-55000</v>
      </c>
      <c r="AJ71" s="36">
        <v>-58000</v>
      </c>
      <c r="AK71" s="36">
        <v>-62000</v>
      </c>
      <c r="AL71" s="36">
        <v>-41000</v>
      </c>
      <c r="AM71" s="36">
        <v>-33000</v>
      </c>
      <c r="AN71" s="36">
        <v>-43000</v>
      </c>
      <c r="AO71" s="36">
        <v>-46000</v>
      </c>
      <c r="AP71" s="36">
        <v>-44000</v>
      </c>
      <c r="AQ71" s="36">
        <v>-34000</v>
      </c>
      <c r="AR71" s="36">
        <v>-12000</v>
      </c>
      <c r="AS71" s="36">
        <v>-23000</v>
      </c>
      <c r="AT71" s="36">
        <v>-21000</v>
      </c>
      <c r="AU71" s="36">
        <v>-9000</v>
      </c>
      <c r="AV71" s="36">
        <v>-21000</v>
      </c>
      <c r="AW71" s="36">
        <v>-26000</v>
      </c>
      <c r="AX71" s="36">
        <v>-32000</v>
      </c>
      <c r="AY71" s="36">
        <v>-17000</v>
      </c>
      <c r="AZ71" s="36">
        <v>-17000</v>
      </c>
      <c r="BA71" s="36">
        <v>-22000</v>
      </c>
      <c r="BB71" s="36">
        <v>-22000</v>
      </c>
      <c r="BC71" s="36">
        <v>-29000</v>
      </c>
      <c r="BD71" s="36">
        <v>-23000</v>
      </c>
      <c r="BE71" s="36">
        <v>-21000</v>
      </c>
      <c r="BF71" s="36">
        <v>-21000</v>
      </c>
      <c r="BG71" s="36">
        <v>42000</v>
      </c>
      <c r="BH71" s="36">
        <v>-25000</v>
      </c>
      <c r="BI71" s="36">
        <v>158000</v>
      </c>
      <c r="BJ71" s="36">
        <v>-22000</v>
      </c>
      <c r="BK71" s="36">
        <v>-32000</v>
      </c>
      <c r="BL71" s="36">
        <v>-39000</v>
      </c>
      <c r="BM71" s="36">
        <v>-40000</v>
      </c>
      <c r="BN71" s="36">
        <v>-87000</v>
      </c>
      <c r="BO71" s="36">
        <v>-42000</v>
      </c>
      <c r="BP71" s="36">
        <v>-67000</v>
      </c>
      <c r="BQ71" s="36">
        <v>-38000</v>
      </c>
      <c r="BR71" s="36">
        <v>-38000</v>
      </c>
      <c r="BS71" s="36">
        <v>-30000</v>
      </c>
      <c r="BT71" s="36">
        <v>-31000</v>
      </c>
      <c r="BU71" s="36">
        <v>-48000</v>
      </c>
      <c r="BV71" s="36">
        <v>-116000</v>
      </c>
      <c r="BW71" s="36">
        <v>-96000</v>
      </c>
      <c r="BX71" s="36">
        <v>-112000</v>
      </c>
      <c r="BY71" s="36">
        <v>-84000</v>
      </c>
      <c r="BZ71" s="36">
        <v>-113000</v>
      </c>
      <c r="CA71" s="36">
        <v>-82000</v>
      </c>
      <c r="CB71" s="36">
        <v>184000</v>
      </c>
      <c r="CC71" s="36">
        <v>-270000</v>
      </c>
      <c r="CD71" s="36">
        <v>-235000</v>
      </c>
      <c r="CE71" s="36">
        <v>-378000</v>
      </c>
      <c r="CF71" s="36">
        <v>-414000</v>
      </c>
      <c r="CG71" s="36">
        <v>-585000</v>
      </c>
      <c r="CH71" s="36">
        <v>-647000</v>
      </c>
      <c r="CI71" s="36">
        <v>-424595</v>
      </c>
      <c r="CJ71" s="36">
        <v>-454405</v>
      </c>
      <c r="CK71" s="36">
        <v>-308000</v>
      </c>
      <c r="CL71" s="36">
        <v>-326593</v>
      </c>
      <c r="CM71" s="36">
        <v>-360953</v>
      </c>
      <c r="CN71" s="36">
        <v>-297692</v>
      </c>
      <c r="CO71" s="36">
        <v>-518256</v>
      </c>
      <c r="CP71" s="36">
        <v>-460543</v>
      </c>
      <c r="CQ71" s="36">
        <v>-389618</v>
      </c>
      <c r="CR71" s="36">
        <v>-359804</v>
      </c>
      <c r="CS71" s="36">
        <v>-195989</v>
      </c>
      <c r="CT71" s="36">
        <v>-159512</v>
      </c>
      <c r="CU71" s="36">
        <v>-99747</v>
      </c>
      <c r="CV71" s="36">
        <v>-102693</v>
      </c>
      <c r="CW71" s="36">
        <v>-178425</v>
      </c>
      <c r="CX71" s="36">
        <v>-134509</v>
      </c>
      <c r="CY71" s="36">
        <v>-192850</v>
      </c>
      <c r="CZ71" s="36">
        <v>-170087</v>
      </c>
      <c r="DA71" s="36">
        <v>-199083</v>
      </c>
      <c r="DB71" s="36">
        <v>-136952</v>
      </c>
      <c r="DC71" s="36">
        <v>-162725</v>
      </c>
      <c r="DD71" s="36">
        <v>-215037</v>
      </c>
      <c r="DE71" s="36">
        <v>-162414</v>
      </c>
      <c r="DF71" s="36">
        <v>-227641</v>
      </c>
      <c r="DG71" s="36">
        <v>90299</v>
      </c>
      <c r="DH71" s="36">
        <v>-160255</v>
      </c>
      <c r="DI71" s="36">
        <v>-119978</v>
      </c>
      <c r="DJ71" s="36">
        <v>-124100</v>
      </c>
      <c r="DK71" s="36">
        <v>-147200</v>
      </c>
      <c r="DL71" s="36">
        <v>306807</v>
      </c>
      <c r="DM71" s="36">
        <v>-197007</v>
      </c>
      <c r="DN71" s="36">
        <v>-83200</v>
      </c>
      <c r="DO71" s="36">
        <v>-301200</v>
      </c>
      <c r="DP71" s="36">
        <v>-305100</v>
      </c>
      <c r="DQ71" s="36">
        <v>-178600</v>
      </c>
      <c r="DR71" s="36">
        <v>-195827</v>
      </c>
      <c r="DS71" s="36">
        <v>-135354</v>
      </c>
      <c r="DT71" s="36">
        <v>-159859</v>
      </c>
      <c r="DU71" s="36">
        <v>-150464</v>
      </c>
      <c r="DV71" s="36">
        <v>-135675</v>
      </c>
      <c r="DW71" s="36">
        <v>-142455</v>
      </c>
      <c r="DX71" s="36">
        <v>-109872</v>
      </c>
      <c r="DY71" s="36">
        <v>-94527</v>
      </c>
      <c r="DZ71" s="36">
        <v>-136744</v>
      </c>
      <c r="EA71" s="36">
        <v>-162908</v>
      </c>
      <c r="EB71" s="36">
        <v>-126007</v>
      </c>
      <c r="EC71" s="36">
        <v>-195407</v>
      </c>
      <c r="ED71" s="36">
        <v>-255024</v>
      </c>
      <c r="EE71" s="36">
        <v>-152708</v>
      </c>
      <c r="EF71" s="36">
        <v>-86067</v>
      </c>
      <c r="EG71" s="36">
        <v>-52885</v>
      </c>
      <c r="EH71" s="36">
        <v>-56200</v>
      </c>
      <c r="EI71" s="36">
        <v>-92600</v>
      </c>
      <c r="EJ71" s="36">
        <v>-76200</v>
      </c>
      <c r="EK71" s="36">
        <v>-94100</v>
      </c>
      <c r="EL71" s="36">
        <v>-69900</v>
      </c>
      <c r="EM71" s="36">
        <v>-57100</v>
      </c>
      <c r="EN71" s="36">
        <v>-57000</v>
      </c>
      <c r="EO71" s="36">
        <v>-36800</v>
      </c>
      <c r="EP71" s="36">
        <v>-35800</v>
      </c>
      <c r="EQ71" s="36">
        <v>-29500</v>
      </c>
      <c r="ER71" s="36">
        <v>-25500</v>
      </c>
      <c r="ES71" s="36">
        <v>-17200</v>
      </c>
      <c r="ET71" s="36">
        <v>-63400</v>
      </c>
      <c r="EU71" s="36">
        <v>-71900</v>
      </c>
      <c r="EV71" s="36">
        <v>-45800</v>
      </c>
      <c r="EW71" s="36">
        <v>-66400</v>
      </c>
      <c r="EX71" s="36">
        <v>-60400</v>
      </c>
      <c r="EY71" s="8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</row>
    <row r="72" outlineLevel="2">
      <c r="A72" s="1"/>
      <c r="B72" s="4"/>
      <c r="C72" s="23" t="s">
        <v>820</v>
      </c>
      <c r="D72" s="28">
        <f t="shared" si="0"/>
      </c>
      <c r="E72" s="28">
        <f t="shared" si="3"/>
      </c>
      <c r="F72" s="28">
        <f t="shared" si="6"/>
      </c>
      <c r="G72" s="28">
        <f t="shared" si="9"/>
      </c>
      <c r="H72" s="28">
        <f t="shared" si="12"/>
      </c>
      <c r="I72" s="28">
        <f t="shared" si="15"/>
      </c>
      <c r="J72" s="28">
        <f t="shared" si="18"/>
      </c>
      <c r="K72" s="29">
        <f t="shared" si="21"/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8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</row>
    <row r="73" outlineLevel="3">
      <c r="A73" s="1"/>
      <c r="B73" s="4"/>
      <c r="C73" s="23" t="s">
        <v>821</v>
      </c>
      <c r="D73" s="28">
        <f t="shared" si="0"/>
      </c>
      <c r="E73" s="28">
        <f t="shared" si="3"/>
      </c>
      <c r="F73" s="28">
        <f t="shared" si="6"/>
      </c>
      <c r="G73" s="28">
        <f t="shared" si="9"/>
      </c>
      <c r="H73" s="28">
        <f t="shared" si="12"/>
      </c>
      <c r="I73" s="28">
        <f t="shared" si="15"/>
      </c>
      <c r="J73" s="28">
        <f t="shared" si="18"/>
      </c>
      <c r="K73" s="29">
        <f t="shared" si="21"/>
      </c>
      <c r="M73" s="15"/>
      <c r="N73" s="15">
        <v>0</v>
      </c>
      <c r="O73" s="15"/>
      <c r="P73" s="15"/>
      <c r="Q73" s="15"/>
      <c r="R73" s="15">
        <v>-117000</v>
      </c>
      <c r="S73" s="15"/>
      <c r="T73" s="15"/>
      <c r="U73" s="15"/>
      <c r="V73" s="15">
        <v>14000</v>
      </c>
      <c r="W73" s="15">
        <v>0</v>
      </c>
      <c r="X73" s="15"/>
      <c r="Y73" s="15"/>
      <c r="Z73" s="15">
        <v>0</v>
      </c>
      <c r="AA73" s="15">
        <v>0</v>
      </c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>
        <v>0</v>
      </c>
      <c r="BK73" s="15">
        <v>0</v>
      </c>
      <c r="BL73" s="15">
        <v>0</v>
      </c>
      <c r="BM73" s="15">
        <v>-281000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-904000</v>
      </c>
      <c r="BV73" s="15">
        <v>0</v>
      </c>
      <c r="BW73" s="15">
        <v>0</v>
      </c>
      <c r="BX73" s="15">
        <v>0</v>
      </c>
      <c r="BY73" s="15">
        <v>0</v>
      </c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8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</row>
    <row r="74" outlineLevel="3">
      <c r="A74" s="1"/>
      <c r="B74" s="4"/>
      <c r="C74" s="23" t="s">
        <v>822</v>
      </c>
      <c r="D74" s="28">
        <f t="shared" si="0"/>
      </c>
      <c r="E74" s="28">
        <f t="shared" si="3"/>
      </c>
      <c r="F74" s="28">
        <f t="shared" si="6"/>
      </c>
      <c r="G74" s="28">
        <f t="shared" si="9"/>
      </c>
      <c r="H74" s="28">
        <f t="shared" si="12"/>
      </c>
      <c r="I74" s="28">
        <f t="shared" si="15"/>
      </c>
      <c r="J74" s="28">
        <f t="shared" si="18"/>
      </c>
      <c r="K74" s="29">
        <f t="shared" si="21"/>
      </c>
      <c r="M74" s="15"/>
      <c r="N74" s="15"/>
      <c r="O74" s="15"/>
      <c r="P74" s="15"/>
      <c r="Q74" s="15"/>
      <c r="R74" s="15"/>
      <c r="S74" s="15"/>
      <c r="T74" s="15"/>
      <c r="U74" s="15"/>
      <c r="V74" s="15">
        <v>0</v>
      </c>
      <c r="W74" s="15">
        <v>0</v>
      </c>
      <c r="X74" s="15">
        <v>0</v>
      </c>
      <c r="Y74" s="15">
        <v>2366000</v>
      </c>
      <c r="Z74" s="15">
        <v>0</v>
      </c>
      <c r="AA74" s="15">
        <v>0</v>
      </c>
      <c r="AB74" s="15">
        <v>0</v>
      </c>
      <c r="AC74" s="15">
        <v>0</v>
      </c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8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</row>
    <row r="75" outlineLevel="3">
      <c r="A75" s="1"/>
      <c r="B75" s="4"/>
      <c r="C75" s="38" t="s">
        <v>823</v>
      </c>
      <c r="D75" s="24">
        <f t="shared" si="1" ref="D75:D138">IF(COUNT(L75:EX75)&gt;0,MEDIAN(L75:EX75),"")</f>
      </c>
      <c r="E75" s="24">
        <f t="shared" si="4" ref="E75:E138">IF(COUNT(L75:EX75)&gt;0,AVERAGE(L75:EX75),"")</f>
      </c>
      <c r="F75" s="24">
        <f t="shared" si="7" ref="F75:F138">IF(COUNT(L75:EX75)&gt;0,MIN(L75:EX75),"")</f>
      </c>
      <c r="G75" s="24">
        <f t="shared" si="10" ref="G75:G138">IF(COUNT(L75:EX75)&gt;0,MAX(L75:EX75),"")</f>
      </c>
      <c r="H75" s="24">
        <f t="shared" si="13" ref="H75:H138">IF(COUNT(L75:EX75)&gt;0,QUARTILE(L75:EX75,1),"")</f>
      </c>
      <c r="I75" s="24">
        <f t="shared" si="16" ref="I75:I138">IF(COUNT(L75:EX75)&gt;0,QUARTILE(L75:EX75,3),"")</f>
      </c>
      <c r="J75" s="24">
        <f t="shared" si="19" ref="J75:J138">IF(COUNT(L75:EX75)&gt;1,STDEV(L75:EX75),"")</f>
      </c>
      <c r="K75" s="37">
        <f t="shared" si="22" ref="K75:K138">IF(COUNT(L75:EX75)&gt;1,STDEV(L75:EX75)/AVERAGE(L75:EX75),"")</f>
      </c>
      <c r="L75" s="2"/>
      <c r="M75" s="36"/>
      <c r="N75" s="36">
        <v>0</v>
      </c>
      <c r="O75" s="36"/>
      <c r="P75" s="36"/>
      <c r="Q75" s="36"/>
      <c r="R75" s="36">
        <v>-117000</v>
      </c>
      <c r="S75" s="36"/>
      <c r="T75" s="36"/>
      <c r="U75" s="36"/>
      <c r="V75" s="36">
        <v>14000</v>
      </c>
      <c r="W75" s="36">
        <v>0</v>
      </c>
      <c r="X75" s="36">
        <v>-1558000</v>
      </c>
      <c r="Y75" s="36">
        <v>2366000</v>
      </c>
      <c r="Z75" s="36">
        <v>0</v>
      </c>
      <c r="AA75" s="36">
        <v>0</v>
      </c>
      <c r="AB75" s="36">
        <v>0</v>
      </c>
      <c r="AC75" s="36">
        <v>0</v>
      </c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>
        <v>0</v>
      </c>
      <c r="BK75" s="36">
        <v>0</v>
      </c>
      <c r="BL75" s="36">
        <v>0</v>
      </c>
      <c r="BM75" s="36">
        <v>-281000</v>
      </c>
      <c r="BN75" s="36">
        <v>0</v>
      </c>
      <c r="BO75" s="36">
        <v>0</v>
      </c>
      <c r="BP75" s="36">
        <v>0</v>
      </c>
      <c r="BQ75" s="36">
        <v>0</v>
      </c>
      <c r="BR75" s="36">
        <v>0</v>
      </c>
      <c r="BS75" s="36">
        <v>0</v>
      </c>
      <c r="BT75" s="36">
        <v>0</v>
      </c>
      <c r="BU75" s="36">
        <v>-904000</v>
      </c>
      <c r="BV75" s="36">
        <v>0</v>
      </c>
      <c r="BW75" s="36">
        <v>0</v>
      </c>
      <c r="BX75" s="36">
        <v>0</v>
      </c>
      <c r="BY75" s="36">
        <v>0</v>
      </c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>
        <v>0</v>
      </c>
      <c r="CU75" s="36">
        <v>0</v>
      </c>
      <c r="CV75" s="36"/>
      <c r="CW75" s="36"/>
      <c r="CX75" s="36">
        <v>0</v>
      </c>
      <c r="CY75" s="36">
        <v>0</v>
      </c>
      <c r="CZ75" s="36">
        <v>0</v>
      </c>
      <c r="DA75" s="36">
        <v>-26509</v>
      </c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8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</row>
    <row r="76" outlineLevel="2">
      <c r="A76" s="1"/>
      <c r="B76" s="4"/>
      <c r="C76" s="23" t="s">
        <v>824</v>
      </c>
      <c r="D76" s="28">
        <f t="shared" si="1"/>
      </c>
      <c r="E76" s="28">
        <f t="shared" si="4"/>
      </c>
      <c r="F76" s="28">
        <f t="shared" si="7"/>
      </c>
      <c r="G76" s="28">
        <f t="shared" si="10"/>
      </c>
      <c r="H76" s="28">
        <f t="shared" si="13"/>
      </c>
      <c r="I76" s="28">
        <f t="shared" si="16"/>
      </c>
      <c r="J76" s="28">
        <f t="shared" si="19"/>
      </c>
      <c r="K76" s="29">
        <f t="shared" si="22"/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8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</row>
    <row r="77" outlineLevel="3">
      <c r="A77" s="1"/>
      <c r="B77" s="4"/>
      <c r="C77" s="23" t="s">
        <v>825</v>
      </c>
      <c r="D77" s="28">
        <f t="shared" si="1"/>
      </c>
      <c r="E77" s="28">
        <f t="shared" si="4"/>
      </c>
      <c r="F77" s="28">
        <f t="shared" si="7"/>
      </c>
      <c r="G77" s="28">
        <f t="shared" si="10"/>
      </c>
      <c r="H77" s="28">
        <f t="shared" si="13"/>
      </c>
      <c r="I77" s="28">
        <f t="shared" si="16"/>
      </c>
      <c r="J77" s="28">
        <f t="shared" si="19"/>
      </c>
      <c r="K77" s="29">
        <f t="shared" si="22"/>
      </c>
      <c r="M77" s="15"/>
      <c r="N77" s="15">
        <v>0</v>
      </c>
      <c r="O77" s="15"/>
      <c r="P77" s="15"/>
      <c r="Q77" s="15"/>
      <c r="R77" s="15">
        <v>0</v>
      </c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8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</row>
    <row r="78" outlineLevel="3">
      <c r="A78" s="1"/>
      <c r="B78" s="4"/>
      <c r="C78" s="23" t="s">
        <v>826</v>
      </c>
      <c r="D78" s="28">
        <f t="shared" si="1"/>
      </c>
      <c r="E78" s="28">
        <f t="shared" si="4"/>
      </c>
      <c r="F78" s="28">
        <f t="shared" si="7"/>
      </c>
      <c r="G78" s="28">
        <f t="shared" si="10"/>
      </c>
      <c r="H78" s="28">
        <f t="shared" si="13"/>
      </c>
      <c r="I78" s="28">
        <f t="shared" si="16"/>
      </c>
      <c r="J78" s="28">
        <f t="shared" si="19"/>
      </c>
      <c r="K78" s="29">
        <f t="shared" si="22"/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>
        <v>-4000</v>
      </c>
      <c r="AU78" s="15">
        <v>-5000</v>
      </c>
      <c r="AV78" s="15"/>
      <c r="AW78" s="15"/>
      <c r="AX78" s="15"/>
      <c r="AY78" s="15">
        <v>0</v>
      </c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8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</row>
    <row r="79" outlineLevel="3">
      <c r="A79" s="1"/>
      <c r="B79" s="4"/>
      <c r="C79" s="38" t="s">
        <v>827</v>
      </c>
      <c r="D79" s="24">
        <f t="shared" si="1"/>
      </c>
      <c r="E79" s="24">
        <f t="shared" si="4"/>
      </c>
      <c r="F79" s="24">
        <f t="shared" si="7"/>
      </c>
      <c r="G79" s="24">
        <f t="shared" si="10"/>
      </c>
      <c r="H79" s="24">
        <f t="shared" si="13"/>
      </c>
      <c r="I79" s="24">
        <f t="shared" si="16"/>
      </c>
      <c r="J79" s="24">
        <f t="shared" si="19"/>
      </c>
      <c r="K79" s="37">
        <f t="shared" si="22"/>
      </c>
      <c r="L79" s="2"/>
      <c r="M79" s="36"/>
      <c r="N79" s="36">
        <v>0</v>
      </c>
      <c r="O79" s="36"/>
      <c r="P79" s="36"/>
      <c r="Q79" s="36"/>
      <c r="R79" s="36">
        <v>0</v>
      </c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>
        <v>-4000</v>
      </c>
      <c r="AU79" s="36">
        <v>-5000</v>
      </c>
      <c r="AV79" s="36"/>
      <c r="AW79" s="36"/>
      <c r="AX79" s="36"/>
      <c r="AY79" s="36">
        <v>0</v>
      </c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8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</row>
    <row r="80" outlineLevel="2">
      <c r="A80" s="1"/>
      <c r="B80" s="4"/>
      <c r="C80" s="23" t="s">
        <v>828</v>
      </c>
      <c r="D80" s="28">
        <f t="shared" si="1"/>
      </c>
      <c r="E80" s="28">
        <f t="shared" si="4"/>
      </c>
      <c r="F80" s="28">
        <f t="shared" si="7"/>
      </c>
      <c r="G80" s="28">
        <f t="shared" si="10"/>
      </c>
      <c r="H80" s="28">
        <f t="shared" si="13"/>
      </c>
      <c r="I80" s="28">
        <f t="shared" si="16"/>
      </c>
      <c r="J80" s="28">
        <f t="shared" si="19"/>
      </c>
      <c r="K80" s="29">
        <f t="shared" si="22"/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8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</row>
    <row r="81" outlineLevel="3">
      <c r="A81" s="1"/>
      <c r="B81" s="4"/>
      <c r="C81" s="23" t="s">
        <v>829</v>
      </c>
      <c r="D81" s="28">
        <f t="shared" si="1"/>
      </c>
      <c r="E81" s="28">
        <f t="shared" si="4"/>
      </c>
      <c r="F81" s="28">
        <f t="shared" si="7"/>
      </c>
      <c r="G81" s="28">
        <f t="shared" si="10"/>
      </c>
      <c r="H81" s="28">
        <f t="shared" si="13"/>
      </c>
      <c r="I81" s="28">
        <f t="shared" si="16"/>
      </c>
      <c r="J81" s="28">
        <f t="shared" si="19"/>
      </c>
      <c r="K81" s="29">
        <f t="shared" si="22"/>
      </c>
      <c r="M81" s="15">
        <v>-543000</v>
      </c>
      <c r="N81" s="15">
        <v>-1127000</v>
      </c>
      <c r="O81" s="15">
        <v>-142000</v>
      </c>
      <c r="P81" s="15">
        <v>-128000</v>
      </c>
      <c r="Q81" s="15">
        <v>-437000</v>
      </c>
      <c r="R81" s="15">
        <v>-421000</v>
      </c>
      <c r="S81" s="15">
        <v>-496000</v>
      </c>
      <c r="T81" s="15">
        <v>-1113000</v>
      </c>
      <c r="U81" s="15">
        <v>-1703000</v>
      </c>
      <c r="V81" s="15">
        <v>-273000</v>
      </c>
      <c r="W81" s="15">
        <v>-1779000</v>
      </c>
      <c r="X81" s="15">
        <v>-520000</v>
      </c>
      <c r="Y81" s="15">
        <v>-100000</v>
      </c>
      <c r="Z81" s="15">
        <v>-155000</v>
      </c>
      <c r="AA81" s="15">
        <v>-771000</v>
      </c>
      <c r="AB81" s="15">
        <v>-272000</v>
      </c>
      <c r="AC81" s="15">
        <v>-858000</v>
      </c>
      <c r="AD81" s="15">
        <v>-320000</v>
      </c>
      <c r="AE81" s="15">
        <v>-475000</v>
      </c>
      <c r="AF81" s="15">
        <v>0</v>
      </c>
      <c r="AG81" s="15">
        <v>-55000</v>
      </c>
      <c r="AH81" s="15">
        <v>0</v>
      </c>
      <c r="AI81" s="15">
        <v>-53000</v>
      </c>
      <c r="AJ81" s="15">
        <v>0</v>
      </c>
      <c r="AK81" s="15">
        <v>-231000</v>
      </c>
      <c r="AL81" s="15">
        <v>-78000</v>
      </c>
      <c r="AM81" s="15">
        <v>-10000</v>
      </c>
      <c r="AN81" s="15">
        <v>-35000</v>
      </c>
      <c r="AO81" s="15">
        <v>0</v>
      </c>
      <c r="AP81" s="15">
        <v>-1000</v>
      </c>
      <c r="AQ81" s="15">
        <v>0</v>
      </c>
      <c r="AR81" s="15">
        <v>0</v>
      </c>
      <c r="AS81" s="15">
        <v>-221000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-4000</v>
      </c>
      <c r="BA81" s="15">
        <v>-223000</v>
      </c>
      <c r="BB81" s="15">
        <v>-144000</v>
      </c>
      <c r="BC81" s="15">
        <v>-28000</v>
      </c>
      <c r="BD81" s="15">
        <v>-308000</v>
      </c>
      <c r="BE81" s="15">
        <v>-310000</v>
      </c>
      <c r="BF81" s="15">
        <v>-58000</v>
      </c>
      <c r="BG81" s="15">
        <v>-232000</v>
      </c>
      <c r="BH81" s="15">
        <v>-392000</v>
      </c>
      <c r="BI81" s="15">
        <v>-361000</v>
      </c>
      <c r="BJ81" s="15">
        <v>-195000</v>
      </c>
      <c r="BK81" s="15">
        <v>-201000</v>
      </c>
      <c r="BL81" s="15">
        <v>-453000</v>
      </c>
      <c r="BM81" s="15">
        <v>-95000</v>
      </c>
      <c r="BN81" s="15">
        <v>-125000</v>
      </c>
      <c r="BO81" s="15">
        <v>-509000</v>
      </c>
      <c r="BP81" s="15">
        <v>-559000</v>
      </c>
      <c r="BQ81" s="15">
        <v>-393000</v>
      </c>
      <c r="BR81" s="15">
        <v>-485000</v>
      </c>
      <c r="BS81" s="15">
        <v>-647000</v>
      </c>
      <c r="BT81" s="15">
        <v>-165000</v>
      </c>
      <c r="BU81" s="15">
        <v>-503000</v>
      </c>
      <c r="BV81" s="15">
        <v>-797000</v>
      </c>
      <c r="BW81" s="15">
        <v>-250000</v>
      </c>
      <c r="BX81" s="15">
        <v>-279000</v>
      </c>
      <c r="BY81" s="15">
        <v>-160000</v>
      </c>
      <c r="BZ81" s="15">
        <v>-95000</v>
      </c>
      <c r="CA81" s="15">
        <v>-75000</v>
      </c>
      <c r="CB81" s="15">
        <v>-30000</v>
      </c>
      <c r="CC81" s="15">
        <v>-95000</v>
      </c>
      <c r="CD81" s="15">
        <v>-139000</v>
      </c>
      <c r="CE81" s="15">
        <v>-44000</v>
      </c>
      <c r="CF81" s="15">
        <v>-300000</v>
      </c>
      <c r="CG81" s="15">
        <v>-62000</v>
      </c>
      <c r="CH81" s="15">
        <v>-177000</v>
      </c>
      <c r="CI81" s="15">
        <v>-71723</v>
      </c>
      <c r="CJ81" s="15">
        <v>-842277</v>
      </c>
      <c r="CK81" s="15">
        <v>-1028000</v>
      </c>
      <c r="CL81" s="15">
        <v>-901028</v>
      </c>
      <c r="CM81" s="15">
        <v>-278041</v>
      </c>
      <c r="CN81" s="15">
        <v>-308282</v>
      </c>
      <c r="CO81" s="15">
        <v>-233406</v>
      </c>
      <c r="CP81" s="15">
        <v>-179900</v>
      </c>
      <c r="CQ81" s="15">
        <v>-24601</v>
      </c>
      <c r="CR81" s="15">
        <v>-142651</v>
      </c>
      <c r="CS81" s="15">
        <v>-29935</v>
      </c>
      <c r="CT81" s="15">
        <v>-59493</v>
      </c>
      <c r="CU81" s="15">
        <v>-103276</v>
      </c>
      <c r="CV81" s="15">
        <v>-223676</v>
      </c>
      <c r="CW81" s="15">
        <v>-643439</v>
      </c>
      <c r="CX81" s="15">
        <v>-1170714</v>
      </c>
      <c r="CY81" s="15">
        <v>-564991</v>
      </c>
      <c r="CZ81" s="15"/>
      <c r="DA81" s="15"/>
      <c r="DB81" s="15">
        <v>-980869</v>
      </c>
      <c r="DC81" s="15">
        <v>-959634</v>
      </c>
      <c r="DD81" s="15">
        <v>-1446431</v>
      </c>
      <c r="DE81" s="15">
        <v>-743835</v>
      </c>
      <c r="DF81" s="15">
        <v>-1470585</v>
      </c>
      <c r="DG81" s="15">
        <v>-1146780</v>
      </c>
      <c r="DH81" s="15">
        <v>-832829</v>
      </c>
      <c r="DI81" s="15">
        <v>-729799</v>
      </c>
      <c r="DJ81" s="15">
        <v>-305200</v>
      </c>
      <c r="DK81" s="15">
        <v>-233500</v>
      </c>
      <c r="DL81" s="15">
        <v>-544326</v>
      </c>
      <c r="DM81" s="15">
        <v>-496774</v>
      </c>
      <c r="DN81" s="15">
        <v>-380000</v>
      </c>
      <c r="DO81" s="15">
        <v>-260000</v>
      </c>
      <c r="DP81" s="15">
        <v>-703400</v>
      </c>
      <c r="DQ81" s="15">
        <v>-248400</v>
      </c>
      <c r="DR81" s="15">
        <v>-94731</v>
      </c>
      <c r="DS81" s="15">
        <v>-35318</v>
      </c>
      <c r="DT81" s="15">
        <v>-98772</v>
      </c>
      <c r="DU81" s="15">
        <v>-308326</v>
      </c>
      <c r="DV81" s="15">
        <v>-115159</v>
      </c>
      <c r="DW81" s="15">
        <v>-166686</v>
      </c>
      <c r="DX81" s="15">
        <v>-115300</v>
      </c>
      <c r="DY81" s="15">
        <v>-236331</v>
      </c>
      <c r="DZ81" s="15">
        <v>-899281</v>
      </c>
      <c r="EA81" s="15">
        <v>-208600</v>
      </c>
      <c r="EB81" s="15">
        <v>-127531</v>
      </c>
      <c r="EC81" s="15">
        <v>-230488</v>
      </c>
      <c r="ED81" s="15">
        <v>-698898</v>
      </c>
      <c r="EE81" s="15">
        <v>-197112</v>
      </c>
      <c r="EF81" s="15">
        <v>-187189</v>
      </c>
      <c r="EG81" s="15">
        <v>-161968</v>
      </c>
      <c r="EH81" s="15">
        <v>-95000</v>
      </c>
      <c r="EI81" s="15">
        <v>-205700</v>
      </c>
      <c r="EJ81" s="15">
        <v>-186600</v>
      </c>
      <c r="EK81" s="15">
        <v>-228200</v>
      </c>
      <c r="EL81" s="15">
        <v>-195800</v>
      </c>
      <c r="EM81" s="15">
        <v>-79900</v>
      </c>
      <c r="EN81" s="15">
        <v>-203600</v>
      </c>
      <c r="EO81" s="15">
        <v>-115500</v>
      </c>
      <c r="EP81" s="15">
        <v>-116800</v>
      </c>
      <c r="EQ81" s="15">
        <v>-10000</v>
      </c>
      <c r="ER81" s="15">
        <v>-5000</v>
      </c>
      <c r="ES81" s="15">
        <v>-15500</v>
      </c>
      <c r="ET81" s="15">
        <v>-31000</v>
      </c>
      <c r="EU81" s="15">
        <v>-38500</v>
      </c>
      <c r="EV81" s="15">
        <v>-138500</v>
      </c>
      <c r="EW81" s="15">
        <v>-108600</v>
      </c>
      <c r="EX81" s="15">
        <v>-113100</v>
      </c>
      <c r="EY81" s="8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</row>
    <row r="82" outlineLevel="3">
      <c r="A82" s="1"/>
      <c r="B82" s="4"/>
      <c r="C82" s="23" t="s">
        <v>830</v>
      </c>
      <c r="D82" s="28">
        <f t="shared" si="1"/>
      </c>
      <c r="E82" s="28">
        <f t="shared" si="4"/>
      </c>
      <c r="F82" s="28">
        <f t="shared" si="7"/>
      </c>
      <c r="G82" s="28">
        <f t="shared" si="10"/>
      </c>
      <c r="H82" s="28">
        <f t="shared" si="13"/>
      </c>
      <c r="I82" s="28">
        <f t="shared" si="16"/>
      </c>
      <c r="J82" s="28">
        <f t="shared" si="19"/>
      </c>
      <c r="K82" s="29">
        <f t="shared" si="22"/>
      </c>
      <c r="M82" s="15">
        <v>398000</v>
      </c>
      <c r="N82" s="15">
        <v>90000</v>
      </c>
      <c r="O82" s="15">
        <v>738000</v>
      </c>
      <c r="P82" s="15">
        <v>761000</v>
      </c>
      <c r="Q82" s="15">
        <v>443000</v>
      </c>
      <c r="R82" s="15">
        <v>822000</v>
      </c>
      <c r="S82" s="15">
        <v>746000</v>
      </c>
      <c r="T82" s="15">
        <v>801000</v>
      </c>
      <c r="U82" s="15">
        <v>618000</v>
      </c>
      <c r="V82" s="15">
        <v>1446000</v>
      </c>
      <c r="W82" s="15">
        <v>615000</v>
      </c>
      <c r="X82" s="15">
        <v>1285000</v>
      </c>
      <c r="Y82" s="15">
        <v>964000</v>
      </c>
      <c r="Z82" s="15">
        <v>250000</v>
      </c>
      <c r="AA82" s="15">
        <v>773000</v>
      </c>
      <c r="AB82" s="15">
        <v>455000</v>
      </c>
      <c r="AC82" s="15">
        <v>200000</v>
      </c>
      <c r="AD82" s="15">
        <v>100000</v>
      </c>
      <c r="AE82" s="15">
        <v>0</v>
      </c>
      <c r="AF82" s="15">
        <v>55000</v>
      </c>
      <c r="AG82" s="15">
        <v>37000</v>
      </c>
      <c r="AH82" s="15">
        <v>16000</v>
      </c>
      <c r="AI82" s="15">
        <v>165000</v>
      </c>
      <c r="AJ82" s="15">
        <v>51000</v>
      </c>
      <c r="AK82" s="15">
        <v>93000</v>
      </c>
      <c r="AL82" s="15">
        <v>10000</v>
      </c>
      <c r="AM82" s="15">
        <v>35000</v>
      </c>
      <c r="AN82" s="15">
        <v>0</v>
      </c>
      <c r="AO82" s="15">
        <v>0</v>
      </c>
      <c r="AP82" s="15">
        <v>1000</v>
      </c>
      <c r="AQ82" s="15">
        <v>84000</v>
      </c>
      <c r="AR82" s="15"/>
      <c r="AS82" s="15"/>
      <c r="AT82" s="15">
        <v>0</v>
      </c>
      <c r="AU82" s="15">
        <v>0</v>
      </c>
      <c r="AV82" s="15"/>
      <c r="AW82" s="15"/>
      <c r="AX82" s="15">
        <v>0</v>
      </c>
      <c r="AY82" s="15">
        <v>0</v>
      </c>
      <c r="AZ82" s="15">
        <v>232000</v>
      </c>
      <c r="BA82" s="15">
        <v>230000</v>
      </c>
      <c r="BB82" s="15">
        <v>209000</v>
      </c>
      <c r="BC82" s="15">
        <v>176000</v>
      </c>
      <c r="BD82" s="15">
        <v>288000</v>
      </c>
      <c r="BE82" s="15">
        <v>200000</v>
      </c>
      <c r="BF82" s="15">
        <v>375000</v>
      </c>
      <c r="BG82" s="15">
        <v>376000</v>
      </c>
      <c r="BH82" s="15">
        <v>343000</v>
      </c>
      <c r="BI82" s="15">
        <v>250000</v>
      </c>
      <c r="BJ82" s="15">
        <v>257000</v>
      </c>
      <c r="BK82" s="15">
        <v>241000</v>
      </c>
      <c r="BL82" s="15">
        <v>230000</v>
      </c>
      <c r="BM82" s="15">
        <v>620000</v>
      </c>
      <c r="BN82" s="15">
        <v>311000</v>
      </c>
      <c r="BO82" s="15">
        <v>585000</v>
      </c>
      <c r="BP82" s="15">
        <v>396000</v>
      </c>
      <c r="BQ82" s="15">
        <v>434000</v>
      </c>
      <c r="BR82" s="15">
        <v>424000</v>
      </c>
      <c r="BS82" s="15">
        <v>351000</v>
      </c>
      <c r="BT82" s="15">
        <v>695000</v>
      </c>
      <c r="BU82" s="15">
        <v>239000</v>
      </c>
      <c r="BV82" s="15">
        <v>414000</v>
      </c>
      <c r="BW82" s="15">
        <v>128000</v>
      </c>
      <c r="BX82" s="15">
        <v>72000</v>
      </c>
      <c r="BY82" s="15">
        <v>3000</v>
      </c>
      <c r="BZ82" s="15">
        <v>37000</v>
      </c>
      <c r="CA82" s="15">
        <v>90000</v>
      </c>
      <c r="CB82" s="15">
        <v>105000</v>
      </c>
      <c r="CC82" s="15">
        <v>184000</v>
      </c>
      <c r="CD82" s="15">
        <v>52000</v>
      </c>
      <c r="CE82" s="15">
        <v>22000</v>
      </c>
      <c r="CF82" s="15">
        <v>174000</v>
      </c>
      <c r="CG82" s="15">
        <v>59000</v>
      </c>
      <c r="CH82" s="15">
        <v>1094000</v>
      </c>
      <c r="CI82" s="15">
        <v>943667</v>
      </c>
      <c r="CJ82" s="15">
        <v>634333</v>
      </c>
      <c r="CK82" s="15">
        <v>394000</v>
      </c>
      <c r="CL82" s="15">
        <v>536098</v>
      </c>
      <c r="CM82" s="15">
        <v>250832</v>
      </c>
      <c r="CN82" s="15">
        <v>222264</v>
      </c>
      <c r="CO82" s="15">
        <v>87675</v>
      </c>
      <c r="CP82" s="15">
        <v>96450</v>
      </c>
      <c r="CQ82" s="15">
        <v>62232</v>
      </c>
      <c r="CR82" s="15">
        <v>50378</v>
      </c>
      <c r="CS82" s="15">
        <v>18197</v>
      </c>
      <c r="CT82" s="15">
        <v>11633</v>
      </c>
      <c r="CU82" s="15">
        <v>59598</v>
      </c>
      <c r="CV82" s="15">
        <v>558578</v>
      </c>
      <c r="CW82" s="15">
        <v>882284</v>
      </c>
      <c r="CX82" s="15">
        <v>896632</v>
      </c>
      <c r="CY82" s="15">
        <v>825722</v>
      </c>
      <c r="CZ82" s="15">
        <v>1220786</v>
      </c>
      <c r="DA82" s="15">
        <v>1390761</v>
      </c>
      <c r="DB82" s="15">
        <v>1030647</v>
      </c>
      <c r="DC82" s="15">
        <v>1140914</v>
      </c>
      <c r="DD82" s="15">
        <v>1318215</v>
      </c>
      <c r="DE82" s="15">
        <v>886956</v>
      </c>
      <c r="DF82" s="15">
        <v>1422581</v>
      </c>
      <c r="DG82" s="15">
        <v>861978</v>
      </c>
      <c r="DH82" s="15">
        <v>1001541</v>
      </c>
      <c r="DI82" s="15">
        <v>495666</v>
      </c>
      <c r="DJ82" s="15">
        <v>283300</v>
      </c>
      <c r="DK82" s="15">
        <v>379900</v>
      </c>
      <c r="DL82" s="15">
        <v>424310</v>
      </c>
      <c r="DM82" s="15">
        <v>511390</v>
      </c>
      <c r="DN82" s="15">
        <v>489500</v>
      </c>
      <c r="DO82" s="15">
        <v>345800</v>
      </c>
      <c r="DP82" s="15">
        <v>288400</v>
      </c>
      <c r="DQ82" s="15">
        <v>359200</v>
      </c>
      <c r="DR82" s="15">
        <v>147223</v>
      </c>
      <c r="DS82" s="15">
        <v>139509</v>
      </c>
      <c r="DT82" s="15">
        <v>119854</v>
      </c>
      <c r="DU82" s="15">
        <v>138892</v>
      </c>
      <c r="DV82" s="15">
        <v>147751</v>
      </c>
      <c r="DW82" s="15">
        <v>117942</v>
      </c>
      <c r="DX82" s="15">
        <v>252671</v>
      </c>
      <c r="DY82" s="15">
        <v>322128</v>
      </c>
      <c r="DZ82" s="15">
        <v>885967</v>
      </c>
      <c r="EA82" s="15">
        <v>185991</v>
      </c>
      <c r="EB82" s="15">
        <v>164493</v>
      </c>
      <c r="EC82" s="15">
        <v>162151</v>
      </c>
      <c r="ED82" s="15">
        <v>830785</v>
      </c>
      <c r="EE82" s="15">
        <v>300775</v>
      </c>
      <c r="EF82" s="15">
        <v>153410</v>
      </c>
      <c r="EG82" s="15">
        <v>131461</v>
      </c>
      <c r="EH82" s="15">
        <v>74800</v>
      </c>
      <c r="EI82" s="15">
        <v>165700</v>
      </c>
      <c r="EJ82" s="15">
        <v>102100</v>
      </c>
      <c r="EK82" s="15">
        <v>224200</v>
      </c>
      <c r="EL82" s="15">
        <v>150400</v>
      </c>
      <c r="EM82" s="15">
        <v>98300</v>
      </c>
      <c r="EN82" s="15">
        <v>135000</v>
      </c>
      <c r="EO82" s="15">
        <v>48900</v>
      </c>
      <c r="EP82" s="15">
        <v>10000</v>
      </c>
      <c r="EQ82" s="15">
        <v>15500</v>
      </c>
      <c r="ER82" s="15">
        <v>35900</v>
      </c>
      <c r="ES82" s="15">
        <v>35000</v>
      </c>
      <c r="ET82" s="15">
        <v>50500</v>
      </c>
      <c r="EU82" s="15">
        <v>109800</v>
      </c>
      <c r="EV82" s="15">
        <v>134900</v>
      </c>
      <c r="EW82" s="15">
        <v>154500</v>
      </c>
      <c r="EX82" s="15">
        <v>62600</v>
      </c>
      <c r="EY82" s="8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</row>
    <row r="83" outlineLevel="3">
      <c r="A83" s="1"/>
      <c r="B83" s="4"/>
      <c r="C83" s="38" t="s">
        <v>831</v>
      </c>
      <c r="D83" s="24">
        <f t="shared" si="1"/>
      </c>
      <c r="E83" s="24">
        <f t="shared" si="4"/>
      </c>
      <c r="F83" s="24">
        <f t="shared" si="7"/>
      </c>
      <c r="G83" s="24">
        <f t="shared" si="10"/>
      </c>
      <c r="H83" s="24">
        <f t="shared" si="13"/>
      </c>
      <c r="I83" s="24">
        <f t="shared" si="16"/>
      </c>
      <c r="J83" s="24">
        <f t="shared" si="19"/>
      </c>
      <c r="K83" s="37">
        <f t="shared" si="22"/>
      </c>
      <c r="L83" s="2"/>
      <c r="M83" s="36">
        <v>-145000</v>
      </c>
      <c r="N83" s="36">
        <v>-1037000</v>
      </c>
      <c r="O83" s="36">
        <v>596000</v>
      </c>
      <c r="P83" s="36">
        <v>633000</v>
      </c>
      <c r="Q83" s="36">
        <v>6000</v>
      </c>
      <c r="R83" s="36">
        <v>401000</v>
      </c>
      <c r="S83" s="36">
        <v>250000</v>
      </c>
      <c r="T83" s="36">
        <v>-312000</v>
      </c>
      <c r="U83" s="36">
        <v>-1085000</v>
      </c>
      <c r="V83" s="36">
        <v>1173000</v>
      </c>
      <c r="W83" s="36">
        <v>-1164000</v>
      </c>
      <c r="X83" s="36">
        <v>765000</v>
      </c>
      <c r="Y83" s="36">
        <v>864000</v>
      </c>
      <c r="Z83" s="36">
        <v>95000</v>
      </c>
      <c r="AA83" s="36">
        <v>2000</v>
      </c>
      <c r="AB83" s="36">
        <v>183000</v>
      </c>
      <c r="AC83" s="36">
        <v>-658000</v>
      </c>
      <c r="AD83" s="36">
        <v>-220000</v>
      </c>
      <c r="AE83" s="36">
        <v>-475000</v>
      </c>
      <c r="AF83" s="36">
        <v>55000</v>
      </c>
      <c r="AG83" s="36">
        <v>-18000</v>
      </c>
      <c r="AH83" s="36">
        <v>16000</v>
      </c>
      <c r="AI83" s="36">
        <v>112000</v>
      </c>
      <c r="AJ83" s="36">
        <v>51000</v>
      </c>
      <c r="AK83" s="36">
        <v>-138000</v>
      </c>
      <c r="AL83" s="36">
        <v>-68000</v>
      </c>
      <c r="AM83" s="36">
        <v>25000</v>
      </c>
      <c r="AN83" s="36">
        <v>-35000</v>
      </c>
      <c r="AO83" s="36">
        <v>0</v>
      </c>
      <c r="AP83" s="36">
        <v>0</v>
      </c>
      <c r="AQ83" s="36">
        <v>84000</v>
      </c>
      <c r="AR83" s="36">
        <v>137000</v>
      </c>
      <c r="AS83" s="36">
        <v>-221000</v>
      </c>
      <c r="AT83" s="36">
        <v>0</v>
      </c>
      <c r="AU83" s="36">
        <v>0</v>
      </c>
      <c r="AV83" s="36">
        <v>0</v>
      </c>
      <c r="AW83" s="36">
        <v>0</v>
      </c>
      <c r="AX83" s="36">
        <v>0</v>
      </c>
      <c r="AY83" s="36">
        <v>0</v>
      </c>
      <c r="AZ83" s="36">
        <v>228000</v>
      </c>
      <c r="BA83" s="36">
        <v>7000</v>
      </c>
      <c r="BB83" s="36">
        <v>65000</v>
      </c>
      <c r="BC83" s="36">
        <v>148000</v>
      </c>
      <c r="BD83" s="36">
        <v>-20000</v>
      </c>
      <c r="BE83" s="36">
        <v>-110000</v>
      </c>
      <c r="BF83" s="36">
        <v>317000</v>
      </c>
      <c r="BG83" s="36">
        <v>144000</v>
      </c>
      <c r="BH83" s="36">
        <v>-49000</v>
      </c>
      <c r="BI83" s="36">
        <v>-111000</v>
      </c>
      <c r="BJ83" s="36">
        <v>62000</v>
      </c>
      <c r="BK83" s="36">
        <v>40000</v>
      </c>
      <c r="BL83" s="36">
        <v>-223000</v>
      </c>
      <c r="BM83" s="36">
        <v>525000</v>
      </c>
      <c r="BN83" s="36">
        <v>186000</v>
      </c>
      <c r="BO83" s="36">
        <v>76000</v>
      </c>
      <c r="BP83" s="36">
        <v>-163000</v>
      </c>
      <c r="BQ83" s="36">
        <v>41000</v>
      </c>
      <c r="BR83" s="36">
        <v>-61000</v>
      </c>
      <c r="BS83" s="36">
        <v>-296000</v>
      </c>
      <c r="BT83" s="36">
        <v>530000</v>
      </c>
      <c r="BU83" s="36">
        <v>-264000</v>
      </c>
      <c r="BV83" s="36">
        <v>-383000</v>
      </c>
      <c r="BW83" s="36">
        <v>-122000</v>
      </c>
      <c r="BX83" s="36">
        <v>-207000</v>
      </c>
      <c r="BY83" s="36">
        <v>-157000</v>
      </c>
      <c r="BZ83" s="36">
        <v>-58000</v>
      </c>
      <c r="CA83" s="36">
        <v>15000</v>
      </c>
      <c r="CB83" s="36">
        <v>75000</v>
      </c>
      <c r="CC83" s="36">
        <v>89000</v>
      </c>
      <c r="CD83" s="36">
        <v>-87000</v>
      </c>
      <c r="CE83" s="36">
        <v>-22000</v>
      </c>
      <c r="CF83" s="36">
        <v>-126000</v>
      </c>
      <c r="CG83" s="36">
        <v>-3000</v>
      </c>
      <c r="CH83" s="36">
        <v>917000</v>
      </c>
      <c r="CI83" s="36">
        <v>871944</v>
      </c>
      <c r="CJ83" s="36">
        <v>-207944</v>
      </c>
      <c r="CK83" s="36">
        <v>-634000</v>
      </c>
      <c r="CL83" s="36">
        <v>-364930</v>
      </c>
      <c r="CM83" s="36">
        <v>-27209</v>
      </c>
      <c r="CN83" s="36">
        <v>-86018</v>
      </c>
      <c r="CO83" s="36">
        <v>-145731</v>
      </c>
      <c r="CP83" s="36">
        <v>-83450</v>
      </c>
      <c r="CQ83" s="36">
        <v>37631</v>
      </c>
      <c r="CR83" s="36">
        <v>-92273</v>
      </c>
      <c r="CS83" s="36">
        <v>-11738</v>
      </c>
      <c r="CT83" s="36">
        <v>-47860</v>
      </c>
      <c r="CU83" s="36">
        <v>-43678</v>
      </c>
      <c r="CV83" s="36">
        <v>334902</v>
      </c>
      <c r="CW83" s="36">
        <v>238845</v>
      </c>
      <c r="CX83" s="36">
        <v>-274082</v>
      </c>
      <c r="CY83" s="36">
        <v>260731</v>
      </c>
      <c r="CZ83" s="36">
        <v>-1508761</v>
      </c>
      <c r="DA83" s="36">
        <v>1390761</v>
      </c>
      <c r="DB83" s="36">
        <v>49778</v>
      </c>
      <c r="DC83" s="36">
        <v>181280</v>
      </c>
      <c r="DD83" s="36">
        <v>-128216</v>
      </c>
      <c r="DE83" s="36">
        <v>143121</v>
      </c>
      <c r="DF83" s="36">
        <v>-48004</v>
      </c>
      <c r="DG83" s="36">
        <v>-284802</v>
      </c>
      <c r="DH83" s="36">
        <v>168712</v>
      </c>
      <c r="DI83" s="36">
        <v>-234133</v>
      </c>
      <c r="DJ83" s="36">
        <v>-21900</v>
      </c>
      <c r="DK83" s="36">
        <v>146400</v>
      </c>
      <c r="DL83" s="36">
        <v>-120016</v>
      </c>
      <c r="DM83" s="36">
        <v>14616</v>
      </c>
      <c r="DN83" s="36">
        <v>109500</v>
      </c>
      <c r="DO83" s="36">
        <v>85800</v>
      </c>
      <c r="DP83" s="36">
        <v>-415000</v>
      </c>
      <c r="DQ83" s="36">
        <v>110800</v>
      </c>
      <c r="DR83" s="36">
        <v>52492</v>
      </c>
      <c r="DS83" s="36">
        <v>104191</v>
      </c>
      <c r="DT83" s="36">
        <v>21082</v>
      </c>
      <c r="DU83" s="36">
        <v>-169434</v>
      </c>
      <c r="DV83" s="36">
        <v>32592</v>
      </c>
      <c r="DW83" s="36">
        <v>-48744</v>
      </c>
      <c r="DX83" s="36">
        <v>137371</v>
      </c>
      <c r="DY83" s="36">
        <v>85797</v>
      </c>
      <c r="DZ83" s="36">
        <v>-13314</v>
      </c>
      <c r="EA83" s="36">
        <v>-22609</v>
      </c>
      <c r="EB83" s="36">
        <v>36962</v>
      </c>
      <c r="EC83" s="36">
        <v>-68337</v>
      </c>
      <c r="ED83" s="36">
        <v>131887</v>
      </c>
      <c r="EE83" s="36">
        <v>103663</v>
      </c>
      <c r="EF83" s="36">
        <v>-33779</v>
      </c>
      <c r="EG83" s="36">
        <v>-30507</v>
      </c>
      <c r="EH83" s="36">
        <v>-20200</v>
      </c>
      <c r="EI83" s="36">
        <v>-40000</v>
      </c>
      <c r="EJ83" s="36">
        <v>-84500</v>
      </c>
      <c r="EK83" s="36">
        <v>-4000</v>
      </c>
      <c r="EL83" s="36">
        <v>-45400</v>
      </c>
      <c r="EM83" s="36">
        <v>18400</v>
      </c>
      <c r="EN83" s="36">
        <v>-68600</v>
      </c>
      <c r="EO83" s="36">
        <v>-66600</v>
      </c>
      <c r="EP83" s="36">
        <v>-106800</v>
      </c>
      <c r="EQ83" s="36">
        <v>5500</v>
      </c>
      <c r="ER83" s="36">
        <v>30900</v>
      </c>
      <c r="ES83" s="36">
        <v>19500</v>
      </c>
      <c r="ET83" s="36">
        <v>19500</v>
      </c>
      <c r="EU83" s="36">
        <v>71300</v>
      </c>
      <c r="EV83" s="36">
        <v>-3600</v>
      </c>
      <c r="EW83" s="36">
        <v>45900</v>
      </c>
      <c r="EX83" s="36">
        <v>-50500</v>
      </c>
      <c r="EY83" s="8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</row>
    <row r="84" outlineLevel="2">
      <c r="A84" s="1"/>
      <c r="B84" s="4"/>
      <c r="C84" s="23" t="s">
        <v>832</v>
      </c>
      <c r="D84" s="28">
        <f t="shared" si="1"/>
      </c>
      <c r="E84" s="28">
        <f t="shared" si="4"/>
      </c>
      <c r="F84" s="28">
        <f t="shared" si="7"/>
      </c>
      <c r="G84" s="28">
        <f t="shared" si="10"/>
      </c>
      <c r="H84" s="28">
        <f t="shared" si="13"/>
      </c>
      <c r="I84" s="28">
        <f t="shared" si="16"/>
      </c>
      <c r="J84" s="28">
        <f t="shared" si="19"/>
      </c>
      <c r="K84" s="29">
        <f t="shared" si="22"/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8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</row>
    <row r="85" outlineLevel="3">
      <c r="A85" s="1"/>
      <c r="B85" s="4"/>
      <c r="C85" s="23" t="s">
        <v>833</v>
      </c>
      <c r="D85" s="28">
        <f t="shared" si="1"/>
      </c>
      <c r="E85" s="28">
        <f t="shared" si="4"/>
      </c>
      <c r="F85" s="28">
        <f t="shared" si="7"/>
      </c>
      <c r="G85" s="28">
        <f t="shared" si="10"/>
      </c>
      <c r="H85" s="28">
        <f t="shared" si="13"/>
      </c>
      <c r="I85" s="28">
        <f t="shared" si="16"/>
      </c>
      <c r="J85" s="28">
        <f t="shared" si="19"/>
      </c>
      <c r="K85" s="29">
        <f t="shared" si="22"/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>
        <v>0</v>
      </c>
      <c r="AI85" s="15">
        <v>0</v>
      </c>
      <c r="AJ85" s="15">
        <v>0</v>
      </c>
      <c r="AK85" s="15">
        <v>25000</v>
      </c>
      <c r="AL85" s="15">
        <v>21000</v>
      </c>
      <c r="AM85" s="15">
        <v>19000</v>
      </c>
      <c r="AN85" s="15">
        <v>10000</v>
      </c>
      <c r="AO85" s="15">
        <v>21000</v>
      </c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8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</row>
    <row r="86" outlineLevel="3">
      <c r="A86" s="1"/>
      <c r="B86" s="4"/>
      <c r="C86" s="38" t="s">
        <v>834</v>
      </c>
      <c r="D86" s="24">
        <f t="shared" si="1"/>
      </c>
      <c r="E86" s="24">
        <f t="shared" si="4"/>
      </c>
      <c r="F86" s="24">
        <f t="shared" si="7"/>
      </c>
      <c r="G86" s="24">
        <f t="shared" si="10"/>
      </c>
      <c r="H86" s="24">
        <f t="shared" si="13"/>
      </c>
      <c r="I86" s="24">
        <f t="shared" si="16"/>
      </c>
      <c r="J86" s="24">
        <f t="shared" si="19"/>
      </c>
      <c r="K86" s="37">
        <f t="shared" si="22"/>
      </c>
      <c r="L86" s="2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>
        <v>0</v>
      </c>
      <c r="AI86" s="36">
        <v>0</v>
      </c>
      <c r="AJ86" s="36">
        <v>0</v>
      </c>
      <c r="AK86" s="36">
        <v>25000</v>
      </c>
      <c r="AL86" s="36">
        <v>21000</v>
      </c>
      <c r="AM86" s="36">
        <v>19000</v>
      </c>
      <c r="AN86" s="36">
        <v>10000</v>
      </c>
      <c r="AO86" s="36">
        <v>21000</v>
      </c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8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</row>
    <row r="87" outlineLevel="2">
      <c r="A87" s="1"/>
      <c r="B87" s="4"/>
      <c r="C87" s="23" t="s">
        <v>835</v>
      </c>
      <c r="D87" s="28">
        <f t="shared" si="1"/>
      </c>
      <c r="E87" s="28">
        <f t="shared" si="4"/>
      </c>
      <c r="F87" s="28">
        <f t="shared" si="7"/>
      </c>
      <c r="G87" s="28">
        <f t="shared" si="10"/>
      </c>
      <c r="H87" s="28">
        <f t="shared" si="13"/>
      </c>
      <c r="I87" s="28">
        <f t="shared" si="16"/>
      </c>
      <c r="J87" s="28">
        <f t="shared" si="19"/>
      </c>
      <c r="K87" s="29">
        <f t="shared" si="22"/>
      </c>
      <c r="M87" s="15">
        <v>0</v>
      </c>
      <c r="N87" s="15">
        <v>131000</v>
      </c>
      <c r="O87" s="15">
        <v>-37000</v>
      </c>
      <c r="P87" s="15">
        <v>-93000</v>
      </c>
      <c r="Q87" s="15">
        <v>1000</v>
      </c>
      <c r="R87" s="15">
        <v>5000</v>
      </c>
      <c r="S87" s="15">
        <v>-10000</v>
      </c>
      <c r="T87" s="15">
        <v>-1000</v>
      </c>
      <c r="U87" s="15">
        <v>6000</v>
      </c>
      <c r="V87" s="15">
        <v>4000</v>
      </c>
      <c r="W87" s="15">
        <v>-11000</v>
      </c>
      <c r="X87" s="15">
        <v>-3000</v>
      </c>
      <c r="Y87" s="15">
        <v>-1000</v>
      </c>
      <c r="Z87" s="15">
        <v>-9000</v>
      </c>
      <c r="AA87" s="15">
        <v>0</v>
      </c>
      <c r="AB87" s="15">
        <v>0</v>
      </c>
      <c r="AC87" s="15">
        <v>2000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2000</v>
      </c>
      <c r="AL87" s="15">
        <v>0</v>
      </c>
      <c r="AM87" s="15">
        <v>0</v>
      </c>
      <c r="AN87" s="15">
        <v>0</v>
      </c>
      <c r="AO87" s="15">
        <v>0</v>
      </c>
      <c r="AP87" s="15">
        <v>1000</v>
      </c>
      <c r="AQ87" s="15">
        <v>1000</v>
      </c>
      <c r="AR87" s="15">
        <v>-1000</v>
      </c>
      <c r="AS87" s="15">
        <v>-2000</v>
      </c>
      <c r="AT87" s="15">
        <v>-1000</v>
      </c>
      <c r="AU87" s="15">
        <v>4000</v>
      </c>
      <c r="AV87" s="15">
        <v>-1000</v>
      </c>
      <c r="AW87" s="15">
        <v>0</v>
      </c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>
        <v>14000</v>
      </c>
      <c r="BK87" s="15">
        <v>-18000</v>
      </c>
      <c r="BL87" s="15">
        <v>-1000</v>
      </c>
      <c r="BM87" s="15">
        <v>-4000</v>
      </c>
      <c r="BN87" s="15">
        <v>-2000</v>
      </c>
      <c r="BO87" s="15">
        <v>0</v>
      </c>
      <c r="BP87" s="15">
        <v>0</v>
      </c>
      <c r="BQ87" s="15">
        <v>-17000</v>
      </c>
      <c r="BR87" s="15">
        <v>-4000</v>
      </c>
      <c r="BS87" s="15">
        <v>5000</v>
      </c>
      <c r="BT87" s="15">
        <v>17000</v>
      </c>
      <c r="BU87" s="15">
        <v>1000</v>
      </c>
      <c r="BV87" s="15">
        <v>-58000</v>
      </c>
      <c r="BW87" s="15">
        <v>-2000</v>
      </c>
      <c r="BX87" s="15">
        <v>2000</v>
      </c>
      <c r="BY87" s="15">
        <v>62000</v>
      </c>
      <c r="BZ87" s="15">
        <v>95000</v>
      </c>
      <c r="CA87" s="15">
        <v>-75000</v>
      </c>
      <c r="CB87" s="15">
        <v>3000</v>
      </c>
      <c r="CC87" s="15">
        <v>-17000</v>
      </c>
      <c r="CD87" s="15">
        <v>-161000</v>
      </c>
      <c r="CE87" s="15">
        <v>182000</v>
      </c>
      <c r="CF87" s="15">
        <v>1000</v>
      </c>
      <c r="CG87" s="15">
        <v>-4000</v>
      </c>
      <c r="CH87" s="15">
        <v>-197000</v>
      </c>
      <c r="CI87" s="15">
        <v>578</v>
      </c>
      <c r="CJ87" s="15">
        <v>181422</v>
      </c>
      <c r="CK87" s="15">
        <v>17000</v>
      </c>
      <c r="CL87" s="15">
        <v>-133075</v>
      </c>
      <c r="CM87" s="15">
        <v>0</v>
      </c>
      <c r="CN87" s="15">
        <v>-3500</v>
      </c>
      <c r="CO87" s="15">
        <v>-5625</v>
      </c>
      <c r="CP87" s="15"/>
      <c r="CQ87" s="15"/>
      <c r="CR87" s="15"/>
      <c r="CS87" s="15"/>
      <c r="CT87" s="15">
        <v>0</v>
      </c>
      <c r="CU87" s="15"/>
      <c r="CV87" s="15"/>
      <c r="CW87" s="15"/>
      <c r="CX87" s="15"/>
      <c r="CY87" s="15"/>
      <c r="CZ87" s="15"/>
      <c r="DA87" s="15">
        <v>-1934438</v>
      </c>
      <c r="DB87" s="15">
        <v>0</v>
      </c>
      <c r="DC87" s="15">
        <v>0</v>
      </c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>
        <v>0</v>
      </c>
      <c r="DS87" s="15">
        <v>0</v>
      </c>
      <c r="DT87" s="15">
        <v>0</v>
      </c>
      <c r="DU87" s="15">
        <v>-128</v>
      </c>
      <c r="DV87" s="15"/>
      <c r="DW87" s="15"/>
      <c r="DX87" s="15"/>
      <c r="DY87" s="15"/>
      <c r="DZ87" s="15">
        <v>0</v>
      </c>
      <c r="EA87" s="15">
        <v>0</v>
      </c>
      <c r="EB87" s="15">
        <v>0</v>
      </c>
      <c r="EC87" s="15">
        <v>-18019</v>
      </c>
      <c r="ED87" s="15">
        <v>-63989</v>
      </c>
      <c r="EE87" s="15">
        <v>-35941</v>
      </c>
      <c r="EF87" s="15"/>
      <c r="EG87" s="15"/>
      <c r="EH87" s="15"/>
      <c r="EI87" s="15"/>
      <c r="EJ87" s="15"/>
      <c r="EK87" s="15"/>
      <c r="EL87" s="15">
        <v>21300</v>
      </c>
      <c r="EM87" s="15">
        <v>0</v>
      </c>
      <c r="EN87" s="15"/>
      <c r="EO87" s="15"/>
      <c r="EP87" s="15"/>
      <c r="EQ87" s="15"/>
      <c r="ER87" s="15"/>
      <c r="ES87" s="15"/>
      <c r="ET87" s="15">
        <v>0</v>
      </c>
      <c r="EU87" s="15">
        <v>0</v>
      </c>
      <c r="EV87" s="15">
        <v>-25800</v>
      </c>
      <c r="EW87" s="15">
        <v>-100</v>
      </c>
      <c r="EX87" s="15"/>
      <c r="EY87" s="8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</row>
    <row r="88" outlineLevel="2">
      <c r="A88" s="1"/>
      <c r="B88" s="4"/>
      <c r="C88" s="38" t="s">
        <v>836</v>
      </c>
      <c r="D88" s="24">
        <f t="shared" si="1"/>
      </c>
      <c r="E88" s="24">
        <f t="shared" si="4"/>
      </c>
      <c r="F88" s="24">
        <f t="shared" si="7"/>
      </c>
      <c r="G88" s="24">
        <f t="shared" si="10"/>
      </c>
      <c r="H88" s="24">
        <f t="shared" si="13"/>
      </c>
      <c r="I88" s="24">
        <f t="shared" si="16"/>
      </c>
      <c r="J88" s="24">
        <f t="shared" si="19"/>
      </c>
      <c r="K88" s="37">
        <f t="shared" si="22"/>
      </c>
      <c r="L88" s="2"/>
      <c r="M88" s="36">
        <v>-357000</v>
      </c>
      <c r="N88" s="36">
        <v>-1214000</v>
      </c>
      <c r="O88" s="36">
        <v>-138000</v>
      </c>
      <c r="P88" s="36">
        <v>386000</v>
      </c>
      <c r="Q88" s="36">
        <v>-135000</v>
      </c>
      <c r="R88" s="36">
        <v>150000</v>
      </c>
      <c r="S88" s="36">
        <v>102000</v>
      </c>
      <c r="T88" s="36">
        <v>-438000</v>
      </c>
      <c r="U88" s="36">
        <v>-1237000</v>
      </c>
      <c r="V88" s="36">
        <v>1067000</v>
      </c>
      <c r="W88" s="36">
        <v>-1298000</v>
      </c>
      <c r="X88" s="36">
        <v>-928000</v>
      </c>
      <c r="Y88" s="36">
        <v>3158000</v>
      </c>
      <c r="Z88" s="36">
        <v>0</v>
      </c>
      <c r="AA88" s="36">
        <v>-83000</v>
      </c>
      <c r="AB88" s="36">
        <v>119000</v>
      </c>
      <c r="AC88" s="36">
        <v>-722000</v>
      </c>
      <c r="AD88" s="36">
        <v>-294000</v>
      </c>
      <c r="AE88" s="36">
        <v>-549000</v>
      </c>
      <c r="AF88" s="36">
        <v>-36000</v>
      </c>
      <c r="AG88" s="36">
        <v>-73000</v>
      </c>
      <c r="AH88" s="36">
        <v>-26000</v>
      </c>
      <c r="AI88" s="36">
        <v>57000</v>
      </c>
      <c r="AJ88" s="36">
        <v>-7000</v>
      </c>
      <c r="AK88" s="36">
        <v>-173000</v>
      </c>
      <c r="AL88" s="36">
        <v>-88000</v>
      </c>
      <c r="AM88" s="36">
        <v>11000</v>
      </c>
      <c r="AN88" s="36">
        <v>-68000</v>
      </c>
      <c r="AO88" s="36">
        <v>-25000</v>
      </c>
      <c r="AP88" s="36">
        <v>17000</v>
      </c>
      <c r="AQ88" s="36">
        <v>51000</v>
      </c>
      <c r="AR88" s="36">
        <v>124000</v>
      </c>
      <c r="AS88" s="36">
        <v>-246000</v>
      </c>
      <c r="AT88" s="36">
        <v>-16000</v>
      </c>
      <c r="AU88" s="36">
        <v>-10000</v>
      </c>
      <c r="AV88" s="36">
        <v>329000</v>
      </c>
      <c r="AW88" s="36">
        <v>-26000</v>
      </c>
      <c r="AX88" s="36">
        <v>-32000</v>
      </c>
      <c r="AY88" s="36">
        <v>-17000</v>
      </c>
      <c r="AZ88" s="36">
        <v>211000</v>
      </c>
      <c r="BA88" s="36">
        <v>-15000</v>
      </c>
      <c r="BB88" s="36">
        <v>43000</v>
      </c>
      <c r="BC88" s="36">
        <v>119000</v>
      </c>
      <c r="BD88" s="36">
        <v>-43000</v>
      </c>
      <c r="BE88" s="36">
        <v>-131000</v>
      </c>
      <c r="BF88" s="36">
        <v>296000</v>
      </c>
      <c r="BG88" s="36">
        <v>186000</v>
      </c>
      <c r="BH88" s="36">
        <v>-74000</v>
      </c>
      <c r="BI88" s="36">
        <v>47000</v>
      </c>
      <c r="BJ88" s="36">
        <v>54000</v>
      </c>
      <c r="BK88" s="36">
        <v>-10000</v>
      </c>
      <c r="BL88" s="36">
        <v>-263000</v>
      </c>
      <c r="BM88" s="36">
        <v>200000</v>
      </c>
      <c r="BN88" s="36">
        <v>97000</v>
      </c>
      <c r="BO88" s="36">
        <v>34000</v>
      </c>
      <c r="BP88" s="36">
        <v>-230000</v>
      </c>
      <c r="BQ88" s="36">
        <v>-14000</v>
      </c>
      <c r="BR88" s="36">
        <v>-103000</v>
      </c>
      <c r="BS88" s="36">
        <v>-321000</v>
      </c>
      <c r="BT88" s="36">
        <v>516000</v>
      </c>
      <c r="BU88" s="36">
        <v>-1215000</v>
      </c>
      <c r="BV88" s="36">
        <v>-557000</v>
      </c>
      <c r="BW88" s="36">
        <v>-220000</v>
      </c>
      <c r="BX88" s="36">
        <v>-317000</v>
      </c>
      <c r="BY88" s="36">
        <v>-179000</v>
      </c>
      <c r="BZ88" s="36">
        <v>51000</v>
      </c>
      <c r="CA88" s="36">
        <v>-142000</v>
      </c>
      <c r="CB88" s="36">
        <v>262000</v>
      </c>
      <c r="CC88" s="36">
        <v>-198000</v>
      </c>
      <c r="CD88" s="36">
        <v>-326000</v>
      </c>
      <c r="CE88" s="36">
        <v>-231000</v>
      </c>
      <c r="CF88" s="36">
        <v>-526000</v>
      </c>
      <c r="CG88" s="36">
        <v>-592000</v>
      </c>
      <c r="CH88" s="36">
        <v>-3345000</v>
      </c>
      <c r="CI88" s="36">
        <v>447927</v>
      </c>
      <c r="CJ88" s="36">
        <v>-480927</v>
      </c>
      <c r="CK88" s="36">
        <v>-925000</v>
      </c>
      <c r="CL88" s="36">
        <v>-824598</v>
      </c>
      <c r="CM88" s="36">
        <v>-388162</v>
      </c>
      <c r="CN88" s="36">
        <v>-387210</v>
      </c>
      <c r="CO88" s="36">
        <v>-669612</v>
      </c>
      <c r="CP88" s="36">
        <v>-543993</v>
      </c>
      <c r="CQ88" s="36">
        <v>-351987</v>
      </c>
      <c r="CR88" s="36">
        <v>-452077</v>
      </c>
      <c r="CS88" s="36">
        <v>-207727</v>
      </c>
      <c r="CT88" s="36">
        <v>-207372</v>
      </c>
      <c r="CU88" s="36">
        <v>4191</v>
      </c>
      <c r="CV88" s="36">
        <v>225944</v>
      </c>
      <c r="CW88" s="36">
        <v>60420</v>
      </c>
      <c r="CX88" s="36">
        <v>-408591</v>
      </c>
      <c r="CY88" s="36">
        <v>67881</v>
      </c>
      <c r="CZ88" s="36">
        <v>255590</v>
      </c>
      <c r="DA88" s="36">
        <v>-769269</v>
      </c>
      <c r="DB88" s="36">
        <v>-87174</v>
      </c>
      <c r="DC88" s="36">
        <v>18555</v>
      </c>
      <c r="DD88" s="36">
        <v>-465609</v>
      </c>
      <c r="DE88" s="36">
        <v>-19293</v>
      </c>
      <c r="DF88" s="36">
        <v>-275645</v>
      </c>
      <c r="DG88" s="36">
        <v>-194503</v>
      </c>
      <c r="DH88" s="36">
        <v>8457</v>
      </c>
      <c r="DI88" s="36">
        <v>-354111</v>
      </c>
      <c r="DJ88" s="36">
        <v>-146000</v>
      </c>
      <c r="DK88" s="36">
        <v>-700</v>
      </c>
      <c r="DL88" s="36">
        <v>186691</v>
      </c>
      <c r="DM88" s="36">
        <v>-182391</v>
      </c>
      <c r="DN88" s="36">
        <v>26300</v>
      </c>
      <c r="DO88" s="36">
        <v>-215500</v>
      </c>
      <c r="DP88" s="36">
        <v>-720000</v>
      </c>
      <c r="DQ88" s="36">
        <v>-67800</v>
      </c>
      <c r="DR88" s="36">
        <v>-143335</v>
      </c>
      <c r="DS88" s="36">
        <v>-31163</v>
      </c>
      <c r="DT88" s="36">
        <v>-138777</v>
      </c>
      <c r="DU88" s="36">
        <v>-320026</v>
      </c>
      <c r="DV88" s="36">
        <v>-103083</v>
      </c>
      <c r="DW88" s="36">
        <v>-191199</v>
      </c>
      <c r="DX88" s="36">
        <v>27499</v>
      </c>
      <c r="DY88" s="36">
        <v>-8730</v>
      </c>
      <c r="DZ88" s="36">
        <v>-150058</v>
      </c>
      <c r="EA88" s="36">
        <v>-185517</v>
      </c>
      <c r="EB88" s="36">
        <v>-89045</v>
      </c>
      <c r="EC88" s="36">
        <v>-281763</v>
      </c>
      <c r="ED88" s="36">
        <v>-187126</v>
      </c>
      <c r="EE88" s="36">
        <v>-84986</v>
      </c>
      <c r="EF88" s="36">
        <v>-159091</v>
      </c>
      <c r="EG88" s="36">
        <v>-83392</v>
      </c>
      <c r="EH88" s="36">
        <v>-76300</v>
      </c>
      <c r="EI88" s="36">
        <v>-132700</v>
      </c>
      <c r="EJ88" s="36">
        <v>-160600</v>
      </c>
      <c r="EK88" s="36">
        <v>-98100</v>
      </c>
      <c r="EL88" s="36">
        <v>-94000</v>
      </c>
      <c r="EM88" s="36">
        <v>-38700</v>
      </c>
      <c r="EN88" s="36">
        <v>-125700</v>
      </c>
      <c r="EO88" s="36">
        <v>-103400</v>
      </c>
      <c r="EP88" s="36">
        <v>-58600</v>
      </c>
      <c r="EQ88" s="36">
        <v>-24100</v>
      </c>
      <c r="ER88" s="36">
        <v>5500</v>
      </c>
      <c r="ES88" s="36">
        <v>2300</v>
      </c>
      <c r="ET88" s="36">
        <v>-43900</v>
      </c>
      <c r="EU88" s="36">
        <v>-600</v>
      </c>
      <c r="EV88" s="36">
        <v>-75200</v>
      </c>
      <c r="EW88" s="36">
        <v>-20600</v>
      </c>
      <c r="EX88" s="36">
        <v>-110800</v>
      </c>
      <c r="EY88" s="8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</row>
    <row r="89" outlineLevel="1">
      <c r="A89" s="1"/>
      <c r="B89" s="4"/>
      <c r="C89" s="34" t="s">
        <v>837</v>
      </c>
      <c r="D89" s="24">
        <f t="shared" si="1"/>
      </c>
      <c r="E89" s="24">
        <f t="shared" si="4"/>
      </c>
      <c r="F89" s="24">
        <f t="shared" si="7"/>
      </c>
      <c r="G89" s="24">
        <f t="shared" si="10"/>
      </c>
      <c r="H89" s="24">
        <f t="shared" si="13"/>
      </c>
      <c r="I89" s="24">
        <f t="shared" si="16"/>
      </c>
      <c r="J89" s="24">
        <f t="shared" si="19"/>
      </c>
      <c r="K89" s="37">
        <f t="shared" si="22"/>
      </c>
      <c r="L89" s="39"/>
      <c r="M89" s="24">
        <v>-357000</v>
      </c>
      <c r="N89" s="24">
        <v>-1214000</v>
      </c>
      <c r="O89" s="24">
        <v>-138000</v>
      </c>
      <c r="P89" s="24">
        <v>386000</v>
      </c>
      <c r="Q89" s="24">
        <v>-135000</v>
      </c>
      <c r="R89" s="24">
        <v>150000</v>
      </c>
      <c r="S89" s="24">
        <v>102000</v>
      </c>
      <c r="T89" s="24">
        <v>-438000</v>
      </c>
      <c r="U89" s="24">
        <v>-1237000</v>
      </c>
      <c r="V89" s="24">
        <v>1067000</v>
      </c>
      <c r="W89" s="24">
        <v>-1298000</v>
      </c>
      <c r="X89" s="24">
        <v>-928000</v>
      </c>
      <c r="Y89" s="24">
        <v>3158000</v>
      </c>
      <c r="Z89" s="24">
        <v>0</v>
      </c>
      <c r="AA89" s="24">
        <v>-83000</v>
      </c>
      <c r="AB89" s="24">
        <v>119000</v>
      </c>
      <c r="AC89" s="24">
        <v>-722000</v>
      </c>
      <c r="AD89" s="24">
        <v>-294000</v>
      </c>
      <c r="AE89" s="24">
        <v>-549000</v>
      </c>
      <c r="AF89" s="24">
        <v>-36000</v>
      </c>
      <c r="AG89" s="24">
        <v>-73000</v>
      </c>
      <c r="AH89" s="24">
        <v>-26000</v>
      </c>
      <c r="AI89" s="24">
        <v>57000</v>
      </c>
      <c r="AJ89" s="24">
        <v>-7000</v>
      </c>
      <c r="AK89" s="24">
        <v>-173000</v>
      </c>
      <c r="AL89" s="24">
        <v>-88000</v>
      </c>
      <c r="AM89" s="24">
        <v>11000</v>
      </c>
      <c r="AN89" s="24">
        <v>-68000</v>
      </c>
      <c r="AO89" s="24">
        <v>-25000</v>
      </c>
      <c r="AP89" s="24">
        <v>17000</v>
      </c>
      <c r="AQ89" s="24">
        <v>51000</v>
      </c>
      <c r="AR89" s="24">
        <v>124000</v>
      </c>
      <c r="AS89" s="24">
        <v>-246000</v>
      </c>
      <c r="AT89" s="24">
        <v>-16000</v>
      </c>
      <c r="AU89" s="24">
        <v>-10000</v>
      </c>
      <c r="AV89" s="24">
        <v>329000</v>
      </c>
      <c r="AW89" s="24">
        <v>-26000</v>
      </c>
      <c r="AX89" s="24">
        <v>-32000</v>
      </c>
      <c r="AY89" s="24">
        <v>-17000</v>
      </c>
      <c r="AZ89" s="24">
        <v>211000</v>
      </c>
      <c r="BA89" s="24">
        <v>-15000</v>
      </c>
      <c r="BB89" s="24">
        <v>43000</v>
      </c>
      <c r="BC89" s="24">
        <v>119000</v>
      </c>
      <c r="BD89" s="24">
        <v>-43000</v>
      </c>
      <c r="BE89" s="24">
        <v>-131000</v>
      </c>
      <c r="BF89" s="24">
        <v>296000</v>
      </c>
      <c r="BG89" s="24">
        <v>186000</v>
      </c>
      <c r="BH89" s="24">
        <v>-74000</v>
      </c>
      <c r="BI89" s="24">
        <v>47000</v>
      </c>
      <c r="BJ89" s="24">
        <v>54000</v>
      </c>
      <c r="BK89" s="24">
        <v>-10000</v>
      </c>
      <c r="BL89" s="24">
        <v>-263000</v>
      </c>
      <c r="BM89" s="24">
        <v>200000</v>
      </c>
      <c r="BN89" s="24">
        <v>97000</v>
      </c>
      <c r="BO89" s="24">
        <v>34000</v>
      </c>
      <c r="BP89" s="24">
        <v>-230000</v>
      </c>
      <c r="BQ89" s="24">
        <v>-14000</v>
      </c>
      <c r="BR89" s="24">
        <v>-103000</v>
      </c>
      <c r="BS89" s="24">
        <v>-321000</v>
      </c>
      <c r="BT89" s="24">
        <v>516000</v>
      </c>
      <c r="BU89" s="24">
        <v>-1215000</v>
      </c>
      <c r="BV89" s="24">
        <v>-557000</v>
      </c>
      <c r="BW89" s="24">
        <v>-220000</v>
      </c>
      <c r="BX89" s="24">
        <v>-317000</v>
      </c>
      <c r="BY89" s="24">
        <v>-179000</v>
      </c>
      <c r="BZ89" s="24">
        <v>51000</v>
      </c>
      <c r="CA89" s="24">
        <v>-142000</v>
      </c>
      <c r="CB89" s="24">
        <v>262000</v>
      </c>
      <c r="CC89" s="24">
        <v>-198000</v>
      </c>
      <c r="CD89" s="24">
        <v>-326000</v>
      </c>
      <c r="CE89" s="24">
        <v>-231000</v>
      </c>
      <c r="CF89" s="24">
        <v>-526000</v>
      </c>
      <c r="CG89" s="24">
        <v>-592000</v>
      </c>
      <c r="CH89" s="24">
        <v>-3345000</v>
      </c>
      <c r="CI89" s="24">
        <v>447927</v>
      </c>
      <c r="CJ89" s="24">
        <v>-480927</v>
      </c>
      <c r="CK89" s="24">
        <v>-925000</v>
      </c>
      <c r="CL89" s="24">
        <v>-824598</v>
      </c>
      <c r="CM89" s="24">
        <v>-388162</v>
      </c>
      <c r="CN89" s="24">
        <v>-387210</v>
      </c>
      <c r="CO89" s="24">
        <v>-669612</v>
      </c>
      <c r="CP89" s="24">
        <v>-543993</v>
      </c>
      <c r="CQ89" s="24">
        <v>-351987</v>
      </c>
      <c r="CR89" s="24">
        <v>-452077</v>
      </c>
      <c r="CS89" s="24">
        <v>-207727</v>
      </c>
      <c r="CT89" s="24">
        <v>-207372</v>
      </c>
      <c r="CU89" s="24">
        <v>4191</v>
      </c>
      <c r="CV89" s="24">
        <v>225944</v>
      </c>
      <c r="CW89" s="24">
        <v>60420</v>
      </c>
      <c r="CX89" s="24">
        <v>-408591</v>
      </c>
      <c r="CY89" s="24">
        <v>67881</v>
      </c>
      <c r="CZ89" s="24">
        <v>255590</v>
      </c>
      <c r="DA89" s="24">
        <v>-769269</v>
      </c>
      <c r="DB89" s="24">
        <v>-87174</v>
      </c>
      <c r="DC89" s="24">
        <v>18555</v>
      </c>
      <c r="DD89" s="24">
        <v>-465609</v>
      </c>
      <c r="DE89" s="24">
        <v>-19293</v>
      </c>
      <c r="DF89" s="24">
        <v>-275645</v>
      </c>
      <c r="DG89" s="24">
        <v>-194503</v>
      </c>
      <c r="DH89" s="24">
        <v>8457</v>
      </c>
      <c r="DI89" s="24">
        <v>-354111</v>
      </c>
      <c r="DJ89" s="24">
        <v>-146000</v>
      </c>
      <c r="DK89" s="24">
        <v>-700</v>
      </c>
      <c r="DL89" s="24">
        <v>186691</v>
      </c>
      <c r="DM89" s="24">
        <v>-182391</v>
      </c>
      <c r="DN89" s="24">
        <v>26300</v>
      </c>
      <c r="DO89" s="24">
        <v>-215500</v>
      </c>
      <c r="DP89" s="24">
        <v>-720000</v>
      </c>
      <c r="DQ89" s="24">
        <v>-67800</v>
      </c>
      <c r="DR89" s="24">
        <v>-143335</v>
      </c>
      <c r="DS89" s="24">
        <v>-31163</v>
      </c>
      <c r="DT89" s="24">
        <v>-138777</v>
      </c>
      <c r="DU89" s="24">
        <v>-320026</v>
      </c>
      <c r="DV89" s="24">
        <v>-103083</v>
      </c>
      <c r="DW89" s="24">
        <v>-191199</v>
      </c>
      <c r="DX89" s="24">
        <v>27499</v>
      </c>
      <c r="DY89" s="24">
        <v>-8730</v>
      </c>
      <c r="DZ89" s="24">
        <v>-150058</v>
      </c>
      <c r="EA89" s="24">
        <v>-185517</v>
      </c>
      <c r="EB89" s="24">
        <v>-89045</v>
      </c>
      <c r="EC89" s="24">
        <v>-281763</v>
      </c>
      <c r="ED89" s="24">
        <v>-187126</v>
      </c>
      <c r="EE89" s="24">
        <v>-84986</v>
      </c>
      <c r="EF89" s="24">
        <v>-159091</v>
      </c>
      <c r="EG89" s="24">
        <v>-83392</v>
      </c>
      <c r="EH89" s="24">
        <v>-76300</v>
      </c>
      <c r="EI89" s="24">
        <v>-132700</v>
      </c>
      <c r="EJ89" s="24">
        <v>-160600</v>
      </c>
      <c r="EK89" s="24">
        <v>-98100</v>
      </c>
      <c r="EL89" s="24">
        <v>-94000</v>
      </c>
      <c r="EM89" s="24">
        <v>-38700</v>
      </c>
      <c r="EN89" s="24">
        <v>-125700</v>
      </c>
      <c r="EO89" s="24">
        <v>-103400</v>
      </c>
      <c r="EP89" s="24">
        <v>-58600</v>
      </c>
      <c r="EQ89" s="24">
        <v>-24100</v>
      </c>
      <c r="ER89" s="24">
        <v>5500</v>
      </c>
      <c r="ES89" s="24">
        <v>2300</v>
      </c>
      <c r="ET89" s="24">
        <v>-43900</v>
      </c>
      <c r="EU89" s="24">
        <v>-600</v>
      </c>
      <c r="EV89" s="24">
        <v>-75200</v>
      </c>
      <c r="EW89" s="24">
        <v>-20600</v>
      </c>
      <c r="EX89" s="24">
        <v>-110800</v>
      </c>
      <c r="EY89" s="8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</row>
    <row r="90">
      <c r="A90" s="1"/>
      <c r="B90" s="4"/>
      <c r="C90" s="34" t="s">
        <v>838</v>
      </c>
      <c r="D90" s="35">
        <f t="shared" si="1"/>
      </c>
      <c r="E90" s="35">
        <f t="shared" si="4"/>
      </c>
      <c r="F90" s="35">
        <f t="shared" si="7"/>
      </c>
      <c r="G90" s="35">
        <f t="shared" si="10"/>
      </c>
      <c r="H90" s="35">
        <f t="shared" si="13"/>
      </c>
      <c r="I90" s="35">
        <f t="shared" si="16"/>
      </c>
      <c r="J90" s="35">
        <f t="shared" si="19"/>
      </c>
      <c r="K90" s="33">
        <f t="shared" si="22"/>
      </c>
      <c r="L90" s="12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8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</row>
    <row r="91" outlineLevel="1">
      <c r="A91" s="1"/>
      <c r="B91" s="4"/>
      <c r="C91" s="23" t="s">
        <v>839</v>
      </c>
      <c r="D91" s="28">
        <f t="shared" si="1"/>
      </c>
      <c r="E91" s="28">
        <f t="shared" si="4"/>
      </c>
      <c r="F91" s="28">
        <f t="shared" si="7"/>
      </c>
      <c r="G91" s="28">
        <f t="shared" si="10"/>
      </c>
      <c r="H91" s="28">
        <f t="shared" si="13"/>
      </c>
      <c r="I91" s="28">
        <f t="shared" si="16"/>
      </c>
      <c r="J91" s="28">
        <f t="shared" si="19"/>
      </c>
      <c r="K91" s="29">
        <f t="shared" si="22"/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8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</row>
    <row r="92" outlineLevel="2">
      <c r="A92" s="1"/>
      <c r="B92" s="4"/>
      <c r="C92" s="23" t="s">
        <v>840</v>
      </c>
      <c r="D92" s="28">
        <f t="shared" si="1"/>
      </c>
      <c r="E92" s="28">
        <f t="shared" si="4"/>
      </c>
      <c r="F92" s="28">
        <f t="shared" si="7"/>
      </c>
      <c r="G92" s="28">
        <f t="shared" si="10"/>
      </c>
      <c r="H92" s="28">
        <f t="shared" si="13"/>
      </c>
      <c r="I92" s="28">
        <f t="shared" si="16"/>
      </c>
      <c r="J92" s="28">
        <f t="shared" si="19"/>
      </c>
      <c r="K92" s="29">
        <f t="shared" si="22"/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8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</row>
    <row r="93" outlineLevel="3">
      <c r="A93" s="1"/>
      <c r="B93" s="4"/>
      <c r="C93" s="23" t="s">
        <v>841</v>
      </c>
      <c r="D93" s="28">
        <f t="shared" si="1"/>
      </c>
      <c r="E93" s="28">
        <f t="shared" si="4"/>
      </c>
      <c r="F93" s="28">
        <f t="shared" si="7"/>
      </c>
      <c r="G93" s="28">
        <f t="shared" si="10"/>
      </c>
      <c r="H93" s="28">
        <f t="shared" si="13"/>
      </c>
      <c r="I93" s="28">
        <f t="shared" si="16"/>
      </c>
      <c r="J93" s="28">
        <f t="shared" si="19"/>
      </c>
      <c r="K93" s="29">
        <f t="shared" si="22"/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>
        <v>-1000</v>
      </c>
      <c r="AU93" s="15"/>
      <c r="AV93" s="15"/>
      <c r="AW93" s="15"/>
      <c r="AX93" s="15"/>
      <c r="AY93" s="15">
        <v>-1000</v>
      </c>
      <c r="AZ93" s="15"/>
      <c r="BA93" s="15"/>
      <c r="BB93" s="15">
        <v>-4000</v>
      </c>
      <c r="BC93" s="15">
        <v>2000</v>
      </c>
      <c r="BD93" s="15">
        <v>1000</v>
      </c>
      <c r="BE93" s="15">
        <v>1000</v>
      </c>
      <c r="BF93" s="15">
        <v>0</v>
      </c>
      <c r="BG93" s="15">
        <v>1000</v>
      </c>
      <c r="BH93" s="15">
        <v>1000</v>
      </c>
      <c r="BI93" s="15">
        <v>1000</v>
      </c>
      <c r="BJ93" s="15">
        <v>2000</v>
      </c>
      <c r="BK93" s="15">
        <v>0</v>
      </c>
      <c r="BL93" s="15">
        <v>3000</v>
      </c>
      <c r="BM93" s="15">
        <v>9000</v>
      </c>
      <c r="BN93" s="15">
        <v>1000</v>
      </c>
      <c r="BO93" s="15">
        <v>2000</v>
      </c>
      <c r="BP93" s="15">
        <v>6000</v>
      </c>
      <c r="BQ93" s="15">
        <v>9000</v>
      </c>
      <c r="BR93" s="15">
        <v>6000</v>
      </c>
      <c r="BS93" s="15">
        <v>2000</v>
      </c>
      <c r="BT93" s="15">
        <v>4000</v>
      </c>
      <c r="BU93" s="15">
        <v>3000</v>
      </c>
      <c r="BV93" s="15">
        <v>2000</v>
      </c>
      <c r="BW93" s="15">
        <v>0</v>
      </c>
      <c r="BX93" s="15">
        <v>0</v>
      </c>
      <c r="BY93" s="15">
        <v>125000</v>
      </c>
      <c r="BZ93" s="15">
        <v>0</v>
      </c>
      <c r="CA93" s="15">
        <v>0</v>
      </c>
      <c r="CB93" s="15">
        <v>0</v>
      </c>
      <c r="CC93" s="15">
        <v>0</v>
      </c>
      <c r="CD93" s="15">
        <v>624000</v>
      </c>
      <c r="CE93" s="15">
        <v>16000</v>
      </c>
      <c r="CF93" s="15">
        <v>16000</v>
      </c>
      <c r="CG93" s="15">
        <v>30000</v>
      </c>
      <c r="CH93" s="15">
        <v>18000</v>
      </c>
      <c r="CI93" s="15">
        <v>21062</v>
      </c>
      <c r="CJ93" s="15">
        <v>31938</v>
      </c>
      <c r="CK93" s="15">
        <v>655000</v>
      </c>
      <c r="CL93" s="15">
        <v>68479</v>
      </c>
      <c r="CM93" s="15">
        <v>67805</v>
      </c>
      <c r="CN93" s="15">
        <v>17874</v>
      </c>
      <c r="CO93" s="15">
        <v>35191</v>
      </c>
      <c r="CP93" s="15">
        <v>65836</v>
      </c>
      <c r="CQ93" s="15">
        <v>13160</v>
      </c>
      <c r="CR93" s="15">
        <v>25061</v>
      </c>
      <c r="CS93" s="15">
        <v>19620</v>
      </c>
      <c r="CT93" s="15">
        <v>18287</v>
      </c>
      <c r="CU93" s="15">
        <v>6864</v>
      </c>
      <c r="CV93" s="15">
        <v>5152</v>
      </c>
      <c r="CW93" s="15">
        <v>5133</v>
      </c>
      <c r="CX93" s="15">
        <v>5573</v>
      </c>
      <c r="CY93" s="15">
        <v>7507</v>
      </c>
      <c r="CZ93" s="15">
        <v>7827</v>
      </c>
      <c r="DA93" s="15">
        <v>8272</v>
      </c>
      <c r="DB93" s="15">
        <v>-1546</v>
      </c>
      <c r="DC93" s="15">
        <v>5629</v>
      </c>
      <c r="DD93" s="15">
        <v>21765</v>
      </c>
      <c r="DE93" s="15">
        <v>10858</v>
      </c>
      <c r="DF93" s="15">
        <v>7087</v>
      </c>
      <c r="DG93" s="15">
        <v>20808</v>
      </c>
      <c r="DH93" s="15">
        <v>43542</v>
      </c>
      <c r="DI93" s="15">
        <v>51557</v>
      </c>
      <c r="DJ93" s="15">
        <v>10700</v>
      </c>
      <c r="DK93" s="15">
        <v>5800</v>
      </c>
      <c r="DL93" s="15">
        <v>17047</v>
      </c>
      <c r="DM93" s="15">
        <v>10253</v>
      </c>
      <c r="DN93" s="15">
        <v>17400</v>
      </c>
      <c r="DO93" s="15">
        <v>5100</v>
      </c>
      <c r="DP93" s="15">
        <v>16100</v>
      </c>
      <c r="DQ93" s="15">
        <v>5500</v>
      </c>
      <c r="DR93" s="15">
        <v>-9302</v>
      </c>
      <c r="DS93" s="15">
        <v>10495</v>
      </c>
      <c r="DT93" s="15">
        <v>14453</v>
      </c>
      <c r="DU93" s="15">
        <v>24828</v>
      </c>
      <c r="DV93" s="15">
        <v>18421</v>
      </c>
      <c r="DW93" s="15">
        <v>3682</v>
      </c>
      <c r="DX93" s="15">
        <v>7916</v>
      </c>
      <c r="DY93" s="15">
        <v>17024</v>
      </c>
      <c r="DZ93" s="15">
        <v>83731</v>
      </c>
      <c r="EA93" s="15">
        <v>7586</v>
      </c>
      <c r="EB93" s="15">
        <v>5238</v>
      </c>
      <c r="EC93" s="15">
        <v>5249</v>
      </c>
      <c r="ED93" s="15">
        <v>16969</v>
      </c>
      <c r="EE93" s="15">
        <v>5921</v>
      </c>
      <c r="EF93" s="15">
        <v>13989</v>
      </c>
      <c r="EG93" s="15">
        <v>2686</v>
      </c>
      <c r="EH93" s="15">
        <v>-33500</v>
      </c>
      <c r="EI93" s="15">
        <v>20700</v>
      </c>
      <c r="EJ93" s="15">
        <v>39600</v>
      </c>
      <c r="EK93" s="15">
        <v>15600</v>
      </c>
      <c r="EL93" s="15">
        <v>13200</v>
      </c>
      <c r="EM93" s="15">
        <v>1400</v>
      </c>
      <c r="EN93" s="15">
        <v>1800</v>
      </c>
      <c r="EO93" s="15">
        <v>9300</v>
      </c>
      <c r="EP93" s="15">
        <v>2400</v>
      </c>
      <c r="EQ93" s="15">
        <v>2600</v>
      </c>
      <c r="ER93" s="15">
        <v>2200</v>
      </c>
      <c r="ES93" s="15">
        <v>1700</v>
      </c>
      <c r="ET93" s="15">
        <v>900</v>
      </c>
      <c r="EU93" s="15">
        <v>1600</v>
      </c>
      <c r="EV93" s="15">
        <v>3200</v>
      </c>
      <c r="EW93" s="15">
        <v>1900</v>
      </c>
      <c r="EX93" s="15">
        <v>500</v>
      </c>
      <c r="EY93" s="8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</row>
    <row r="94" outlineLevel="3">
      <c r="A94" s="1"/>
      <c r="B94" s="4"/>
      <c r="C94" s="23" t="s">
        <v>842</v>
      </c>
      <c r="D94" s="28">
        <f t="shared" si="1"/>
      </c>
      <c r="E94" s="28">
        <f t="shared" si="4"/>
      </c>
      <c r="F94" s="28">
        <f t="shared" si="7"/>
      </c>
      <c r="G94" s="28">
        <f t="shared" si="10"/>
      </c>
      <c r="H94" s="28">
        <f t="shared" si="13"/>
      </c>
      <c r="I94" s="28">
        <f t="shared" si="16"/>
      </c>
      <c r="J94" s="28">
        <f t="shared" si="19"/>
      </c>
      <c r="K94" s="29">
        <f t="shared" si="22"/>
      </c>
      <c r="M94" s="15">
        <v>-779000</v>
      </c>
      <c r="N94" s="15">
        <v>-298000</v>
      </c>
      <c r="O94" s="15">
        <v>-710000</v>
      </c>
      <c r="P94" s="15">
        <v>-449000</v>
      </c>
      <c r="Q94" s="15">
        <v>-133000</v>
      </c>
      <c r="R94" s="15">
        <v>-278000</v>
      </c>
      <c r="S94" s="15">
        <v>-806000</v>
      </c>
      <c r="T94" s="15">
        <v>-66000</v>
      </c>
      <c r="U94" s="15">
        <v>-262000</v>
      </c>
      <c r="V94" s="15">
        <v>-285000</v>
      </c>
      <c r="W94" s="15">
        <v>-922000</v>
      </c>
      <c r="X94" s="15">
        <v>-952000</v>
      </c>
      <c r="Y94" s="15">
        <v>-1949000</v>
      </c>
      <c r="Z94" s="15">
        <v>-776000</v>
      </c>
      <c r="AA94" s="15">
        <v>-953000</v>
      </c>
      <c r="AB94" s="15">
        <v>-260000</v>
      </c>
      <c r="AC94" s="15">
        <v>-10000</v>
      </c>
      <c r="AD94" s="15">
        <v>-5000</v>
      </c>
      <c r="AE94" s="15">
        <v>-72000</v>
      </c>
      <c r="AF94" s="15">
        <v>0</v>
      </c>
      <c r="AG94" s="15">
        <v>-1000</v>
      </c>
      <c r="AH94" s="15">
        <v>0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>
        <v>-8383</v>
      </c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>
        <v>-1035</v>
      </c>
      <c r="EA94" s="15">
        <v>0</v>
      </c>
      <c r="EB94" s="15">
        <v>0</v>
      </c>
      <c r="EC94" s="15">
        <v>-2501</v>
      </c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8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</row>
    <row r="95" outlineLevel="3">
      <c r="A95" s="1"/>
      <c r="B95" s="4"/>
      <c r="C95" s="38" t="s">
        <v>843</v>
      </c>
      <c r="D95" s="24">
        <f t="shared" si="1"/>
      </c>
      <c r="E95" s="24">
        <f t="shared" si="4"/>
      </c>
      <c r="F95" s="24">
        <f t="shared" si="7"/>
      </c>
      <c r="G95" s="24">
        <f t="shared" si="10"/>
      </c>
      <c r="H95" s="24">
        <f t="shared" si="13"/>
      </c>
      <c r="I95" s="24">
        <f t="shared" si="16"/>
      </c>
      <c r="J95" s="24">
        <f t="shared" si="19"/>
      </c>
      <c r="K95" s="37">
        <f t="shared" si="22"/>
      </c>
      <c r="L95" s="2"/>
      <c r="M95" s="36">
        <v>-779000</v>
      </c>
      <c r="N95" s="36">
        <v>-298000</v>
      </c>
      <c r="O95" s="36">
        <v>-710000</v>
      </c>
      <c r="P95" s="36">
        <v>-449000</v>
      </c>
      <c r="Q95" s="36">
        <v>-133000</v>
      </c>
      <c r="R95" s="36">
        <v>-278000</v>
      </c>
      <c r="S95" s="36">
        <v>-806000</v>
      </c>
      <c r="T95" s="36">
        <v>-66000</v>
      </c>
      <c r="U95" s="36">
        <v>-262000</v>
      </c>
      <c r="V95" s="36">
        <v>-285000</v>
      </c>
      <c r="W95" s="36">
        <v>-922000</v>
      </c>
      <c r="X95" s="36">
        <v>-952000</v>
      </c>
      <c r="Y95" s="36">
        <v>-1949000</v>
      </c>
      <c r="Z95" s="36">
        <v>-776000</v>
      </c>
      <c r="AA95" s="36">
        <v>-953000</v>
      </c>
      <c r="AB95" s="36">
        <v>-260000</v>
      </c>
      <c r="AC95" s="36">
        <v>-10000</v>
      </c>
      <c r="AD95" s="36">
        <v>-5000</v>
      </c>
      <c r="AE95" s="36">
        <v>-72000</v>
      </c>
      <c r="AF95" s="36">
        <v>0</v>
      </c>
      <c r="AG95" s="36">
        <v>-1000</v>
      </c>
      <c r="AH95" s="36">
        <v>0</v>
      </c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>
        <v>-1000</v>
      </c>
      <c r="AU95" s="36"/>
      <c r="AV95" s="36"/>
      <c r="AW95" s="36"/>
      <c r="AX95" s="36"/>
      <c r="AY95" s="36">
        <v>-1000</v>
      </c>
      <c r="AZ95" s="36"/>
      <c r="BA95" s="36"/>
      <c r="BB95" s="36">
        <v>-4000</v>
      </c>
      <c r="BC95" s="36">
        <v>2000</v>
      </c>
      <c r="BD95" s="36">
        <v>1000</v>
      </c>
      <c r="BE95" s="36">
        <v>1000</v>
      </c>
      <c r="BF95" s="36">
        <v>0</v>
      </c>
      <c r="BG95" s="36">
        <v>1000</v>
      </c>
      <c r="BH95" s="36">
        <v>1000</v>
      </c>
      <c r="BI95" s="36">
        <v>1000</v>
      </c>
      <c r="BJ95" s="36">
        <v>2000</v>
      </c>
      <c r="BK95" s="36">
        <v>0</v>
      </c>
      <c r="BL95" s="36">
        <v>3000</v>
      </c>
      <c r="BM95" s="36">
        <v>9000</v>
      </c>
      <c r="BN95" s="36">
        <v>1000</v>
      </c>
      <c r="BO95" s="36">
        <v>2000</v>
      </c>
      <c r="BP95" s="36">
        <v>6000</v>
      </c>
      <c r="BQ95" s="36">
        <v>9000</v>
      </c>
      <c r="BR95" s="36">
        <v>6000</v>
      </c>
      <c r="BS95" s="36">
        <v>2000</v>
      </c>
      <c r="BT95" s="36">
        <v>4000</v>
      </c>
      <c r="BU95" s="36">
        <v>3000</v>
      </c>
      <c r="BV95" s="36">
        <v>2000</v>
      </c>
      <c r="BW95" s="36">
        <v>0</v>
      </c>
      <c r="BX95" s="36">
        <v>0</v>
      </c>
      <c r="BY95" s="36">
        <v>125000</v>
      </c>
      <c r="BZ95" s="36">
        <v>0</v>
      </c>
      <c r="CA95" s="36">
        <v>0</v>
      </c>
      <c r="CB95" s="36">
        <v>0</v>
      </c>
      <c r="CC95" s="36">
        <v>0</v>
      </c>
      <c r="CD95" s="36">
        <v>624000</v>
      </c>
      <c r="CE95" s="36">
        <v>16000</v>
      </c>
      <c r="CF95" s="36">
        <v>16000</v>
      </c>
      <c r="CG95" s="36">
        <v>30000</v>
      </c>
      <c r="CH95" s="36">
        <v>18000</v>
      </c>
      <c r="CI95" s="36">
        <v>21062</v>
      </c>
      <c r="CJ95" s="36">
        <v>31938</v>
      </c>
      <c r="CK95" s="36">
        <v>655000</v>
      </c>
      <c r="CL95" s="36">
        <v>68479</v>
      </c>
      <c r="CM95" s="36">
        <v>67805</v>
      </c>
      <c r="CN95" s="36">
        <v>17874</v>
      </c>
      <c r="CO95" s="36">
        <v>35191</v>
      </c>
      <c r="CP95" s="36">
        <v>65836</v>
      </c>
      <c r="CQ95" s="36">
        <v>13160</v>
      </c>
      <c r="CR95" s="36">
        <v>25061</v>
      </c>
      <c r="CS95" s="36">
        <v>19620</v>
      </c>
      <c r="CT95" s="36">
        <v>18287</v>
      </c>
      <c r="CU95" s="36">
        <v>6864</v>
      </c>
      <c r="CV95" s="36">
        <v>5152</v>
      </c>
      <c r="CW95" s="36">
        <v>5133</v>
      </c>
      <c r="CX95" s="36">
        <v>5573</v>
      </c>
      <c r="CY95" s="36">
        <v>7507</v>
      </c>
      <c r="CZ95" s="36">
        <v>7827</v>
      </c>
      <c r="DA95" s="36">
        <v>8272</v>
      </c>
      <c r="DB95" s="36">
        <v>-9929</v>
      </c>
      <c r="DC95" s="36">
        <v>-63208</v>
      </c>
      <c r="DD95" s="36">
        <v>21765</v>
      </c>
      <c r="DE95" s="36">
        <v>10858</v>
      </c>
      <c r="DF95" s="36">
        <v>7087</v>
      </c>
      <c r="DG95" s="36">
        <v>20808</v>
      </c>
      <c r="DH95" s="36">
        <v>43542</v>
      </c>
      <c r="DI95" s="36">
        <v>51557</v>
      </c>
      <c r="DJ95" s="36">
        <v>10700</v>
      </c>
      <c r="DK95" s="36">
        <v>5800</v>
      </c>
      <c r="DL95" s="36">
        <v>17047</v>
      </c>
      <c r="DM95" s="36">
        <v>10253</v>
      </c>
      <c r="DN95" s="36">
        <v>17400</v>
      </c>
      <c r="DO95" s="36">
        <v>5100</v>
      </c>
      <c r="DP95" s="36">
        <v>16100</v>
      </c>
      <c r="DQ95" s="36">
        <v>5500</v>
      </c>
      <c r="DR95" s="36">
        <v>-9302</v>
      </c>
      <c r="DS95" s="36">
        <v>10495</v>
      </c>
      <c r="DT95" s="36">
        <v>14453</v>
      </c>
      <c r="DU95" s="36">
        <v>24828</v>
      </c>
      <c r="DV95" s="36">
        <v>18421</v>
      </c>
      <c r="DW95" s="36">
        <v>3682</v>
      </c>
      <c r="DX95" s="36">
        <v>7916</v>
      </c>
      <c r="DY95" s="36">
        <v>17024</v>
      </c>
      <c r="DZ95" s="36">
        <v>82696</v>
      </c>
      <c r="EA95" s="36">
        <v>7586</v>
      </c>
      <c r="EB95" s="36">
        <v>5238</v>
      </c>
      <c r="EC95" s="36">
        <v>2748</v>
      </c>
      <c r="ED95" s="36">
        <v>16969</v>
      </c>
      <c r="EE95" s="36">
        <v>5921</v>
      </c>
      <c r="EF95" s="36">
        <v>13989</v>
      </c>
      <c r="EG95" s="36">
        <v>2686</v>
      </c>
      <c r="EH95" s="36">
        <v>-33500</v>
      </c>
      <c r="EI95" s="36">
        <v>20700</v>
      </c>
      <c r="EJ95" s="36">
        <v>39600</v>
      </c>
      <c r="EK95" s="36">
        <v>15600</v>
      </c>
      <c r="EL95" s="36">
        <v>13200</v>
      </c>
      <c r="EM95" s="36">
        <v>1400</v>
      </c>
      <c r="EN95" s="36">
        <v>1800</v>
      </c>
      <c r="EO95" s="36">
        <v>9300</v>
      </c>
      <c r="EP95" s="36">
        <v>2400</v>
      </c>
      <c r="EQ95" s="36">
        <v>2600</v>
      </c>
      <c r="ER95" s="36">
        <v>2200</v>
      </c>
      <c r="ES95" s="36">
        <v>1700</v>
      </c>
      <c r="ET95" s="36">
        <v>900</v>
      </c>
      <c r="EU95" s="36">
        <v>1600</v>
      </c>
      <c r="EV95" s="36">
        <v>3200</v>
      </c>
      <c r="EW95" s="36">
        <v>1900</v>
      </c>
      <c r="EX95" s="36">
        <v>500</v>
      </c>
      <c r="EY95" s="8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</row>
    <row r="96" outlineLevel="2">
      <c r="A96" s="1"/>
      <c r="B96" s="4"/>
      <c r="C96" s="23" t="s">
        <v>844</v>
      </c>
      <c r="D96" s="28">
        <f t="shared" si="1"/>
      </c>
      <c r="E96" s="28">
        <f t="shared" si="4"/>
      </c>
      <c r="F96" s="28">
        <f t="shared" si="7"/>
      </c>
      <c r="G96" s="28">
        <f t="shared" si="10"/>
      </c>
      <c r="H96" s="28">
        <f t="shared" si="13"/>
      </c>
      <c r="I96" s="28">
        <f t="shared" si="16"/>
      </c>
      <c r="J96" s="28">
        <f t="shared" si="19"/>
      </c>
      <c r="K96" s="29">
        <f t="shared" si="22"/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8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</row>
    <row r="97" outlineLevel="3">
      <c r="A97" s="1"/>
      <c r="B97" s="4"/>
      <c r="C97" s="23" t="s">
        <v>845</v>
      </c>
      <c r="D97" s="28">
        <f t="shared" si="1"/>
      </c>
      <c r="E97" s="28">
        <f t="shared" si="4"/>
      </c>
      <c r="F97" s="28">
        <f t="shared" si="7"/>
      </c>
      <c r="G97" s="28">
        <f t="shared" si="10"/>
      </c>
      <c r="H97" s="28">
        <f t="shared" si="13"/>
      </c>
      <c r="I97" s="28">
        <f t="shared" si="16"/>
      </c>
      <c r="J97" s="28">
        <f t="shared" si="19"/>
      </c>
      <c r="K97" s="29">
        <f t="shared" si="22"/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>
        <v>-178000</v>
      </c>
      <c r="BW97" s="15">
        <v>178000</v>
      </c>
      <c r="BX97" s="15">
        <v>0</v>
      </c>
      <c r="BY97" s="15">
        <v>1091000</v>
      </c>
      <c r="BZ97" s="15">
        <v>0</v>
      </c>
      <c r="CA97" s="15">
        <v>0</v>
      </c>
      <c r="CB97" s="15">
        <v>0</v>
      </c>
      <c r="CC97" s="15">
        <v>0</v>
      </c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8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</row>
    <row r="98" outlineLevel="3">
      <c r="A98" s="1"/>
      <c r="B98" s="4"/>
      <c r="C98" s="38" t="s">
        <v>846</v>
      </c>
      <c r="D98" s="24">
        <f t="shared" si="1"/>
      </c>
      <c r="E98" s="24">
        <f t="shared" si="4"/>
      </c>
      <c r="F98" s="24">
        <f t="shared" si="7"/>
      </c>
      <c r="G98" s="24">
        <f t="shared" si="10"/>
      </c>
      <c r="H98" s="24">
        <f t="shared" si="13"/>
      </c>
      <c r="I98" s="24">
        <f t="shared" si="16"/>
      </c>
      <c r="J98" s="24">
        <f t="shared" si="19"/>
      </c>
      <c r="K98" s="37">
        <f t="shared" si="22"/>
      </c>
      <c r="L98" s="2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>
        <v>-178000</v>
      </c>
      <c r="BW98" s="36">
        <v>178000</v>
      </c>
      <c r="BX98" s="36">
        <v>0</v>
      </c>
      <c r="BY98" s="36">
        <v>1091000</v>
      </c>
      <c r="BZ98" s="36">
        <v>0</v>
      </c>
      <c r="CA98" s="36">
        <v>0</v>
      </c>
      <c r="CB98" s="36">
        <v>0</v>
      </c>
      <c r="CC98" s="36">
        <v>0</v>
      </c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8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</row>
    <row r="99" outlineLevel="2">
      <c r="A99" s="1"/>
      <c r="B99" s="4"/>
      <c r="C99" s="23" t="s">
        <v>847</v>
      </c>
      <c r="D99" s="28">
        <f t="shared" si="1"/>
      </c>
      <c r="E99" s="28">
        <f t="shared" si="4"/>
      </c>
      <c r="F99" s="28">
        <f t="shared" si="7"/>
      </c>
      <c r="G99" s="28">
        <f t="shared" si="10"/>
      </c>
      <c r="H99" s="28">
        <f t="shared" si="13"/>
      </c>
      <c r="I99" s="28">
        <f t="shared" si="16"/>
      </c>
      <c r="J99" s="28">
        <f t="shared" si="19"/>
      </c>
      <c r="K99" s="29">
        <f t="shared" si="22"/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8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</row>
    <row r="100" outlineLevel="3">
      <c r="A100" s="1"/>
      <c r="B100" s="4"/>
      <c r="C100" s="23" t="s">
        <v>848</v>
      </c>
      <c r="D100" s="28">
        <f t="shared" si="1"/>
      </c>
      <c r="E100" s="28">
        <f t="shared" si="4"/>
      </c>
      <c r="F100" s="28">
        <f t="shared" si="7"/>
      </c>
      <c r="G100" s="28">
        <f t="shared" si="10"/>
      </c>
      <c r="H100" s="28">
        <f t="shared" si="13"/>
      </c>
      <c r="I100" s="28">
        <f t="shared" si="16"/>
      </c>
      <c r="J100" s="28">
        <f t="shared" si="19"/>
      </c>
      <c r="K100" s="29">
        <f t="shared" si="22"/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8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</row>
    <row r="101" outlineLevel="4">
      <c r="A101" s="1"/>
      <c r="B101" s="4"/>
      <c r="C101" s="23" t="s">
        <v>849</v>
      </c>
      <c r="D101" s="28">
        <f t="shared" si="1"/>
      </c>
      <c r="E101" s="28">
        <f t="shared" si="4"/>
      </c>
      <c r="F101" s="28">
        <f t="shared" si="7"/>
      </c>
      <c r="G101" s="28">
        <f t="shared" si="10"/>
      </c>
      <c r="H101" s="28">
        <f t="shared" si="13"/>
      </c>
      <c r="I101" s="28">
        <f t="shared" si="16"/>
      </c>
      <c r="J101" s="28">
        <f t="shared" si="19"/>
      </c>
      <c r="K101" s="29">
        <f t="shared" si="22"/>
      </c>
      <c r="M101" s="15">
        <v>947000</v>
      </c>
      <c r="N101" s="15"/>
      <c r="O101" s="15"/>
      <c r="P101" s="15"/>
      <c r="Q101" s="15">
        <v>0</v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>
        <v>0</v>
      </c>
      <c r="AF101" s="15"/>
      <c r="AG101" s="15"/>
      <c r="AH101" s="15">
        <v>0</v>
      </c>
      <c r="AI101" s="15">
        <v>0</v>
      </c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8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</row>
    <row r="102" outlineLevel="4">
      <c r="A102" s="1"/>
      <c r="B102" s="4"/>
      <c r="C102" s="23" t="s">
        <v>850</v>
      </c>
      <c r="D102" s="28">
        <f t="shared" si="1"/>
      </c>
      <c r="E102" s="28">
        <f t="shared" si="4"/>
      </c>
      <c r="F102" s="28">
        <f t="shared" si="7"/>
      </c>
      <c r="G102" s="28">
        <f t="shared" si="10"/>
      </c>
      <c r="H102" s="28">
        <f t="shared" si="13"/>
      </c>
      <c r="I102" s="28">
        <f t="shared" si="16"/>
      </c>
      <c r="J102" s="28">
        <f t="shared" si="19"/>
      </c>
      <c r="K102" s="29">
        <f t="shared" si="22"/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>
        <v>0</v>
      </c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8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</row>
    <row r="103" outlineLevel="4">
      <c r="A103" s="1"/>
      <c r="B103" s="4"/>
      <c r="C103" s="38" t="s">
        <v>851</v>
      </c>
      <c r="D103" s="24">
        <f t="shared" si="1"/>
      </c>
      <c r="E103" s="24">
        <f t="shared" si="4"/>
      </c>
      <c r="F103" s="24">
        <f t="shared" si="7"/>
      </c>
      <c r="G103" s="24">
        <f t="shared" si="10"/>
      </c>
      <c r="H103" s="24">
        <f t="shared" si="13"/>
      </c>
      <c r="I103" s="24">
        <f t="shared" si="16"/>
      </c>
      <c r="J103" s="24">
        <f t="shared" si="19"/>
      </c>
      <c r="K103" s="37">
        <f t="shared" si="22"/>
      </c>
      <c r="L103" s="2"/>
      <c r="M103" s="36">
        <v>947000</v>
      </c>
      <c r="N103" s="36"/>
      <c r="O103" s="36"/>
      <c r="P103" s="36"/>
      <c r="Q103" s="36">
        <v>0</v>
      </c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>
        <v>-200000</v>
      </c>
      <c r="AF103" s="36"/>
      <c r="AG103" s="36"/>
      <c r="AH103" s="36">
        <v>0</v>
      </c>
      <c r="AI103" s="36">
        <v>0</v>
      </c>
      <c r="AJ103" s="36"/>
      <c r="AK103" s="36"/>
      <c r="AL103" s="36">
        <v>0</v>
      </c>
      <c r="AM103" s="36">
        <v>0</v>
      </c>
      <c r="AN103" s="36"/>
      <c r="AO103" s="36"/>
      <c r="AP103" s="36">
        <v>0</v>
      </c>
      <c r="AQ103" s="36">
        <v>28000</v>
      </c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8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</row>
    <row r="104" outlineLevel="3">
      <c r="A104" s="1"/>
      <c r="B104" s="4"/>
      <c r="C104" s="23" t="s">
        <v>852</v>
      </c>
      <c r="D104" s="28">
        <f t="shared" si="1"/>
      </c>
      <c r="E104" s="28">
        <f t="shared" si="4"/>
      </c>
      <c r="F104" s="28">
        <f t="shared" si="7"/>
      </c>
      <c r="G104" s="28">
        <f t="shared" si="10"/>
      </c>
      <c r="H104" s="28">
        <f t="shared" si="13"/>
      </c>
      <c r="I104" s="28">
        <f t="shared" si="16"/>
      </c>
      <c r="J104" s="28">
        <f t="shared" si="19"/>
      </c>
      <c r="K104" s="29">
        <f t="shared" si="22"/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8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</row>
    <row r="105" outlineLevel="4">
      <c r="A105" s="1"/>
      <c r="B105" s="4"/>
      <c r="C105" s="23" t="s">
        <v>853</v>
      </c>
      <c r="D105" s="28">
        <f t="shared" si="1"/>
      </c>
      <c r="E105" s="28">
        <f t="shared" si="4"/>
      </c>
      <c r="F105" s="28">
        <f t="shared" si="7"/>
      </c>
      <c r="G105" s="28">
        <f t="shared" si="10"/>
      </c>
      <c r="H105" s="28">
        <f t="shared" si="13"/>
      </c>
      <c r="I105" s="28">
        <f t="shared" si="16"/>
      </c>
      <c r="J105" s="28">
        <f t="shared" si="19"/>
      </c>
      <c r="K105" s="29">
        <f t="shared" si="22"/>
      </c>
      <c r="M105" s="15">
        <v>1494000</v>
      </c>
      <c r="N105" s="15"/>
      <c r="O105" s="15"/>
      <c r="P105" s="15"/>
      <c r="Q105" s="15">
        <v>0</v>
      </c>
      <c r="R105" s="15"/>
      <c r="S105" s="15"/>
      <c r="T105" s="15"/>
      <c r="U105" s="15"/>
      <c r="V105" s="15">
        <v>0</v>
      </c>
      <c r="W105" s="15">
        <v>0</v>
      </c>
      <c r="X105" s="15"/>
      <c r="Y105" s="15"/>
      <c r="Z105" s="15">
        <v>0</v>
      </c>
      <c r="AA105" s="15">
        <v>0</v>
      </c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>
        <v>0</v>
      </c>
      <c r="AZ105" s="15">
        <v>42000</v>
      </c>
      <c r="BA105" s="15">
        <v>58000</v>
      </c>
      <c r="BB105" s="15">
        <v>-1005000</v>
      </c>
      <c r="BC105" s="15">
        <v>0</v>
      </c>
      <c r="BD105" s="15">
        <v>491000</v>
      </c>
      <c r="BE105" s="15">
        <v>589000</v>
      </c>
      <c r="BF105" s="15">
        <v>55000</v>
      </c>
      <c r="BG105" s="15">
        <v>0</v>
      </c>
      <c r="BH105" s="15">
        <v>0</v>
      </c>
      <c r="BI105" s="15">
        <v>0</v>
      </c>
      <c r="BJ105" s="15">
        <v>0</v>
      </c>
      <c r="BK105" s="15"/>
      <c r="BL105" s="15"/>
      <c r="BM105" s="15"/>
      <c r="BN105" s="15">
        <v>0</v>
      </c>
      <c r="BO105" s="15"/>
      <c r="BP105" s="15"/>
      <c r="BQ105" s="15">
        <v>165000</v>
      </c>
      <c r="BR105" s="15">
        <v>297000</v>
      </c>
      <c r="BS105" s="15">
        <v>800000</v>
      </c>
      <c r="BT105" s="15">
        <v>224000</v>
      </c>
      <c r="BU105" s="15">
        <v>199000</v>
      </c>
      <c r="BV105" s="15">
        <v>839000</v>
      </c>
      <c r="BW105" s="15">
        <v>227000</v>
      </c>
      <c r="BX105" s="15">
        <v>112000</v>
      </c>
      <c r="BY105" s="15">
        <v>1151000</v>
      </c>
      <c r="BZ105" s="15">
        <v>126000</v>
      </c>
      <c r="CA105" s="15">
        <v>117000</v>
      </c>
      <c r="CB105" s="15">
        <v>65000</v>
      </c>
      <c r="CC105" s="15">
        <v>0</v>
      </c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8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</row>
    <row r="106" outlineLevel="4">
      <c r="A106" s="1"/>
      <c r="B106" s="4"/>
      <c r="C106" s="23" t="s">
        <v>854</v>
      </c>
      <c r="D106" s="28">
        <f t="shared" si="1"/>
      </c>
      <c r="E106" s="28">
        <f t="shared" si="4"/>
      </c>
      <c r="F106" s="28">
        <f t="shared" si="7"/>
      </c>
      <c r="G106" s="28">
        <f t="shared" si="10"/>
      </c>
      <c r="H106" s="28">
        <f t="shared" si="13"/>
      </c>
      <c r="I106" s="28">
        <f t="shared" si="16"/>
      </c>
      <c r="J106" s="28">
        <f t="shared" si="19"/>
      </c>
      <c r="K106" s="29">
        <f t="shared" si="22"/>
      </c>
      <c r="M106" s="15"/>
      <c r="N106" s="15">
        <v>0</v>
      </c>
      <c r="O106" s="15">
        <v>0</v>
      </c>
      <c r="P106" s="15"/>
      <c r="Q106" s="15"/>
      <c r="R106" s="15">
        <v>0</v>
      </c>
      <c r="S106" s="15">
        <v>0</v>
      </c>
      <c r="T106" s="15"/>
      <c r="U106" s="15"/>
      <c r="V106" s="15">
        <v>0</v>
      </c>
      <c r="W106" s="15"/>
      <c r="X106" s="15"/>
      <c r="Y106" s="15"/>
      <c r="Z106" s="15">
        <v>0</v>
      </c>
      <c r="AA106" s="15"/>
      <c r="AB106" s="15"/>
      <c r="AC106" s="15"/>
      <c r="AD106" s="15"/>
      <c r="AE106" s="15"/>
      <c r="AF106" s="15"/>
      <c r="AG106" s="15"/>
      <c r="AH106" s="15">
        <v>-142000</v>
      </c>
      <c r="AI106" s="15">
        <v>-97000</v>
      </c>
      <c r="AJ106" s="15">
        <v>-70000</v>
      </c>
      <c r="AK106" s="15">
        <v>-164000</v>
      </c>
      <c r="AL106" s="15">
        <v>-26000</v>
      </c>
      <c r="AM106" s="15">
        <v>0</v>
      </c>
      <c r="AN106" s="15">
        <v>-1000</v>
      </c>
      <c r="AO106" s="15">
        <v>-14000</v>
      </c>
      <c r="AP106" s="15">
        <v>-40000</v>
      </c>
      <c r="AQ106" s="15">
        <v>-28000</v>
      </c>
      <c r="AR106" s="15"/>
      <c r="AS106" s="15"/>
      <c r="AT106" s="15">
        <v>-35000</v>
      </c>
      <c r="AU106" s="15">
        <v>-1074000</v>
      </c>
      <c r="AV106" s="15"/>
      <c r="AW106" s="15"/>
      <c r="AX106" s="15">
        <v>0</v>
      </c>
      <c r="AY106" s="15">
        <v>0</v>
      </c>
      <c r="AZ106" s="15">
        <v>-43000</v>
      </c>
      <c r="BA106" s="15">
        <v>-1000</v>
      </c>
      <c r="BB106" s="15">
        <v>-72000</v>
      </c>
      <c r="BC106" s="15">
        <v>-1000</v>
      </c>
      <c r="BD106" s="15">
        <v>-473000</v>
      </c>
      <c r="BE106" s="15">
        <v>-569000</v>
      </c>
      <c r="BF106" s="15">
        <v>-51000</v>
      </c>
      <c r="BG106" s="15">
        <v>-2000</v>
      </c>
      <c r="BH106" s="15">
        <v>-1000</v>
      </c>
      <c r="BI106" s="15">
        <v>-1000</v>
      </c>
      <c r="BJ106" s="15">
        <v>-1000</v>
      </c>
      <c r="BK106" s="15">
        <v>-486000</v>
      </c>
      <c r="BL106" s="15">
        <v>-1000</v>
      </c>
      <c r="BM106" s="15">
        <v>-1000</v>
      </c>
      <c r="BN106" s="15">
        <v>-51000</v>
      </c>
      <c r="BO106" s="15"/>
      <c r="BP106" s="15"/>
      <c r="BQ106" s="15">
        <v>-1000</v>
      </c>
      <c r="BR106" s="15">
        <v>-16000</v>
      </c>
      <c r="BS106" s="15">
        <v>-818000</v>
      </c>
      <c r="BT106" s="15">
        <v>-215000</v>
      </c>
      <c r="BU106" s="15">
        <v>-25000</v>
      </c>
      <c r="BV106" s="15">
        <v>-1493000</v>
      </c>
      <c r="BW106" s="15">
        <v>-175000</v>
      </c>
      <c r="BX106" s="15">
        <v>-79000</v>
      </c>
      <c r="BY106" s="15">
        <v>-105000</v>
      </c>
      <c r="BZ106" s="15">
        <v>-68000</v>
      </c>
      <c r="CA106" s="15">
        <v>-47000</v>
      </c>
      <c r="CB106" s="15">
        <v>-48000</v>
      </c>
      <c r="CC106" s="15">
        <v>-3000</v>
      </c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8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</row>
    <row r="107" outlineLevel="4">
      <c r="A107" s="1"/>
      <c r="B107" s="4"/>
      <c r="C107" s="38" t="s">
        <v>855</v>
      </c>
      <c r="D107" s="24">
        <f t="shared" si="1"/>
      </c>
      <c r="E107" s="24">
        <f t="shared" si="4"/>
      </c>
      <c r="F107" s="24">
        <f t="shared" si="7"/>
      </c>
      <c r="G107" s="24">
        <f t="shared" si="10"/>
      </c>
      <c r="H107" s="24">
        <f t="shared" si="13"/>
      </c>
      <c r="I107" s="24">
        <f t="shared" si="16"/>
      </c>
      <c r="J107" s="24">
        <f t="shared" si="19"/>
      </c>
      <c r="K107" s="37">
        <f t="shared" si="22"/>
      </c>
      <c r="L107" s="2"/>
      <c r="M107" s="36">
        <v>1494000</v>
      </c>
      <c r="N107" s="36">
        <v>0</v>
      </c>
      <c r="O107" s="36">
        <v>0</v>
      </c>
      <c r="P107" s="36">
        <v>-750000</v>
      </c>
      <c r="Q107" s="36">
        <v>0</v>
      </c>
      <c r="R107" s="36">
        <v>0</v>
      </c>
      <c r="S107" s="36">
        <v>0</v>
      </c>
      <c r="T107" s="36"/>
      <c r="U107" s="36"/>
      <c r="V107" s="36">
        <v>0</v>
      </c>
      <c r="W107" s="36">
        <v>-312000</v>
      </c>
      <c r="X107" s="36"/>
      <c r="Y107" s="36"/>
      <c r="Z107" s="36">
        <v>0</v>
      </c>
      <c r="AA107" s="36">
        <v>0</v>
      </c>
      <c r="AB107" s="36"/>
      <c r="AC107" s="36"/>
      <c r="AD107" s="36"/>
      <c r="AE107" s="36"/>
      <c r="AF107" s="36"/>
      <c r="AG107" s="36"/>
      <c r="AH107" s="36">
        <v>-142000</v>
      </c>
      <c r="AI107" s="36">
        <v>-97000</v>
      </c>
      <c r="AJ107" s="36">
        <v>-70000</v>
      </c>
      <c r="AK107" s="36">
        <v>-164000</v>
      </c>
      <c r="AL107" s="36">
        <v>-26000</v>
      </c>
      <c r="AM107" s="36">
        <v>0</v>
      </c>
      <c r="AN107" s="36">
        <v>-1000</v>
      </c>
      <c r="AO107" s="36">
        <v>-14000</v>
      </c>
      <c r="AP107" s="36">
        <v>-40000</v>
      </c>
      <c r="AQ107" s="36">
        <v>-28000</v>
      </c>
      <c r="AR107" s="36"/>
      <c r="AS107" s="36"/>
      <c r="AT107" s="36">
        <v>-35000</v>
      </c>
      <c r="AU107" s="36">
        <v>-1074000</v>
      </c>
      <c r="AV107" s="36"/>
      <c r="AW107" s="36"/>
      <c r="AX107" s="36">
        <v>-100000</v>
      </c>
      <c r="AY107" s="36">
        <v>0</v>
      </c>
      <c r="AZ107" s="36">
        <v>-1000</v>
      </c>
      <c r="BA107" s="36">
        <v>57000</v>
      </c>
      <c r="BB107" s="36">
        <v>-1077000</v>
      </c>
      <c r="BC107" s="36">
        <v>-1000</v>
      </c>
      <c r="BD107" s="36">
        <v>18000</v>
      </c>
      <c r="BE107" s="36">
        <v>20000</v>
      </c>
      <c r="BF107" s="36">
        <v>4000</v>
      </c>
      <c r="BG107" s="36">
        <v>-2000</v>
      </c>
      <c r="BH107" s="36">
        <v>-1000</v>
      </c>
      <c r="BI107" s="36">
        <v>-1000</v>
      </c>
      <c r="BJ107" s="36">
        <v>-1000</v>
      </c>
      <c r="BK107" s="36">
        <v>5000</v>
      </c>
      <c r="BL107" s="36">
        <v>-1000</v>
      </c>
      <c r="BM107" s="36">
        <v>-1000</v>
      </c>
      <c r="BN107" s="36">
        <v>-51000</v>
      </c>
      <c r="BO107" s="36"/>
      <c r="BP107" s="36"/>
      <c r="BQ107" s="36">
        <v>164000</v>
      </c>
      <c r="BR107" s="36">
        <v>281000</v>
      </c>
      <c r="BS107" s="36">
        <v>-18000</v>
      </c>
      <c r="BT107" s="36">
        <v>9000</v>
      </c>
      <c r="BU107" s="36">
        <v>174000</v>
      </c>
      <c r="BV107" s="36">
        <v>-654000</v>
      </c>
      <c r="BW107" s="36">
        <v>52000</v>
      </c>
      <c r="BX107" s="36">
        <v>33000</v>
      </c>
      <c r="BY107" s="36">
        <v>1046000</v>
      </c>
      <c r="BZ107" s="36">
        <v>58000</v>
      </c>
      <c r="CA107" s="36">
        <v>70000</v>
      </c>
      <c r="CB107" s="36">
        <v>17000</v>
      </c>
      <c r="CC107" s="36">
        <v>-3000</v>
      </c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8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</row>
    <row r="108" outlineLevel="3">
      <c r="A108" s="1"/>
      <c r="B108" s="4"/>
      <c r="C108" s="38" t="s">
        <v>856</v>
      </c>
      <c r="D108" s="24">
        <f t="shared" si="1"/>
      </c>
      <c r="E108" s="24">
        <f t="shared" si="4"/>
      </c>
      <c r="F108" s="24">
        <f t="shared" si="7"/>
      </c>
      <c r="G108" s="24">
        <f t="shared" si="10"/>
      </c>
      <c r="H108" s="24">
        <f t="shared" si="13"/>
      </c>
      <c r="I108" s="24">
        <f t="shared" si="16"/>
      </c>
      <c r="J108" s="24">
        <f t="shared" si="19"/>
      </c>
      <c r="K108" s="37">
        <f t="shared" si="22"/>
      </c>
      <c r="L108" s="2"/>
      <c r="M108" s="36">
        <v>2441000</v>
      </c>
      <c r="N108" s="36">
        <v>0</v>
      </c>
      <c r="O108" s="36">
        <v>0</v>
      </c>
      <c r="P108" s="36">
        <v>-750000</v>
      </c>
      <c r="Q108" s="36">
        <v>0</v>
      </c>
      <c r="R108" s="36">
        <v>0</v>
      </c>
      <c r="S108" s="36">
        <v>0</v>
      </c>
      <c r="T108" s="36"/>
      <c r="U108" s="36"/>
      <c r="V108" s="36">
        <v>0</v>
      </c>
      <c r="W108" s="36">
        <v>-312000</v>
      </c>
      <c r="X108" s="36"/>
      <c r="Y108" s="36"/>
      <c r="Z108" s="36">
        <v>0</v>
      </c>
      <c r="AA108" s="36">
        <v>0</v>
      </c>
      <c r="AB108" s="36"/>
      <c r="AC108" s="36"/>
      <c r="AD108" s="36">
        <v>0</v>
      </c>
      <c r="AE108" s="36">
        <v>-200000</v>
      </c>
      <c r="AF108" s="36"/>
      <c r="AG108" s="36"/>
      <c r="AH108" s="36">
        <v>-142000</v>
      </c>
      <c r="AI108" s="36">
        <v>-97000</v>
      </c>
      <c r="AJ108" s="36">
        <v>-70000</v>
      </c>
      <c r="AK108" s="36">
        <v>-164000</v>
      </c>
      <c r="AL108" s="36">
        <v>-26000</v>
      </c>
      <c r="AM108" s="36">
        <v>0</v>
      </c>
      <c r="AN108" s="36">
        <v>-1000</v>
      </c>
      <c r="AO108" s="36">
        <v>-14000</v>
      </c>
      <c r="AP108" s="36">
        <v>-40000</v>
      </c>
      <c r="AQ108" s="36">
        <v>0</v>
      </c>
      <c r="AR108" s="36"/>
      <c r="AS108" s="36"/>
      <c r="AT108" s="36">
        <v>-265000</v>
      </c>
      <c r="AU108" s="36">
        <v>-1074000</v>
      </c>
      <c r="AV108" s="36"/>
      <c r="AW108" s="36"/>
      <c r="AX108" s="36">
        <v>0</v>
      </c>
      <c r="AY108" s="36">
        <v>0</v>
      </c>
      <c r="AZ108" s="36">
        <v>-1000</v>
      </c>
      <c r="BA108" s="36">
        <v>57000</v>
      </c>
      <c r="BB108" s="36">
        <v>-1077000</v>
      </c>
      <c r="BC108" s="36">
        <v>-1000</v>
      </c>
      <c r="BD108" s="36">
        <v>18000</v>
      </c>
      <c r="BE108" s="36">
        <v>20000</v>
      </c>
      <c r="BF108" s="36">
        <v>4000</v>
      </c>
      <c r="BG108" s="36">
        <v>-2000</v>
      </c>
      <c r="BH108" s="36">
        <v>-1000</v>
      </c>
      <c r="BI108" s="36">
        <v>-1000</v>
      </c>
      <c r="BJ108" s="36">
        <v>-1000</v>
      </c>
      <c r="BK108" s="36">
        <v>5000</v>
      </c>
      <c r="BL108" s="36">
        <v>-1000</v>
      </c>
      <c r="BM108" s="36">
        <v>-1000</v>
      </c>
      <c r="BN108" s="36">
        <v>-51000</v>
      </c>
      <c r="BO108" s="36">
        <v>-153000</v>
      </c>
      <c r="BP108" s="36">
        <v>1000</v>
      </c>
      <c r="BQ108" s="36">
        <v>164000</v>
      </c>
      <c r="BR108" s="36">
        <v>281000</v>
      </c>
      <c r="BS108" s="36">
        <v>-18000</v>
      </c>
      <c r="BT108" s="36">
        <v>9000</v>
      </c>
      <c r="BU108" s="36">
        <v>174000</v>
      </c>
      <c r="BV108" s="36">
        <v>-654000</v>
      </c>
      <c r="BW108" s="36">
        <v>52000</v>
      </c>
      <c r="BX108" s="36">
        <v>33000</v>
      </c>
      <c r="BY108" s="36">
        <v>1046000</v>
      </c>
      <c r="BZ108" s="36">
        <v>58000</v>
      </c>
      <c r="CA108" s="36">
        <v>70000</v>
      </c>
      <c r="CB108" s="36">
        <v>17000</v>
      </c>
      <c r="CC108" s="36">
        <v>-3000</v>
      </c>
      <c r="CD108" s="36">
        <v>-36000</v>
      </c>
      <c r="CE108" s="36">
        <v>-62000</v>
      </c>
      <c r="CF108" s="36">
        <v>1477000</v>
      </c>
      <c r="CG108" s="36">
        <v>-21000</v>
      </c>
      <c r="CH108" s="36">
        <v>3040000</v>
      </c>
      <c r="CI108" s="36">
        <v>-938</v>
      </c>
      <c r="CJ108" s="36">
        <v>-1062</v>
      </c>
      <c r="CK108" s="36">
        <v>-211000</v>
      </c>
      <c r="CL108" s="36">
        <v>-55430</v>
      </c>
      <c r="CM108" s="36">
        <v>-258</v>
      </c>
      <c r="CN108" s="36">
        <v>-58406</v>
      </c>
      <c r="CO108" s="36">
        <v>44711</v>
      </c>
      <c r="CP108" s="36">
        <v>-23238</v>
      </c>
      <c r="CQ108" s="36">
        <v>11903</v>
      </c>
      <c r="CR108" s="36">
        <v>-43058</v>
      </c>
      <c r="CS108" s="36">
        <v>-67739</v>
      </c>
      <c r="CT108" s="36">
        <v>-300099</v>
      </c>
      <c r="CU108" s="36">
        <v>241630</v>
      </c>
      <c r="CV108" s="36">
        <v>-13720</v>
      </c>
      <c r="CW108" s="36">
        <v>-21394</v>
      </c>
      <c r="CX108" s="36">
        <v>297249</v>
      </c>
      <c r="CY108" s="36">
        <v>108235</v>
      </c>
      <c r="CZ108" s="36">
        <v>-36880</v>
      </c>
      <c r="DA108" s="36">
        <v>433930</v>
      </c>
      <c r="DB108" s="36">
        <v>-17381</v>
      </c>
      <c r="DC108" s="36">
        <v>-34612</v>
      </c>
      <c r="DD108" s="36">
        <v>-40651</v>
      </c>
      <c r="DE108" s="36">
        <v>327360</v>
      </c>
      <c r="DF108" s="36">
        <v>9169</v>
      </c>
      <c r="DG108" s="36">
        <v>-242940</v>
      </c>
      <c r="DH108" s="36">
        <v>-4808</v>
      </c>
      <c r="DI108" s="36">
        <v>-648</v>
      </c>
      <c r="DJ108" s="36">
        <v>-15200</v>
      </c>
      <c r="DK108" s="36">
        <v>-72900</v>
      </c>
      <c r="DL108" s="36">
        <v>-106206</v>
      </c>
      <c r="DM108" s="36">
        <v>-37394</v>
      </c>
      <c r="DN108" s="36">
        <v>-48600</v>
      </c>
      <c r="DO108" s="36">
        <v>220300</v>
      </c>
      <c r="DP108" s="36">
        <v>503200</v>
      </c>
      <c r="DQ108" s="36">
        <v>34500</v>
      </c>
      <c r="DR108" s="36">
        <v>-31540</v>
      </c>
      <c r="DS108" s="36">
        <v>-713</v>
      </c>
      <c r="DT108" s="36">
        <v>-3647</v>
      </c>
      <c r="DU108" s="36">
        <v>239591</v>
      </c>
      <c r="DV108" s="36">
        <v>-7272</v>
      </c>
      <c r="DW108" s="36">
        <v>244563</v>
      </c>
      <c r="DX108" s="36">
        <v>-17493</v>
      </c>
      <c r="DY108" s="36">
        <v>-24687</v>
      </c>
      <c r="DZ108" s="36">
        <v>-14075</v>
      </c>
      <c r="EA108" s="36">
        <v>-13628</v>
      </c>
      <c r="EB108" s="36">
        <v>-11667</v>
      </c>
      <c r="EC108" s="36">
        <v>142778</v>
      </c>
      <c r="ED108" s="36">
        <v>-9754</v>
      </c>
      <c r="EE108" s="36">
        <v>-7253</v>
      </c>
      <c r="EF108" s="36">
        <v>-4649</v>
      </c>
      <c r="EG108" s="36">
        <v>-5217</v>
      </c>
      <c r="EH108" s="36">
        <v>-38100</v>
      </c>
      <c r="EI108" s="36">
        <v>19800</v>
      </c>
      <c r="EJ108" s="36">
        <v>11400</v>
      </c>
      <c r="EK108" s="36">
        <v>-5300</v>
      </c>
      <c r="EL108" s="36">
        <v>-122300</v>
      </c>
      <c r="EM108" s="36">
        <v>-2500</v>
      </c>
      <c r="EN108" s="36">
        <v>-1200</v>
      </c>
      <c r="EO108" s="36">
        <v>-18200</v>
      </c>
      <c r="EP108" s="36">
        <v>-2300</v>
      </c>
      <c r="EQ108" s="36">
        <v>-2000</v>
      </c>
      <c r="ER108" s="36">
        <v>700</v>
      </c>
      <c r="ES108" s="36">
        <v>-4300</v>
      </c>
      <c r="ET108" s="36">
        <v>700</v>
      </c>
      <c r="EU108" s="36">
        <v>200</v>
      </c>
      <c r="EV108" s="36">
        <v>4200</v>
      </c>
      <c r="EW108" s="36">
        <v>-700</v>
      </c>
      <c r="EX108" s="36">
        <v>1800</v>
      </c>
      <c r="EY108" s="8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</row>
    <row r="109" outlineLevel="2">
      <c r="A109" s="1"/>
      <c r="B109" s="4"/>
      <c r="C109" s="23" t="s">
        <v>857</v>
      </c>
      <c r="D109" s="28">
        <f t="shared" si="1"/>
      </c>
      <c r="E109" s="28">
        <f t="shared" si="4"/>
      </c>
      <c r="F109" s="28">
        <f t="shared" si="7"/>
      </c>
      <c r="G109" s="28">
        <f t="shared" si="10"/>
      </c>
      <c r="H109" s="28">
        <f t="shared" si="13"/>
      </c>
      <c r="I109" s="28">
        <f t="shared" si="16"/>
      </c>
      <c r="J109" s="28">
        <f t="shared" si="19"/>
      </c>
      <c r="K109" s="29">
        <f t="shared" si="22"/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8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</row>
    <row r="110" outlineLevel="3">
      <c r="A110" s="1"/>
      <c r="B110" s="4"/>
      <c r="C110" s="23" t="s">
        <v>858</v>
      </c>
      <c r="D110" s="28">
        <f t="shared" si="1"/>
      </c>
      <c r="E110" s="28">
        <f t="shared" si="4"/>
      </c>
      <c r="F110" s="28">
        <f t="shared" si="7"/>
      </c>
      <c r="G110" s="28">
        <f t="shared" si="10"/>
      </c>
      <c r="H110" s="28">
        <f t="shared" si="13"/>
      </c>
      <c r="I110" s="28">
        <f t="shared" si="16"/>
      </c>
      <c r="J110" s="28">
        <f t="shared" si="19"/>
      </c>
      <c r="K110" s="29">
        <f t="shared" si="22"/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>
        <v>0</v>
      </c>
      <c r="EA110" s="15">
        <v>0</v>
      </c>
      <c r="EB110" s="15">
        <v>0</v>
      </c>
      <c r="EC110" s="15">
        <v>-10</v>
      </c>
      <c r="ED110" s="15">
        <v>-2588</v>
      </c>
      <c r="EE110" s="15">
        <v>-2587</v>
      </c>
      <c r="EF110" s="15">
        <v>-2587</v>
      </c>
      <c r="EG110" s="15">
        <v>-2588</v>
      </c>
      <c r="EH110" s="15">
        <v>-2600</v>
      </c>
      <c r="EI110" s="15">
        <v>-2600</v>
      </c>
      <c r="EJ110" s="15">
        <v>-2600</v>
      </c>
      <c r="EK110" s="15">
        <v>-2600</v>
      </c>
      <c r="EL110" s="15">
        <v>-2600</v>
      </c>
      <c r="EM110" s="15">
        <v>-2600</v>
      </c>
      <c r="EN110" s="15">
        <v>-2600</v>
      </c>
      <c r="EO110" s="15">
        <v>-2600</v>
      </c>
      <c r="EP110" s="15">
        <v>-2600</v>
      </c>
      <c r="EQ110" s="15">
        <v>-2600</v>
      </c>
      <c r="ER110" s="15">
        <v>-2600</v>
      </c>
      <c r="ES110" s="15">
        <v>-2600</v>
      </c>
      <c r="ET110" s="15">
        <v>-2600</v>
      </c>
      <c r="EU110" s="15">
        <v>-2600</v>
      </c>
      <c r="EV110" s="15">
        <v>-2600</v>
      </c>
      <c r="EW110" s="15">
        <v>-2600</v>
      </c>
      <c r="EX110" s="15">
        <v>-2600</v>
      </c>
      <c r="EY110" s="8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</row>
    <row r="111" outlineLevel="3">
      <c r="A111" s="1"/>
      <c r="B111" s="4"/>
      <c r="C111" s="38" t="s">
        <v>859</v>
      </c>
      <c r="D111" s="24">
        <f t="shared" si="1"/>
      </c>
      <c r="E111" s="24">
        <f t="shared" si="4"/>
      </c>
      <c r="F111" s="24">
        <f t="shared" si="7"/>
      </c>
      <c r="G111" s="24">
        <f t="shared" si="10"/>
      </c>
      <c r="H111" s="24">
        <f t="shared" si="13"/>
      </c>
      <c r="I111" s="24">
        <f t="shared" si="16"/>
      </c>
      <c r="J111" s="24">
        <f t="shared" si="19"/>
      </c>
      <c r="K111" s="37">
        <f t="shared" si="22"/>
      </c>
      <c r="L111" s="2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>
        <v>0</v>
      </c>
      <c r="EA111" s="36">
        <v>0</v>
      </c>
      <c r="EB111" s="36">
        <v>0</v>
      </c>
      <c r="EC111" s="36">
        <v>-10</v>
      </c>
      <c r="ED111" s="36">
        <v>-2588</v>
      </c>
      <c r="EE111" s="36">
        <v>-2587</v>
      </c>
      <c r="EF111" s="36">
        <v>-2587</v>
      </c>
      <c r="EG111" s="36">
        <v>-2588</v>
      </c>
      <c r="EH111" s="36">
        <v>-2600</v>
      </c>
      <c r="EI111" s="36">
        <v>-2600</v>
      </c>
      <c r="EJ111" s="36">
        <v>-2600</v>
      </c>
      <c r="EK111" s="36">
        <v>-2600</v>
      </c>
      <c r="EL111" s="36">
        <v>-2600</v>
      </c>
      <c r="EM111" s="36">
        <v>-2600</v>
      </c>
      <c r="EN111" s="36">
        <v>-2600</v>
      </c>
      <c r="EO111" s="36">
        <v>-2600</v>
      </c>
      <c r="EP111" s="36">
        <v>-2600</v>
      </c>
      <c r="EQ111" s="36">
        <v>-2600</v>
      </c>
      <c r="ER111" s="36">
        <v>-2600</v>
      </c>
      <c r="ES111" s="36">
        <v>-2600</v>
      </c>
      <c r="ET111" s="36">
        <v>-2600</v>
      </c>
      <c r="EU111" s="36">
        <v>-2600</v>
      </c>
      <c r="EV111" s="36">
        <v>-2600</v>
      </c>
      <c r="EW111" s="36">
        <v>-2600</v>
      </c>
      <c r="EX111" s="36">
        <v>-2600</v>
      </c>
      <c r="EY111" s="8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</row>
    <row r="112" outlineLevel="2">
      <c r="A112" s="1"/>
      <c r="B112" s="4"/>
      <c r="C112" s="23" t="s">
        <v>860</v>
      </c>
      <c r="D112" s="28">
        <f t="shared" si="1"/>
      </c>
      <c r="E112" s="28">
        <f t="shared" si="4"/>
      </c>
      <c r="F112" s="28">
        <f t="shared" si="7"/>
      </c>
      <c r="G112" s="28">
        <f t="shared" si="10"/>
      </c>
      <c r="H112" s="28">
        <f t="shared" si="13"/>
      </c>
      <c r="I112" s="28">
        <f t="shared" si="16"/>
      </c>
      <c r="J112" s="28">
        <f t="shared" si="19"/>
      </c>
      <c r="K112" s="29">
        <f t="shared" si="22"/>
      </c>
      <c r="M112" s="15">
        <v>4000</v>
      </c>
      <c r="N112" s="15">
        <v>127000</v>
      </c>
      <c r="O112" s="15">
        <v>4000</v>
      </c>
      <c r="P112" s="15">
        <v>143000</v>
      </c>
      <c r="Q112" s="15">
        <v>5000</v>
      </c>
      <c r="R112" s="15">
        <v>120000</v>
      </c>
      <c r="S112" s="15">
        <v>4000</v>
      </c>
      <c r="T112" s="15">
        <v>141000</v>
      </c>
      <c r="U112" s="15">
        <v>3000</v>
      </c>
      <c r="V112" s="15">
        <v>88000</v>
      </c>
      <c r="W112" s="15">
        <v>1000</v>
      </c>
      <c r="X112" s="15">
        <v>76000</v>
      </c>
      <c r="Y112" s="15">
        <v>2000</v>
      </c>
      <c r="Z112" s="15">
        <v>49000</v>
      </c>
      <c r="AA112" s="15">
        <v>4000</v>
      </c>
      <c r="AB112" s="15">
        <v>49000</v>
      </c>
      <c r="AC112" s="15">
        <v>2000</v>
      </c>
      <c r="AD112" s="15">
        <v>40000</v>
      </c>
      <c r="AE112" s="15">
        <v>3000</v>
      </c>
      <c r="AF112" s="15">
        <v>39000</v>
      </c>
      <c r="AG112" s="15">
        <v>3000</v>
      </c>
      <c r="AH112" s="15">
        <v>36000</v>
      </c>
      <c r="AI112" s="15">
        <v>3000</v>
      </c>
      <c r="AJ112" s="15">
        <v>34000</v>
      </c>
      <c r="AK112" s="15">
        <v>450000</v>
      </c>
      <c r="AL112" s="15">
        <v>26000</v>
      </c>
      <c r="AM112" s="15">
        <v>9000</v>
      </c>
      <c r="AN112" s="15">
        <v>29000</v>
      </c>
      <c r="AO112" s="15">
        <v>6000</v>
      </c>
      <c r="AP112" s="15">
        <v>5000</v>
      </c>
      <c r="AQ112" s="15">
        <v>5000</v>
      </c>
      <c r="AR112" s="15">
        <v>2000</v>
      </c>
      <c r="AS112" s="15">
        <v>8000</v>
      </c>
      <c r="AT112" s="15">
        <v>109000</v>
      </c>
      <c r="AU112" s="15">
        <v>691000</v>
      </c>
      <c r="AV112" s="15">
        <v>2000</v>
      </c>
      <c r="AW112" s="15">
        <v>0</v>
      </c>
      <c r="AX112" s="15">
        <v>4000</v>
      </c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8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</row>
    <row r="113" outlineLevel="2">
      <c r="A113" s="1"/>
      <c r="B113" s="4"/>
      <c r="C113" s="23" t="s">
        <v>861</v>
      </c>
      <c r="D113" s="28">
        <f t="shared" si="1"/>
      </c>
      <c r="E113" s="28">
        <f t="shared" si="4"/>
      </c>
      <c r="F113" s="28">
        <f t="shared" si="7"/>
      </c>
      <c r="G113" s="28">
        <f t="shared" si="10"/>
      </c>
      <c r="H113" s="28">
        <f t="shared" si="13"/>
      </c>
      <c r="I113" s="28">
        <f t="shared" si="16"/>
      </c>
      <c r="J113" s="28">
        <f t="shared" si="19"/>
      </c>
      <c r="K113" s="29">
        <f t="shared" si="22"/>
      </c>
      <c r="M113" s="15">
        <v>0</v>
      </c>
      <c r="N113" s="15">
        <v>0</v>
      </c>
      <c r="O113" s="15">
        <v>0</v>
      </c>
      <c r="P113" s="15">
        <v>0</v>
      </c>
      <c r="Q113" s="15">
        <v>-1000</v>
      </c>
      <c r="R113" s="15">
        <v>-1000</v>
      </c>
      <c r="S113" s="15">
        <v>-1000</v>
      </c>
      <c r="T113" s="15">
        <v>0</v>
      </c>
      <c r="U113" s="15">
        <v>0</v>
      </c>
      <c r="V113" s="15">
        <v>0</v>
      </c>
      <c r="W113" s="15">
        <v>0</v>
      </c>
      <c r="X113" s="15">
        <v>-1000</v>
      </c>
      <c r="Y113" s="15">
        <v>-1000</v>
      </c>
      <c r="Z113" s="15">
        <v>0</v>
      </c>
      <c r="AA113" s="15">
        <v>0</v>
      </c>
      <c r="AB113" s="15">
        <v>0</v>
      </c>
      <c r="AC113" s="15">
        <v>0</v>
      </c>
      <c r="AD113" s="15"/>
      <c r="AE113" s="15"/>
      <c r="AF113" s="15"/>
      <c r="AG113" s="15"/>
      <c r="AH113" s="15">
        <v>-1000</v>
      </c>
      <c r="AI113" s="15">
        <v>2000</v>
      </c>
      <c r="AJ113" s="15">
        <v>-2000</v>
      </c>
      <c r="AK113" s="15">
        <v>0</v>
      </c>
      <c r="AL113" s="15">
        <v>6000</v>
      </c>
      <c r="AM113" s="15">
        <v>-1000</v>
      </c>
      <c r="AN113" s="15"/>
      <c r="AO113" s="15"/>
      <c r="AP113" s="15">
        <v>1000</v>
      </c>
      <c r="AQ113" s="15">
        <v>-3000</v>
      </c>
      <c r="AR113" s="15">
        <v>-6000</v>
      </c>
      <c r="AS113" s="15">
        <v>-5000</v>
      </c>
      <c r="AT113" s="15">
        <v>1000</v>
      </c>
      <c r="AU113" s="15">
        <v>-3000</v>
      </c>
      <c r="AV113" s="15">
        <v>-1000</v>
      </c>
      <c r="AW113" s="15">
        <v>-1000</v>
      </c>
      <c r="AX113" s="15">
        <v>-1000</v>
      </c>
      <c r="AY113" s="15">
        <v>-1000</v>
      </c>
      <c r="AZ113" s="15">
        <v>-2000</v>
      </c>
      <c r="BA113" s="15">
        <v>2000</v>
      </c>
      <c r="BB113" s="15">
        <v>3000</v>
      </c>
      <c r="BC113" s="15">
        <v>-1000</v>
      </c>
      <c r="BD113" s="15">
        <v>1000</v>
      </c>
      <c r="BE113" s="15">
        <v>-1000</v>
      </c>
      <c r="BF113" s="15">
        <v>5000</v>
      </c>
      <c r="BG113" s="15">
        <v>3000</v>
      </c>
      <c r="BH113" s="15">
        <v>2000</v>
      </c>
      <c r="BI113" s="15">
        <v>0</v>
      </c>
      <c r="BJ113" s="15">
        <v>4000</v>
      </c>
      <c r="BK113" s="15">
        <v>6000</v>
      </c>
      <c r="BL113" s="15">
        <v>2000</v>
      </c>
      <c r="BM113" s="15">
        <v>9000</v>
      </c>
      <c r="BN113" s="15">
        <v>10000</v>
      </c>
      <c r="BO113" s="15">
        <v>-1000</v>
      </c>
      <c r="BP113" s="15">
        <v>1000</v>
      </c>
      <c r="BQ113" s="15">
        <v>5000</v>
      </c>
      <c r="BR113" s="15">
        <v>15000</v>
      </c>
      <c r="BS113" s="15">
        <v>-3000</v>
      </c>
      <c r="BT113" s="15"/>
      <c r="BU113" s="15"/>
      <c r="BV113" s="15">
        <v>114000</v>
      </c>
      <c r="BW113" s="15">
        <v>0</v>
      </c>
      <c r="BX113" s="15">
        <v>5000</v>
      </c>
      <c r="BY113" s="15">
        <v>-223000</v>
      </c>
      <c r="BZ113" s="15">
        <v>-34000</v>
      </c>
      <c r="CA113" s="15">
        <v>86000</v>
      </c>
      <c r="CB113" s="15">
        <v>-131000</v>
      </c>
      <c r="CC113" s="15">
        <v>157000</v>
      </c>
      <c r="CD113" s="15">
        <v>13000</v>
      </c>
      <c r="CE113" s="15">
        <v>-154000</v>
      </c>
      <c r="CF113" s="15">
        <v>-19000</v>
      </c>
      <c r="CG113" s="15">
        <v>153000</v>
      </c>
      <c r="CH113" s="15">
        <v>11000</v>
      </c>
      <c r="CI113" s="15">
        <v>-2442</v>
      </c>
      <c r="CJ113" s="15">
        <v>96442</v>
      </c>
      <c r="CK113" s="15">
        <v>105000</v>
      </c>
      <c r="CL113" s="15">
        <v>89758</v>
      </c>
      <c r="CM113" s="15">
        <v>-8013</v>
      </c>
      <c r="CN113" s="15">
        <v>214333</v>
      </c>
      <c r="CO113" s="15">
        <v>78145</v>
      </c>
      <c r="CP113" s="15">
        <v>271316</v>
      </c>
      <c r="CQ113" s="15">
        <v>139919</v>
      </c>
      <c r="CR113" s="15">
        <v>-27594</v>
      </c>
      <c r="CS113" s="15">
        <v>27614</v>
      </c>
      <c r="CT113" s="15">
        <v>183520</v>
      </c>
      <c r="CU113" s="15">
        <v>60433</v>
      </c>
      <c r="CV113" s="15">
        <v>55670</v>
      </c>
      <c r="CW113" s="15">
        <v>25926</v>
      </c>
      <c r="CX113" s="15"/>
      <c r="CY113" s="15"/>
      <c r="CZ113" s="15">
        <v>66486</v>
      </c>
      <c r="DA113" s="15">
        <v>-5762</v>
      </c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>
        <v>118200</v>
      </c>
      <c r="DO113" s="15">
        <v>0</v>
      </c>
      <c r="DP113" s="15">
        <v>78400</v>
      </c>
      <c r="DQ113" s="15">
        <v>100</v>
      </c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>
        <v>0</v>
      </c>
      <c r="EN113" s="15">
        <v>0</v>
      </c>
      <c r="EO113" s="15">
        <v>100</v>
      </c>
      <c r="EP113" s="15"/>
      <c r="EQ113" s="15"/>
      <c r="ER113" s="15">
        <v>0</v>
      </c>
      <c r="ES113" s="15">
        <v>100</v>
      </c>
      <c r="ET113" s="15"/>
      <c r="EU113" s="15"/>
      <c r="EV113" s="15"/>
      <c r="EW113" s="15"/>
      <c r="EX113" s="15">
        <v>0</v>
      </c>
      <c r="EY113" s="8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</row>
    <row r="114" outlineLevel="2">
      <c r="A114" s="1"/>
      <c r="B114" s="4"/>
      <c r="C114" s="38" t="s">
        <v>862</v>
      </c>
      <c r="D114" s="24">
        <f t="shared" si="1"/>
      </c>
      <c r="E114" s="24">
        <f t="shared" si="4"/>
      </c>
      <c r="F114" s="24">
        <f t="shared" si="7"/>
      </c>
      <c r="G114" s="24">
        <f t="shared" si="10"/>
      </c>
      <c r="H114" s="24">
        <f t="shared" si="13"/>
      </c>
      <c r="I114" s="24">
        <f t="shared" si="16"/>
      </c>
      <c r="J114" s="24">
        <f t="shared" si="19"/>
      </c>
      <c r="K114" s="37">
        <f t="shared" si="22"/>
      </c>
      <c r="L114" s="2"/>
      <c r="M114" s="36">
        <v>1666000</v>
      </c>
      <c r="N114" s="36">
        <v>-171000</v>
      </c>
      <c r="O114" s="36">
        <v>-706000</v>
      </c>
      <c r="P114" s="36">
        <v>-1056000</v>
      </c>
      <c r="Q114" s="36">
        <v>-129000</v>
      </c>
      <c r="R114" s="36">
        <v>-159000</v>
      </c>
      <c r="S114" s="36">
        <v>-803000</v>
      </c>
      <c r="T114" s="36">
        <v>75000</v>
      </c>
      <c r="U114" s="36">
        <v>-259000</v>
      </c>
      <c r="V114" s="36">
        <v>-197000</v>
      </c>
      <c r="W114" s="36">
        <v>-1233000</v>
      </c>
      <c r="X114" s="36">
        <v>114000</v>
      </c>
      <c r="Y114" s="36">
        <v>-1948000</v>
      </c>
      <c r="Z114" s="36">
        <v>-727000</v>
      </c>
      <c r="AA114" s="36">
        <v>-949000</v>
      </c>
      <c r="AB114" s="36">
        <v>-211000</v>
      </c>
      <c r="AC114" s="36">
        <v>-8000</v>
      </c>
      <c r="AD114" s="36">
        <v>34000</v>
      </c>
      <c r="AE114" s="36">
        <v>-268000</v>
      </c>
      <c r="AF114" s="36">
        <v>238000</v>
      </c>
      <c r="AG114" s="36">
        <v>2000</v>
      </c>
      <c r="AH114" s="36">
        <v>-107000</v>
      </c>
      <c r="AI114" s="36">
        <v>-98000</v>
      </c>
      <c r="AJ114" s="36">
        <v>-38000</v>
      </c>
      <c r="AK114" s="36">
        <v>286000</v>
      </c>
      <c r="AL114" s="36">
        <v>0</v>
      </c>
      <c r="AM114" s="36">
        <v>8000</v>
      </c>
      <c r="AN114" s="36">
        <v>28000</v>
      </c>
      <c r="AO114" s="36">
        <v>-8000</v>
      </c>
      <c r="AP114" s="36">
        <v>-34000</v>
      </c>
      <c r="AQ114" s="36">
        <v>2000</v>
      </c>
      <c r="AR114" s="36">
        <v>-4000</v>
      </c>
      <c r="AS114" s="36">
        <v>3000</v>
      </c>
      <c r="AT114" s="36">
        <v>-156000</v>
      </c>
      <c r="AU114" s="36">
        <v>282000</v>
      </c>
      <c r="AV114" s="36">
        <v>-3000</v>
      </c>
      <c r="AW114" s="36">
        <v>-1000</v>
      </c>
      <c r="AX114" s="36">
        <v>3000</v>
      </c>
      <c r="AY114" s="36">
        <v>-1000</v>
      </c>
      <c r="AZ114" s="36">
        <v>-2000</v>
      </c>
      <c r="BA114" s="36">
        <v>59000</v>
      </c>
      <c r="BB114" s="36">
        <v>6000</v>
      </c>
      <c r="BC114" s="36">
        <v>0</v>
      </c>
      <c r="BD114" s="36">
        <v>20000</v>
      </c>
      <c r="BE114" s="36">
        <v>20000</v>
      </c>
      <c r="BF114" s="36">
        <v>9000</v>
      </c>
      <c r="BG114" s="36">
        <v>2000</v>
      </c>
      <c r="BH114" s="36">
        <v>2000</v>
      </c>
      <c r="BI114" s="36">
        <v>0</v>
      </c>
      <c r="BJ114" s="36">
        <v>5000</v>
      </c>
      <c r="BK114" s="36">
        <v>11000</v>
      </c>
      <c r="BL114" s="36">
        <v>4000</v>
      </c>
      <c r="BM114" s="36">
        <v>17000</v>
      </c>
      <c r="BN114" s="36">
        <v>-40000</v>
      </c>
      <c r="BO114" s="36">
        <v>-152000</v>
      </c>
      <c r="BP114" s="36">
        <v>8000</v>
      </c>
      <c r="BQ114" s="36">
        <v>178000</v>
      </c>
      <c r="BR114" s="36">
        <v>302000</v>
      </c>
      <c r="BS114" s="36">
        <v>-19000</v>
      </c>
      <c r="BT114" s="36">
        <v>24000</v>
      </c>
      <c r="BU114" s="36">
        <v>177000</v>
      </c>
      <c r="BV114" s="36">
        <v>-783000</v>
      </c>
      <c r="BW114" s="36">
        <v>230000</v>
      </c>
      <c r="BX114" s="36">
        <v>38000</v>
      </c>
      <c r="BY114" s="36">
        <v>2039000</v>
      </c>
      <c r="BZ114" s="36">
        <v>24000</v>
      </c>
      <c r="CA114" s="36">
        <v>156000</v>
      </c>
      <c r="CB114" s="36">
        <v>-114000</v>
      </c>
      <c r="CC114" s="36">
        <v>154000</v>
      </c>
      <c r="CD114" s="36">
        <v>601000</v>
      </c>
      <c r="CE114" s="36">
        <v>-200000</v>
      </c>
      <c r="CF114" s="36">
        <v>1474000</v>
      </c>
      <c r="CG114" s="36">
        <v>162000</v>
      </c>
      <c r="CH114" s="36">
        <v>3069000</v>
      </c>
      <c r="CI114" s="36">
        <v>17682</v>
      </c>
      <c r="CJ114" s="36">
        <v>127318</v>
      </c>
      <c r="CK114" s="36">
        <v>549000</v>
      </c>
      <c r="CL114" s="36">
        <v>102807</v>
      </c>
      <c r="CM114" s="36">
        <v>59534</v>
      </c>
      <c r="CN114" s="36">
        <v>173801</v>
      </c>
      <c r="CO114" s="36">
        <v>158047</v>
      </c>
      <c r="CP114" s="36">
        <v>313914</v>
      </c>
      <c r="CQ114" s="36">
        <v>164982</v>
      </c>
      <c r="CR114" s="36">
        <v>-45591</v>
      </c>
      <c r="CS114" s="36">
        <v>-20505</v>
      </c>
      <c r="CT114" s="36">
        <v>-98292</v>
      </c>
      <c r="CU114" s="36">
        <v>308927</v>
      </c>
      <c r="CV114" s="36">
        <v>47102</v>
      </c>
      <c r="CW114" s="36">
        <v>9665</v>
      </c>
      <c r="CX114" s="36">
        <v>378549</v>
      </c>
      <c r="CY114" s="36">
        <v>55018</v>
      </c>
      <c r="CZ114" s="36">
        <v>37433</v>
      </c>
      <c r="DA114" s="36">
        <v>436440</v>
      </c>
      <c r="DB114" s="36">
        <v>10200</v>
      </c>
      <c r="DC114" s="36">
        <v>-97820</v>
      </c>
      <c r="DD114" s="36">
        <v>-18886</v>
      </c>
      <c r="DE114" s="36">
        <v>338218</v>
      </c>
      <c r="DF114" s="36">
        <v>31638</v>
      </c>
      <c r="DG114" s="36">
        <v>-222132</v>
      </c>
      <c r="DH114" s="36">
        <v>38734</v>
      </c>
      <c r="DI114" s="36">
        <v>50909</v>
      </c>
      <c r="DJ114" s="36">
        <v>9900</v>
      </c>
      <c r="DK114" s="36">
        <v>-67100</v>
      </c>
      <c r="DL114" s="36">
        <v>-89159</v>
      </c>
      <c r="DM114" s="36">
        <v>-27141</v>
      </c>
      <c r="DN114" s="36">
        <v>87000</v>
      </c>
      <c r="DO114" s="36">
        <v>225400</v>
      </c>
      <c r="DP114" s="36">
        <v>597700</v>
      </c>
      <c r="DQ114" s="36">
        <v>40100</v>
      </c>
      <c r="DR114" s="36">
        <v>23943</v>
      </c>
      <c r="DS114" s="36">
        <v>9788</v>
      </c>
      <c r="DT114" s="36">
        <v>10800</v>
      </c>
      <c r="DU114" s="36">
        <v>264419</v>
      </c>
      <c r="DV114" s="36">
        <v>11149</v>
      </c>
      <c r="DW114" s="36">
        <v>248245</v>
      </c>
      <c r="DX114" s="36">
        <v>-9577</v>
      </c>
      <c r="DY114" s="36">
        <v>-7663</v>
      </c>
      <c r="DZ114" s="36">
        <v>68621</v>
      </c>
      <c r="EA114" s="36">
        <v>-6042</v>
      </c>
      <c r="EB114" s="36">
        <v>-6429</v>
      </c>
      <c r="EC114" s="36">
        <v>145516</v>
      </c>
      <c r="ED114" s="36">
        <v>4627</v>
      </c>
      <c r="EE114" s="36">
        <v>-3919</v>
      </c>
      <c r="EF114" s="36">
        <v>6753</v>
      </c>
      <c r="EG114" s="36">
        <v>-5119</v>
      </c>
      <c r="EH114" s="36">
        <v>-74100</v>
      </c>
      <c r="EI114" s="36">
        <v>37900</v>
      </c>
      <c r="EJ114" s="36">
        <v>48400</v>
      </c>
      <c r="EK114" s="36">
        <v>7700</v>
      </c>
      <c r="EL114" s="36">
        <v>-111800</v>
      </c>
      <c r="EM114" s="36">
        <v>-3700</v>
      </c>
      <c r="EN114" s="36">
        <v>-2000</v>
      </c>
      <c r="EO114" s="36">
        <v>-11400</v>
      </c>
      <c r="EP114" s="36">
        <v>-2400</v>
      </c>
      <c r="EQ114" s="36">
        <v>-2100</v>
      </c>
      <c r="ER114" s="36">
        <v>300</v>
      </c>
      <c r="ES114" s="36">
        <v>-5100</v>
      </c>
      <c r="ET114" s="36">
        <v>-900</v>
      </c>
      <c r="EU114" s="36">
        <v>-800</v>
      </c>
      <c r="EV114" s="36">
        <v>4800</v>
      </c>
      <c r="EW114" s="36">
        <v>-1400</v>
      </c>
      <c r="EX114" s="36">
        <v>-300</v>
      </c>
      <c r="EY114" s="8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</row>
    <row r="115" outlineLevel="1">
      <c r="A115" s="1"/>
      <c r="B115" s="4"/>
      <c r="C115" s="34" t="s">
        <v>863</v>
      </c>
      <c r="D115" s="24">
        <f t="shared" si="1"/>
      </c>
      <c r="E115" s="24">
        <f t="shared" si="4"/>
      </c>
      <c r="F115" s="24">
        <f t="shared" si="7"/>
      </c>
      <c r="G115" s="24">
        <f t="shared" si="10"/>
      </c>
      <c r="H115" s="24">
        <f t="shared" si="13"/>
      </c>
      <c r="I115" s="24">
        <f t="shared" si="16"/>
      </c>
      <c r="J115" s="24">
        <f t="shared" si="19"/>
      </c>
      <c r="K115" s="37">
        <f t="shared" si="22"/>
      </c>
      <c r="L115" s="39"/>
      <c r="M115" s="24">
        <v>1666000</v>
      </c>
      <c r="N115" s="24">
        <v>-171000</v>
      </c>
      <c r="O115" s="24">
        <v>-706000</v>
      </c>
      <c r="P115" s="24">
        <v>-1056000</v>
      </c>
      <c r="Q115" s="24">
        <v>-129000</v>
      </c>
      <c r="R115" s="24">
        <v>-159000</v>
      </c>
      <c r="S115" s="24">
        <v>-803000</v>
      </c>
      <c r="T115" s="24">
        <v>75000</v>
      </c>
      <c r="U115" s="24">
        <v>-259000</v>
      </c>
      <c r="V115" s="24">
        <v>-197000</v>
      </c>
      <c r="W115" s="24">
        <v>-1233000</v>
      </c>
      <c r="X115" s="24">
        <v>114000</v>
      </c>
      <c r="Y115" s="24">
        <v>-1948000</v>
      </c>
      <c r="Z115" s="24">
        <v>-727000</v>
      </c>
      <c r="AA115" s="24">
        <v>-949000</v>
      </c>
      <c r="AB115" s="24">
        <v>-211000</v>
      </c>
      <c r="AC115" s="24">
        <v>-8000</v>
      </c>
      <c r="AD115" s="24">
        <v>35000</v>
      </c>
      <c r="AE115" s="24">
        <v>-269000</v>
      </c>
      <c r="AF115" s="24">
        <v>238000</v>
      </c>
      <c r="AG115" s="24">
        <v>2000</v>
      </c>
      <c r="AH115" s="24">
        <v>-107000</v>
      </c>
      <c r="AI115" s="24">
        <v>-98000</v>
      </c>
      <c r="AJ115" s="24">
        <v>-38000</v>
      </c>
      <c r="AK115" s="24">
        <v>286000</v>
      </c>
      <c r="AL115" s="24">
        <v>0</v>
      </c>
      <c r="AM115" s="24">
        <v>8000</v>
      </c>
      <c r="AN115" s="24">
        <v>28000</v>
      </c>
      <c r="AO115" s="24">
        <v>-8000</v>
      </c>
      <c r="AP115" s="24">
        <v>-34000</v>
      </c>
      <c r="AQ115" s="24">
        <v>2000</v>
      </c>
      <c r="AR115" s="24">
        <v>-4000</v>
      </c>
      <c r="AS115" s="24">
        <v>3000</v>
      </c>
      <c r="AT115" s="24">
        <v>-156000</v>
      </c>
      <c r="AU115" s="24">
        <v>282000</v>
      </c>
      <c r="AV115" s="24">
        <v>-3000</v>
      </c>
      <c r="AW115" s="24">
        <v>-1000</v>
      </c>
      <c r="AX115" s="24">
        <v>3000</v>
      </c>
      <c r="AY115" s="24">
        <v>-1000</v>
      </c>
      <c r="AZ115" s="24">
        <v>-2000</v>
      </c>
      <c r="BA115" s="24">
        <v>59000</v>
      </c>
      <c r="BB115" s="24">
        <v>6000</v>
      </c>
      <c r="BC115" s="24">
        <v>0</v>
      </c>
      <c r="BD115" s="24">
        <v>20000</v>
      </c>
      <c r="BE115" s="24">
        <v>20000</v>
      </c>
      <c r="BF115" s="24">
        <v>9000</v>
      </c>
      <c r="BG115" s="24">
        <v>2000</v>
      </c>
      <c r="BH115" s="24">
        <v>2000</v>
      </c>
      <c r="BI115" s="24">
        <v>0</v>
      </c>
      <c r="BJ115" s="24">
        <v>5000</v>
      </c>
      <c r="BK115" s="24">
        <v>11000</v>
      </c>
      <c r="BL115" s="24">
        <v>4000</v>
      </c>
      <c r="BM115" s="24">
        <v>17000</v>
      </c>
      <c r="BN115" s="24">
        <v>-40000</v>
      </c>
      <c r="BO115" s="24">
        <v>-152000</v>
      </c>
      <c r="BP115" s="24">
        <v>8000</v>
      </c>
      <c r="BQ115" s="24">
        <v>178000</v>
      </c>
      <c r="BR115" s="24">
        <v>302000</v>
      </c>
      <c r="BS115" s="24">
        <v>-19000</v>
      </c>
      <c r="BT115" s="24">
        <v>24000</v>
      </c>
      <c r="BU115" s="24">
        <v>177000</v>
      </c>
      <c r="BV115" s="24">
        <v>-783000</v>
      </c>
      <c r="BW115" s="24">
        <v>230000</v>
      </c>
      <c r="BX115" s="24">
        <v>38000</v>
      </c>
      <c r="BY115" s="24">
        <v>2039000</v>
      </c>
      <c r="BZ115" s="24">
        <v>24000</v>
      </c>
      <c r="CA115" s="24">
        <v>156000</v>
      </c>
      <c r="CB115" s="24">
        <v>-114000</v>
      </c>
      <c r="CC115" s="24">
        <v>154000</v>
      </c>
      <c r="CD115" s="24">
        <v>601000</v>
      </c>
      <c r="CE115" s="24">
        <v>-200000</v>
      </c>
      <c r="CF115" s="24">
        <v>1474000</v>
      </c>
      <c r="CG115" s="24">
        <v>162000</v>
      </c>
      <c r="CH115" s="24">
        <v>3069000</v>
      </c>
      <c r="CI115" s="24">
        <v>17682</v>
      </c>
      <c r="CJ115" s="24">
        <v>127318</v>
      </c>
      <c r="CK115" s="24">
        <v>549000</v>
      </c>
      <c r="CL115" s="24">
        <v>102807</v>
      </c>
      <c r="CM115" s="24">
        <v>59534</v>
      </c>
      <c r="CN115" s="24">
        <v>173801</v>
      </c>
      <c r="CO115" s="24">
        <v>158047</v>
      </c>
      <c r="CP115" s="24">
        <v>313914</v>
      </c>
      <c r="CQ115" s="24">
        <v>164982</v>
      </c>
      <c r="CR115" s="24">
        <v>-45591</v>
      </c>
      <c r="CS115" s="24">
        <v>-20505</v>
      </c>
      <c r="CT115" s="24">
        <v>-98292</v>
      </c>
      <c r="CU115" s="24">
        <v>308927</v>
      </c>
      <c r="CV115" s="24">
        <v>47102</v>
      </c>
      <c r="CW115" s="24">
        <v>9665</v>
      </c>
      <c r="CX115" s="24">
        <v>378549</v>
      </c>
      <c r="CY115" s="24">
        <v>55018</v>
      </c>
      <c r="CZ115" s="24">
        <v>37433</v>
      </c>
      <c r="DA115" s="24">
        <v>436440</v>
      </c>
      <c r="DB115" s="24">
        <v>10200</v>
      </c>
      <c r="DC115" s="24">
        <v>-97820</v>
      </c>
      <c r="DD115" s="24">
        <v>-18886</v>
      </c>
      <c r="DE115" s="24">
        <v>338218</v>
      </c>
      <c r="DF115" s="24">
        <v>31638</v>
      </c>
      <c r="DG115" s="24">
        <v>-222132</v>
      </c>
      <c r="DH115" s="24">
        <v>38734</v>
      </c>
      <c r="DI115" s="24">
        <v>50909</v>
      </c>
      <c r="DJ115" s="24">
        <v>9900</v>
      </c>
      <c r="DK115" s="24">
        <v>-67100</v>
      </c>
      <c r="DL115" s="24">
        <v>-89159</v>
      </c>
      <c r="DM115" s="24">
        <v>-27141</v>
      </c>
      <c r="DN115" s="24">
        <v>87000</v>
      </c>
      <c r="DO115" s="24">
        <v>225400</v>
      </c>
      <c r="DP115" s="24">
        <v>597700</v>
      </c>
      <c r="DQ115" s="24">
        <v>40100</v>
      </c>
      <c r="DR115" s="24">
        <v>23943</v>
      </c>
      <c r="DS115" s="24">
        <v>9788</v>
      </c>
      <c r="DT115" s="24">
        <v>10800</v>
      </c>
      <c r="DU115" s="24">
        <v>264419</v>
      </c>
      <c r="DV115" s="24">
        <v>11149</v>
      </c>
      <c r="DW115" s="24">
        <v>248245</v>
      </c>
      <c r="DX115" s="24">
        <v>-9577</v>
      </c>
      <c r="DY115" s="24">
        <v>-7663</v>
      </c>
      <c r="DZ115" s="24">
        <v>68621</v>
      </c>
      <c r="EA115" s="24">
        <v>-6042</v>
      </c>
      <c r="EB115" s="24">
        <v>-6429</v>
      </c>
      <c r="EC115" s="24">
        <v>145516</v>
      </c>
      <c r="ED115" s="24">
        <v>4627</v>
      </c>
      <c r="EE115" s="24">
        <v>-3919</v>
      </c>
      <c r="EF115" s="24">
        <v>6753</v>
      </c>
      <c r="EG115" s="24">
        <v>-5119</v>
      </c>
      <c r="EH115" s="24">
        <v>-74100</v>
      </c>
      <c r="EI115" s="24">
        <v>37900</v>
      </c>
      <c r="EJ115" s="24">
        <v>48400</v>
      </c>
      <c r="EK115" s="24">
        <v>7700</v>
      </c>
      <c r="EL115" s="24">
        <v>-111800</v>
      </c>
      <c r="EM115" s="24">
        <v>-3700</v>
      </c>
      <c r="EN115" s="24">
        <v>-2000</v>
      </c>
      <c r="EO115" s="24">
        <v>-11400</v>
      </c>
      <c r="EP115" s="24">
        <v>-2400</v>
      </c>
      <c r="EQ115" s="24">
        <v>-2100</v>
      </c>
      <c r="ER115" s="24">
        <v>300</v>
      </c>
      <c r="ES115" s="24">
        <v>-5100</v>
      </c>
      <c r="ET115" s="24">
        <v>-900</v>
      </c>
      <c r="EU115" s="24">
        <v>-800</v>
      </c>
      <c r="EV115" s="24">
        <v>4800</v>
      </c>
      <c r="EW115" s="24">
        <v>-1400</v>
      </c>
      <c r="EX115" s="24">
        <v>-300</v>
      </c>
      <c r="EY115" s="8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</row>
    <row r="116">
      <c r="A116" s="1"/>
      <c r="B116" s="4"/>
      <c r="C116" s="34" t="s">
        <v>864</v>
      </c>
      <c r="D116" s="35">
        <f t="shared" si="1"/>
      </c>
      <c r="E116" s="35">
        <f t="shared" si="4"/>
      </c>
      <c r="F116" s="35">
        <f t="shared" si="7"/>
      </c>
      <c r="G116" s="35">
        <f t="shared" si="10"/>
      </c>
      <c r="H116" s="35">
        <f t="shared" si="13"/>
      </c>
      <c r="I116" s="35">
        <f t="shared" si="16"/>
      </c>
      <c r="J116" s="35">
        <f t="shared" si="19"/>
      </c>
      <c r="K116" s="33">
        <f t="shared" si="22"/>
      </c>
      <c r="L116" s="12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8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</row>
    <row r="117" outlineLevel="1">
      <c r="A117" s="1"/>
      <c r="B117" s="4"/>
      <c r="C117" s="23" t="s">
        <v>54</v>
      </c>
      <c r="D117" s="28">
        <f t="shared" si="1"/>
      </c>
      <c r="E117" s="28">
        <f t="shared" si="4"/>
      </c>
      <c r="F117" s="28">
        <f t="shared" si="7"/>
      </c>
      <c r="G117" s="28">
        <f t="shared" si="10"/>
      </c>
      <c r="H117" s="28">
        <f t="shared" si="13"/>
      </c>
      <c r="I117" s="28">
        <f t="shared" si="16"/>
      </c>
      <c r="J117" s="28">
        <f t="shared" si="19"/>
      </c>
      <c r="K117" s="29">
        <f t="shared" si="22"/>
      </c>
      <c r="M117" s="15">
        <v>2248000</v>
      </c>
      <c r="N117" s="15">
        <v>-86000</v>
      </c>
      <c r="O117" s="15">
        <v>-216000</v>
      </c>
      <c r="P117" s="15">
        <v>-77000</v>
      </c>
      <c r="Q117" s="15">
        <v>257000</v>
      </c>
      <c r="R117" s="15">
        <v>372000</v>
      </c>
      <c r="S117" s="15">
        <v>-280000</v>
      </c>
      <c r="T117" s="15">
        <v>16000</v>
      </c>
      <c r="U117" s="15">
        <v>-1010000</v>
      </c>
      <c r="V117" s="15">
        <v>1437000</v>
      </c>
      <c r="W117" s="15">
        <v>-1566000</v>
      </c>
      <c r="X117" s="15">
        <v>224000</v>
      </c>
      <c r="Y117" s="15">
        <v>2205000</v>
      </c>
      <c r="Z117" s="15">
        <v>95000</v>
      </c>
      <c r="AA117" s="15">
        <v>-183000</v>
      </c>
      <c r="AB117" s="15">
        <v>860000</v>
      </c>
      <c r="AC117" s="15">
        <v>168000</v>
      </c>
      <c r="AD117" s="15">
        <v>295000</v>
      </c>
      <c r="AE117" s="15">
        <v>-479000</v>
      </c>
      <c r="AF117" s="15">
        <v>445000</v>
      </c>
      <c r="AG117" s="15">
        <v>-136000</v>
      </c>
      <c r="AH117" s="15">
        <v>309000</v>
      </c>
      <c r="AI117" s="15">
        <v>193000</v>
      </c>
      <c r="AJ117" s="15">
        <v>-15000</v>
      </c>
      <c r="AK117" s="15">
        <v>-100000</v>
      </c>
      <c r="AL117" s="15">
        <v>32000</v>
      </c>
      <c r="AM117" s="15">
        <v>95000</v>
      </c>
      <c r="AN117" s="15">
        <v>-95000</v>
      </c>
      <c r="AO117" s="15">
        <v>-140000</v>
      </c>
      <c r="AP117" s="15">
        <v>307000</v>
      </c>
      <c r="AQ117" s="15">
        <v>122000</v>
      </c>
      <c r="AR117" s="15">
        <v>38000</v>
      </c>
      <c r="AS117" s="15">
        <v>-542000</v>
      </c>
      <c r="AT117" s="15">
        <v>7000</v>
      </c>
      <c r="AU117" s="15">
        <v>301000</v>
      </c>
      <c r="AV117" s="15">
        <v>241000</v>
      </c>
      <c r="AW117" s="15">
        <v>-69000</v>
      </c>
      <c r="AX117" s="15">
        <v>30000</v>
      </c>
      <c r="AY117" s="15">
        <v>-74000</v>
      </c>
      <c r="AZ117" s="15">
        <v>152000</v>
      </c>
      <c r="BA117" s="15">
        <v>-128000</v>
      </c>
      <c r="BB117" s="15">
        <v>165000</v>
      </c>
      <c r="BC117" s="15">
        <v>137000</v>
      </c>
      <c r="BD117" s="15">
        <v>-51000</v>
      </c>
      <c r="BE117" s="15">
        <v>-315000</v>
      </c>
      <c r="BF117" s="15">
        <v>326000</v>
      </c>
      <c r="BG117" s="15">
        <v>209000</v>
      </c>
      <c r="BH117" s="15">
        <v>-107000</v>
      </c>
      <c r="BI117" s="15">
        <v>-108000</v>
      </c>
      <c r="BJ117" s="15">
        <v>-227000</v>
      </c>
      <c r="BK117" s="15">
        <v>-239000</v>
      </c>
      <c r="BL117" s="15">
        <v>-178000</v>
      </c>
      <c r="BM117" s="15">
        <v>324000</v>
      </c>
      <c r="BN117" s="15">
        <v>244000</v>
      </c>
      <c r="BO117" s="15">
        <v>71000</v>
      </c>
      <c r="BP117" s="15">
        <v>-48000</v>
      </c>
      <c r="BQ117" s="15">
        <v>-4000</v>
      </c>
      <c r="BR117" s="15">
        <v>-14000</v>
      </c>
      <c r="BS117" s="15">
        <v>-464000</v>
      </c>
      <c r="BT117" s="15">
        <v>442000</v>
      </c>
      <c r="BU117" s="15">
        <v>-1015000</v>
      </c>
      <c r="BV117" s="15">
        <v>-190000</v>
      </c>
      <c r="BW117" s="15">
        <v>-132000</v>
      </c>
      <c r="BX117" s="15">
        <v>-423000</v>
      </c>
      <c r="BY117" s="15">
        <v>1469000</v>
      </c>
      <c r="BZ117" s="15">
        <v>-175000</v>
      </c>
      <c r="CA117" s="15">
        <v>-202000</v>
      </c>
      <c r="CB117" s="15">
        <v>-94000</v>
      </c>
      <c r="CC117" s="15">
        <v>-28000</v>
      </c>
      <c r="CD117" s="15">
        <v>336000</v>
      </c>
      <c r="CE117" s="15">
        <v>-208000</v>
      </c>
      <c r="CF117" s="15">
        <v>313000</v>
      </c>
      <c r="CG117" s="15">
        <v>-389000</v>
      </c>
      <c r="CH117" s="15">
        <v>-4000</v>
      </c>
      <c r="CI117" s="15">
        <v>695410</v>
      </c>
      <c r="CJ117" s="15">
        <v>-134410</v>
      </c>
      <c r="CK117" s="15">
        <v>190000</v>
      </c>
      <c r="CL117" s="15">
        <v>-184512</v>
      </c>
      <c r="CM117" s="15">
        <v>100458</v>
      </c>
      <c r="CN117" s="15">
        <v>51754</v>
      </c>
      <c r="CO117" s="15">
        <v>-260238</v>
      </c>
      <c r="CP117" s="15">
        <v>132109</v>
      </c>
      <c r="CQ117" s="15">
        <v>76390</v>
      </c>
      <c r="CR117" s="15">
        <v>-257179</v>
      </c>
      <c r="CS117" s="15">
        <v>-7783</v>
      </c>
      <c r="CT117" s="15">
        <v>82928</v>
      </c>
      <c r="CU117" s="15">
        <v>313119</v>
      </c>
      <c r="CV117" s="15">
        <v>258701</v>
      </c>
      <c r="CW117" s="15">
        <v>-8577</v>
      </c>
      <c r="CX117" s="15">
        <v>-128110</v>
      </c>
      <c r="CY117" s="15">
        <v>29283</v>
      </c>
      <c r="CZ117" s="15">
        <v>185264</v>
      </c>
      <c r="DA117" s="15">
        <v>-122296</v>
      </c>
      <c r="DB117" s="15">
        <v>34593</v>
      </c>
      <c r="DC117" s="15">
        <v>-6076</v>
      </c>
      <c r="DD117" s="15">
        <v>-648362</v>
      </c>
      <c r="DE117" s="15">
        <v>465681</v>
      </c>
      <c r="DF117" s="15">
        <v>6498</v>
      </c>
      <c r="DG117" s="15">
        <v>-129487</v>
      </c>
      <c r="DH117" s="15">
        <v>328327</v>
      </c>
      <c r="DI117" s="15">
        <v>83561</v>
      </c>
      <c r="DJ117" s="15">
        <v>203200</v>
      </c>
      <c r="DK117" s="15">
        <v>-129500</v>
      </c>
      <c r="DL117" s="15">
        <v>57961</v>
      </c>
      <c r="DM117" s="15">
        <v>-187661</v>
      </c>
      <c r="DN117" s="15">
        <v>224400</v>
      </c>
      <c r="DO117" s="15">
        <v>-31000</v>
      </c>
      <c r="DP117" s="15">
        <v>-32900</v>
      </c>
      <c r="DQ117" s="15">
        <v>-45500</v>
      </c>
      <c r="DR117" s="15">
        <v>77877</v>
      </c>
      <c r="DS117" s="15">
        <v>2186</v>
      </c>
      <c r="DT117" s="15">
        <v>-64790</v>
      </c>
      <c r="DU117" s="15">
        <v>59191</v>
      </c>
      <c r="DV117" s="15">
        <v>57446</v>
      </c>
      <c r="DW117" s="15">
        <v>30942</v>
      </c>
      <c r="DX117" s="15">
        <v>-7576</v>
      </c>
      <c r="DY117" s="15">
        <v>-40934</v>
      </c>
      <c r="DZ117" s="15">
        <v>-16735</v>
      </c>
      <c r="EA117" s="15">
        <v>-82646</v>
      </c>
      <c r="EB117" s="15">
        <v>98394</v>
      </c>
      <c r="EC117" s="15">
        <v>41337</v>
      </c>
      <c r="ED117" s="15">
        <v>-9244</v>
      </c>
      <c r="EE117" s="15">
        <v>51319</v>
      </c>
      <c r="EF117" s="15">
        <v>-5137</v>
      </c>
      <c r="EG117" s="15">
        <v>23982</v>
      </c>
      <c r="EH117" s="15">
        <v>34600</v>
      </c>
      <c r="EI117" s="15">
        <v>-17300</v>
      </c>
      <c r="EJ117" s="15">
        <v>-37400</v>
      </c>
      <c r="EK117" s="15">
        <v>28500</v>
      </c>
      <c r="EL117" s="15">
        <v>-111300</v>
      </c>
      <c r="EM117" s="15">
        <v>65500</v>
      </c>
      <c r="EN117" s="15">
        <v>-69900</v>
      </c>
      <c r="EO117" s="15">
        <v>13700</v>
      </c>
      <c r="EP117" s="15">
        <v>66400</v>
      </c>
      <c r="EQ117" s="15">
        <v>10500</v>
      </c>
      <c r="ER117" s="15">
        <v>6800</v>
      </c>
      <c r="ES117" s="15">
        <v>21200</v>
      </c>
      <c r="ET117" s="15">
        <v>6100</v>
      </c>
      <c r="EU117" s="15">
        <v>23200</v>
      </c>
      <c r="EV117" s="15">
        <v>-56300</v>
      </c>
      <c r="EW117" s="15">
        <v>-3600</v>
      </c>
      <c r="EX117" s="15">
        <v>-56700</v>
      </c>
      <c r="EY117" s="8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</row>
    <row r="118" outlineLevel="1">
      <c r="A118" s="1"/>
      <c r="B118" s="4"/>
      <c r="C118" s="23" t="s">
        <v>865</v>
      </c>
      <c r="D118" s="28">
        <f t="shared" si="1"/>
      </c>
      <c r="E118" s="28">
        <f t="shared" si="4"/>
      </c>
      <c r="F118" s="28">
        <f t="shared" si="7"/>
      </c>
      <c r="G118" s="28">
        <f t="shared" si="10"/>
      </c>
      <c r="H118" s="28">
        <f t="shared" si="13"/>
      </c>
      <c r="I118" s="28">
        <f t="shared" si="16"/>
      </c>
      <c r="J118" s="28">
        <f t="shared" si="19"/>
      </c>
      <c r="K118" s="29">
        <f t="shared" si="22"/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>
        <v>5000</v>
      </c>
      <c r="CL118" s="15">
        <v>11464</v>
      </c>
      <c r="CM118" s="15">
        <v>-5564</v>
      </c>
      <c r="CN118" s="15">
        <v>-2517</v>
      </c>
      <c r="CO118" s="15">
        <v>3845</v>
      </c>
      <c r="CP118" s="15">
        <v>9680</v>
      </c>
      <c r="CQ118" s="15">
        <v>1948</v>
      </c>
      <c r="CR118" s="15">
        <v>-1994</v>
      </c>
      <c r="CS118" s="15">
        <v>-2977</v>
      </c>
      <c r="CT118" s="15">
        <v>-1821</v>
      </c>
      <c r="CU118" s="15">
        <v>9690</v>
      </c>
      <c r="CV118" s="15">
        <v>15083</v>
      </c>
      <c r="CW118" s="15">
        <v>9221</v>
      </c>
      <c r="CX118" s="15">
        <v>23469</v>
      </c>
      <c r="CY118" s="15">
        <v>-2085</v>
      </c>
      <c r="CZ118" s="15">
        <v>22540</v>
      </c>
      <c r="DA118" s="15">
        <v>-6605</v>
      </c>
      <c r="DB118" s="15">
        <v>-4728</v>
      </c>
      <c r="DC118" s="15">
        <v>10999</v>
      </c>
      <c r="DD118" s="15">
        <v>-14914</v>
      </c>
      <c r="DE118" s="15">
        <v>-1362</v>
      </c>
      <c r="DF118" s="15">
        <v>2660</v>
      </c>
      <c r="DG118" s="15">
        <v>2263</v>
      </c>
      <c r="DH118" s="15">
        <v>1042</v>
      </c>
      <c r="DI118" s="15">
        <v>2468</v>
      </c>
      <c r="DJ118" s="15">
        <v>-2300</v>
      </c>
      <c r="DK118" s="15">
        <v>2100</v>
      </c>
      <c r="DL118" s="15">
        <v>-928</v>
      </c>
      <c r="DM118" s="15">
        <v>-10672</v>
      </c>
      <c r="DN118" s="15">
        <v>1800</v>
      </c>
      <c r="DO118" s="15">
        <v>6500</v>
      </c>
      <c r="DP118" s="15">
        <v>600</v>
      </c>
      <c r="DQ118" s="15">
        <v>-2700</v>
      </c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8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</row>
    <row r="119" outlineLevel="1">
      <c r="A119" s="1"/>
      <c r="B119" s="4"/>
      <c r="C119" s="23" t="s">
        <v>866</v>
      </c>
      <c r="D119" s="28">
        <f t="shared" si="1"/>
      </c>
      <c r="E119" s="28">
        <f t="shared" si="4"/>
      </c>
      <c r="F119" s="28">
        <f t="shared" si="7"/>
      </c>
      <c r="G119" s="28">
        <f t="shared" si="10"/>
      </c>
      <c r="H119" s="28">
        <f t="shared" si="13"/>
      </c>
      <c r="I119" s="28">
        <f t="shared" si="16"/>
      </c>
      <c r="J119" s="28">
        <f t="shared" si="19"/>
      </c>
      <c r="K119" s="29">
        <f t="shared" si="22"/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>
        <v>1000</v>
      </c>
      <c r="CJ119" s="15"/>
      <c r="CK119" s="15">
        <v>1000</v>
      </c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>
        <v>100</v>
      </c>
      <c r="DL119" s="15"/>
      <c r="DM119" s="15"/>
      <c r="DN119" s="15"/>
      <c r="DO119" s="15"/>
      <c r="DP119" s="15">
        <v>-200</v>
      </c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>
        <v>17300</v>
      </c>
      <c r="EJ119" s="15">
        <v>37400</v>
      </c>
      <c r="EK119" s="15">
        <v>-80500</v>
      </c>
      <c r="EL119" s="15">
        <v>163300</v>
      </c>
      <c r="EM119" s="15">
        <v>-65500</v>
      </c>
      <c r="EN119" s="15">
        <v>69900</v>
      </c>
      <c r="EO119" s="15">
        <v>-167600</v>
      </c>
      <c r="EP119" s="15">
        <v>-66400</v>
      </c>
      <c r="EQ119" s="15">
        <v>-10500</v>
      </c>
      <c r="ER119" s="15">
        <v>-6800</v>
      </c>
      <c r="ES119" s="15">
        <v>-70300</v>
      </c>
      <c r="ET119" s="15">
        <v>-6100</v>
      </c>
      <c r="EU119" s="15">
        <v>-23200</v>
      </c>
      <c r="EV119" s="15">
        <v>56300</v>
      </c>
      <c r="EW119" s="15">
        <v>-76100</v>
      </c>
      <c r="EX119" s="15">
        <v>56700</v>
      </c>
      <c r="EY119" s="8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</row>
    <row r="120" outlineLevel="1">
      <c r="A120" s="1"/>
      <c r="B120" s="4"/>
      <c r="C120" s="23" t="s">
        <v>57</v>
      </c>
      <c r="D120" s="28">
        <f t="shared" si="1"/>
      </c>
      <c r="E120" s="28">
        <f t="shared" si="4"/>
      </c>
      <c r="F120" s="28">
        <f t="shared" si="7"/>
      </c>
      <c r="G120" s="28">
        <f t="shared" si="10"/>
      </c>
      <c r="H120" s="28">
        <f t="shared" si="13"/>
      </c>
      <c r="I120" s="28">
        <f t="shared" si="16"/>
      </c>
      <c r="J120" s="28">
        <f t="shared" si="19"/>
      </c>
      <c r="K120" s="29">
        <f t="shared" si="22"/>
      </c>
      <c r="M120" s="15">
        <v>3811000</v>
      </c>
      <c r="N120" s="15">
        <v>3897000</v>
      </c>
      <c r="O120" s="15">
        <v>4113000</v>
      </c>
      <c r="P120" s="15">
        <v>4190000</v>
      </c>
      <c r="Q120" s="15">
        <v>3933000</v>
      </c>
      <c r="R120" s="15">
        <v>3561000</v>
      </c>
      <c r="S120" s="15">
        <v>3841000</v>
      </c>
      <c r="T120" s="15">
        <v>3825000</v>
      </c>
      <c r="U120" s="15">
        <v>4835000</v>
      </c>
      <c r="V120" s="15">
        <v>3398000</v>
      </c>
      <c r="W120" s="15">
        <v>4964000</v>
      </c>
      <c r="X120" s="15">
        <v>4740000</v>
      </c>
      <c r="Y120" s="15">
        <v>2535000</v>
      </c>
      <c r="Z120" s="15">
        <v>2440000</v>
      </c>
      <c r="AA120" s="15">
        <v>2623000</v>
      </c>
      <c r="AB120" s="15">
        <v>1763000</v>
      </c>
      <c r="AC120" s="15">
        <v>1595000</v>
      </c>
      <c r="AD120" s="15">
        <v>1300000</v>
      </c>
      <c r="AE120" s="15">
        <v>1779000</v>
      </c>
      <c r="AF120" s="15">
        <v>1334000</v>
      </c>
      <c r="AG120" s="15">
        <v>1470000</v>
      </c>
      <c r="AH120" s="15">
        <v>1161000</v>
      </c>
      <c r="AI120" s="15">
        <v>968000</v>
      </c>
      <c r="AJ120" s="15">
        <v>983000</v>
      </c>
      <c r="AK120" s="15">
        <v>1083000</v>
      </c>
      <c r="AL120" s="15">
        <v>1051000</v>
      </c>
      <c r="AM120" s="15">
        <v>956000</v>
      </c>
      <c r="AN120" s="15">
        <v>1051000</v>
      </c>
      <c r="AO120" s="15">
        <v>1191000</v>
      </c>
      <c r="AP120" s="15">
        <v>884000</v>
      </c>
      <c r="AQ120" s="15">
        <v>762000</v>
      </c>
      <c r="AR120" s="15">
        <v>724000</v>
      </c>
      <c r="AS120" s="15">
        <v>1266000</v>
      </c>
      <c r="AT120" s="15">
        <v>1258000</v>
      </c>
      <c r="AU120" s="15">
        <v>957000</v>
      </c>
      <c r="AV120" s="15">
        <v>716000</v>
      </c>
      <c r="AW120" s="15">
        <v>785000</v>
      </c>
      <c r="AX120" s="15">
        <v>755000</v>
      </c>
      <c r="AY120" s="15">
        <v>829000</v>
      </c>
      <c r="AZ120" s="15">
        <v>677000</v>
      </c>
      <c r="BA120" s="15">
        <v>805000</v>
      </c>
      <c r="BB120" s="15">
        <v>640000</v>
      </c>
      <c r="BC120" s="15">
        <v>503000</v>
      </c>
      <c r="BD120" s="15">
        <v>554000</v>
      </c>
      <c r="BE120" s="15">
        <v>869000</v>
      </c>
      <c r="BF120" s="15">
        <v>543000</v>
      </c>
      <c r="BG120" s="15">
        <v>334000</v>
      </c>
      <c r="BH120" s="15">
        <v>441000</v>
      </c>
      <c r="BI120" s="15">
        <v>549000</v>
      </c>
      <c r="BJ120" s="15">
        <v>776000</v>
      </c>
      <c r="BK120" s="15">
        <v>1015000</v>
      </c>
      <c r="BL120" s="15">
        <v>1193000</v>
      </c>
      <c r="BM120" s="15">
        <v>869000</v>
      </c>
      <c r="BN120" s="15">
        <v>625000</v>
      </c>
      <c r="BO120" s="15">
        <v>554000</v>
      </c>
      <c r="BP120" s="15">
        <v>602000</v>
      </c>
      <c r="BQ120" s="15">
        <v>606000</v>
      </c>
      <c r="BR120" s="15">
        <v>620000</v>
      </c>
      <c r="BS120" s="15">
        <v>1084000</v>
      </c>
      <c r="BT120" s="15">
        <v>642000</v>
      </c>
      <c r="BU120" s="15">
        <v>1657000</v>
      </c>
      <c r="BV120" s="15">
        <v>1847000</v>
      </c>
      <c r="BW120" s="15">
        <v>1979000</v>
      </c>
      <c r="BX120" s="15">
        <v>2402000</v>
      </c>
      <c r="BY120" s="15">
        <v>933000</v>
      </c>
      <c r="BZ120" s="15">
        <v>1108000</v>
      </c>
      <c r="CA120" s="15">
        <v>1310000</v>
      </c>
      <c r="CB120" s="15">
        <v>1404000</v>
      </c>
      <c r="CC120" s="15">
        <v>1432000</v>
      </c>
      <c r="CD120" s="15">
        <v>1096000</v>
      </c>
      <c r="CE120" s="15">
        <v>1304000</v>
      </c>
      <c r="CF120" s="15">
        <v>991000</v>
      </c>
      <c r="CG120" s="15">
        <v>1380000</v>
      </c>
      <c r="CH120" s="15">
        <v>1385000</v>
      </c>
      <c r="CI120" s="15">
        <v>688657</v>
      </c>
      <c r="CJ120" s="15">
        <v>829000</v>
      </c>
      <c r="CK120" s="15">
        <v>633000</v>
      </c>
      <c r="CL120" s="15">
        <v>806115</v>
      </c>
      <c r="CM120" s="15">
        <v>711221</v>
      </c>
      <c r="CN120" s="15">
        <v>661984</v>
      </c>
      <c r="CO120" s="15">
        <v>918377</v>
      </c>
      <c r="CP120" s="15">
        <v>776588</v>
      </c>
      <c r="CQ120" s="15">
        <v>698250</v>
      </c>
      <c r="CR120" s="15">
        <v>957423</v>
      </c>
      <c r="CS120" s="15">
        <v>968183</v>
      </c>
      <c r="CT120" s="15">
        <v>994935</v>
      </c>
      <c r="CU120" s="15">
        <v>703176</v>
      </c>
      <c r="CV120" s="15">
        <v>429392</v>
      </c>
      <c r="CW120" s="15">
        <v>428748</v>
      </c>
      <c r="CX120" s="15">
        <v>533389</v>
      </c>
      <c r="CY120" s="15">
        <v>506191</v>
      </c>
      <c r="CZ120" s="15">
        <v>298387</v>
      </c>
      <c r="DA120" s="15">
        <v>427288</v>
      </c>
      <c r="DB120" s="15">
        <v>397423</v>
      </c>
      <c r="DC120" s="15">
        <v>392500</v>
      </c>
      <c r="DD120" s="15">
        <v>1055776</v>
      </c>
      <c r="DE120" s="15">
        <v>591457</v>
      </c>
      <c r="DF120" s="15">
        <v>582299</v>
      </c>
      <c r="DG120" s="15">
        <v>709523</v>
      </c>
      <c r="DH120" s="15">
        <v>380154</v>
      </c>
      <c r="DI120" s="15">
        <v>294125</v>
      </c>
      <c r="DJ120" s="15">
        <v>93300</v>
      </c>
      <c r="DK120" s="15">
        <v>220600</v>
      </c>
      <c r="DL120" s="15">
        <v>163575</v>
      </c>
      <c r="DM120" s="15">
        <v>361908</v>
      </c>
      <c r="DN120" s="15">
        <v>135700</v>
      </c>
      <c r="DO120" s="15">
        <v>160000</v>
      </c>
      <c r="DP120" s="15">
        <v>192500</v>
      </c>
      <c r="DQ120" s="15">
        <v>240700</v>
      </c>
      <c r="DR120" s="15">
        <v>162781</v>
      </c>
      <c r="DS120" s="15">
        <v>160595</v>
      </c>
      <c r="DT120" s="15">
        <v>225385</v>
      </c>
      <c r="DU120" s="15">
        <v>166194</v>
      </c>
      <c r="DV120" s="15">
        <v>108748</v>
      </c>
      <c r="DW120" s="15">
        <v>77806</v>
      </c>
      <c r="DX120" s="15">
        <v>85382</v>
      </c>
      <c r="DY120" s="15">
        <v>126316</v>
      </c>
      <c r="DZ120" s="15">
        <v>178428</v>
      </c>
      <c r="EA120" s="15">
        <v>261074</v>
      </c>
      <c r="EB120" s="15">
        <v>162680</v>
      </c>
      <c r="EC120" s="15">
        <v>121343</v>
      </c>
      <c r="ED120" s="15">
        <v>130587</v>
      </c>
      <c r="EE120" s="15">
        <v>79268</v>
      </c>
      <c r="EF120" s="15">
        <v>84405</v>
      </c>
      <c r="EG120" s="15">
        <v>60423</v>
      </c>
      <c r="EH120" s="15">
        <v>0</v>
      </c>
      <c r="EI120" s="15">
        <v>0</v>
      </c>
      <c r="EJ120" s="15">
        <v>0</v>
      </c>
      <c r="EK120" s="15">
        <v>52000</v>
      </c>
      <c r="EL120" s="15">
        <v>0</v>
      </c>
      <c r="EM120" s="15">
        <v>0</v>
      </c>
      <c r="EN120" s="15">
        <v>0</v>
      </c>
      <c r="EO120" s="15">
        <v>153900</v>
      </c>
      <c r="EP120" s="15">
        <v>0</v>
      </c>
      <c r="EQ120" s="15">
        <v>0</v>
      </c>
      <c r="ER120" s="15">
        <v>0</v>
      </c>
      <c r="ES120" s="15">
        <v>49100</v>
      </c>
      <c r="ET120" s="15">
        <v>0</v>
      </c>
      <c r="EU120" s="15">
        <v>0</v>
      </c>
      <c r="EV120" s="15">
        <v>0</v>
      </c>
      <c r="EW120" s="15">
        <v>79700</v>
      </c>
      <c r="EX120" s="15">
        <v>0</v>
      </c>
      <c r="EY120" s="8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</row>
    <row r="121" outlineLevel="1">
      <c r="A121" s="1"/>
      <c r="B121" s="4"/>
      <c r="C121" s="34" t="s">
        <v>867</v>
      </c>
      <c r="D121" s="24">
        <f t="shared" si="1"/>
      </c>
      <c r="E121" s="24">
        <f t="shared" si="4"/>
      </c>
      <c r="F121" s="24">
        <f t="shared" si="7"/>
      </c>
      <c r="G121" s="24">
        <f t="shared" si="10"/>
      </c>
      <c r="H121" s="24">
        <f t="shared" si="13"/>
      </c>
      <c r="I121" s="24">
        <f t="shared" si="16"/>
      </c>
      <c r="J121" s="24">
        <f t="shared" si="19"/>
      </c>
      <c r="K121" s="37">
        <f t="shared" si="22"/>
      </c>
      <c r="L121" s="39"/>
      <c r="M121" s="24">
        <v>6059000</v>
      </c>
      <c r="N121" s="24">
        <v>3811000</v>
      </c>
      <c r="O121" s="24">
        <v>3897000</v>
      </c>
      <c r="P121" s="24">
        <v>4113000</v>
      </c>
      <c r="Q121" s="24">
        <v>4190000</v>
      </c>
      <c r="R121" s="24">
        <v>3933000</v>
      </c>
      <c r="S121" s="24">
        <v>3561000</v>
      </c>
      <c r="T121" s="24">
        <v>3841000</v>
      </c>
      <c r="U121" s="24">
        <v>3825000</v>
      </c>
      <c r="V121" s="24">
        <v>4835000</v>
      </c>
      <c r="W121" s="24">
        <v>3398000</v>
      </c>
      <c r="X121" s="24">
        <v>4964000</v>
      </c>
      <c r="Y121" s="24">
        <v>4740000</v>
      </c>
      <c r="Z121" s="24">
        <v>2535000</v>
      </c>
      <c r="AA121" s="24">
        <v>2440000</v>
      </c>
      <c r="AB121" s="24">
        <v>2623000</v>
      </c>
      <c r="AC121" s="24">
        <v>1763000</v>
      </c>
      <c r="AD121" s="24">
        <v>1595000</v>
      </c>
      <c r="AE121" s="24">
        <v>1300000</v>
      </c>
      <c r="AF121" s="24">
        <v>1779000</v>
      </c>
      <c r="AG121" s="24">
        <v>1334000</v>
      </c>
      <c r="AH121" s="24">
        <v>1470000</v>
      </c>
      <c r="AI121" s="24">
        <v>1161000</v>
      </c>
      <c r="AJ121" s="24">
        <v>968000</v>
      </c>
      <c r="AK121" s="24">
        <v>983000</v>
      </c>
      <c r="AL121" s="24">
        <v>1083000</v>
      </c>
      <c r="AM121" s="24">
        <v>1051000</v>
      </c>
      <c r="AN121" s="24">
        <v>956000</v>
      </c>
      <c r="AO121" s="24">
        <v>1051000</v>
      </c>
      <c r="AP121" s="24">
        <v>1191000</v>
      </c>
      <c r="AQ121" s="24">
        <v>884000</v>
      </c>
      <c r="AR121" s="24">
        <v>762000</v>
      </c>
      <c r="AS121" s="24">
        <v>724000</v>
      </c>
      <c r="AT121" s="24">
        <v>1266000</v>
      </c>
      <c r="AU121" s="24">
        <v>1258000</v>
      </c>
      <c r="AV121" s="24">
        <v>957000</v>
      </c>
      <c r="AW121" s="24">
        <v>716000</v>
      </c>
      <c r="AX121" s="24">
        <v>785000</v>
      </c>
      <c r="AY121" s="24">
        <v>755000</v>
      </c>
      <c r="AZ121" s="24">
        <v>829000</v>
      </c>
      <c r="BA121" s="24">
        <v>677000</v>
      </c>
      <c r="BB121" s="24">
        <v>805000</v>
      </c>
      <c r="BC121" s="24">
        <v>640000</v>
      </c>
      <c r="BD121" s="24">
        <v>503000</v>
      </c>
      <c r="BE121" s="24">
        <v>554000</v>
      </c>
      <c r="BF121" s="24">
        <v>869000</v>
      </c>
      <c r="BG121" s="24">
        <v>543000</v>
      </c>
      <c r="BH121" s="24">
        <v>334000</v>
      </c>
      <c r="BI121" s="24">
        <v>441000</v>
      </c>
      <c r="BJ121" s="24">
        <v>549000</v>
      </c>
      <c r="BK121" s="24">
        <v>776000</v>
      </c>
      <c r="BL121" s="24">
        <v>1015000</v>
      </c>
      <c r="BM121" s="24">
        <v>1193000</v>
      </c>
      <c r="BN121" s="24">
        <v>869000</v>
      </c>
      <c r="BO121" s="24">
        <v>625000</v>
      </c>
      <c r="BP121" s="24">
        <v>554000</v>
      </c>
      <c r="BQ121" s="24">
        <v>602000</v>
      </c>
      <c r="BR121" s="24">
        <v>606000</v>
      </c>
      <c r="BS121" s="24">
        <v>620000</v>
      </c>
      <c r="BT121" s="24">
        <v>1084000</v>
      </c>
      <c r="BU121" s="24">
        <v>642000</v>
      </c>
      <c r="BV121" s="24">
        <v>1657000</v>
      </c>
      <c r="BW121" s="24">
        <v>1847000</v>
      </c>
      <c r="BX121" s="24">
        <v>1979000</v>
      </c>
      <c r="BY121" s="24">
        <v>2402000</v>
      </c>
      <c r="BZ121" s="24">
        <v>933000</v>
      </c>
      <c r="CA121" s="24">
        <v>1108000</v>
      </c>
      <c r="CB121" s="24">
        <v>1310000</v>
      </c>
      <c r="CC121" s="24">
        <v>1404000</v>
      </c>
      <c r="CD121" s="24">
        <v>1432000</v>
      </c>
      <c r="CE121" s="24">
        <v>1096000</v>
      </c>
      <c r="CF121" s="24">
        <v>1304000</v>
      </c>
      <c r="CG121" s="24">
        <v>991000</v>
      </c>
      <c r="CH121" s="24">
        <v>1380000</v>
      </c>
      <c r="CI121" s="24">
        <v>1385000</v>
      </c>
      <c r="CJ121" s="24">
        <v>688657</v>
      </c>
      <c r="CK121" s="24">
        <v>829000</v>
      </c>
      <c r="CL121" s="24">
        <v>633067</v>
      </c>
      <c r="CM121" s="24">
        <v>806115</v>
      </c>
      <c r="CN121" s="24">
        <v>711221</v>
      </c>
      <c r="CO121" s="24">
        <v>661984</v>
      </c>
      <c r="CP121" s="24">
        <v>918377</v>
      </c>
      <c r="CQ121" s="24">
        <v>776588</v>
      </c>
      <c r="CR121" s="24">
        <v>698250</v>
      </c>
      <c r="CS121" s="24">
        <v>957423</v>
      </c>
      <c r="CT121" s="24">
        <v>968183</v>
      </c>
      <c r="CU121" s="24">
        <v>994935</v>
      </c>
      <c r="CV121" s="24">
        <v>703176</v>
      </c>
      <c r="CW121" s="24">
        <v>429392</v>
      </c>
      <c r="CX121" s="24">
        <v>428748</v>
      </c>
      <c r="CY121" s="24">
        <v>533389</v>
      </c>
      <c r="CZ121" s="24">
        <v>506191</v>
      </c>
      <c r="DA121" s="24">
        <v>298387</v>
      </c>
      <c r="DB121" s="24">
        <v>427288</v>
      </c>
      <c r="DC121" s="24">
        <v>397423</v>
      </c>
      <c r="DD121" s="24">
        <v>392500</v>
      </c>
      <c r="DE121" s="24">
        <v>1055776</v>
      </c>
      <c r="DF121" s="24">
        <v>591457</v>
      </c>
      <c r="DG121" s="24">
        <v>582299</v>
      </c>
      <c r="DH121" s="24">
        <v>709523</v>
      </c>
      <c r="DI121" s="24">
        <v>380154</v>
      </c>
      <c r="DJ121" s="24">
        <v>294100</v>
      </c>
      <c r="DK121" s="24">
        <v>93300</v>
      </c>
      <c r="DL121" s="24">
        <v>220600</v>
      </c>
      <c r="DM121" s="24">
        <v>163575</v>
      </c>
      <c r="DN121" s="24">
        <v>361900</v>
      </c>
      <c r="DO121" s="24">
        <v>135700</v>
      </c>
      <c r="DP121" s="24">
        <v>160000</v>
      </c>
      <c r="DQ121" s="24">
        <v>192500</v>
      </c>
      <c r="DR121" s="24">
        <v>240658</v>
      </c>
      <c r="DS121" s="24">
        <v>162781</v>
      </c>
      <c r="DT121" s="24">
        <v>160595</v>
      </c>
      <c r="DU121" s="24">
        <v>225385</v>
      </c>
      <c r="DV121" s="24">
        <v>166194</v>
      </c>
      <c r="DW121" s="24">
        <v>108748</v>
      </c>
      <c r="DX121" s="24">
        <v>77806</v>
      </c>
      <c r="DY121" s="24">
        <v>85382</v>
      </c>
      <c r="DZ121" s="24">
        <v>126316</v>
      </c>
      <c r="EA121" s="24">
        <v>178428</v>
      </c>
      <c r="EB121" s="24">
        <v>261074</v>
      </c>
      <c r="EC121" s="24">
        <v>162680</v>
      </c>
      <c r="ED121" s="24">
        <v>121343</v>
      </c>
      <c r="EE121" s="24">
        <v>130587</v>
      </c>
      <c r="EF121" s="24">
        <v>79268</v>
      </c>
      <c r="EG121" s="24">
        <v>84405</v>
      </c>
      <c r="EH121" s="24">
        <v>60400</v>
      </c>
      <c r="EI121" s="24">
        <v>0</v>
      </c>
      <c r="EJ121" s="24">
        <v>0</v>
      </c>
      <c r="EK121" s="24">
        <v>0</v>
      </c>
      <c r="EL121" s="24">
        <v>52000</v>
      </c>
      <c r="EM121" s="24">
        <v>0</v>
      </c>
      <c r="EN121" s="24">
        <v>0</v>
      </c>
      <c r="EO121" s="24">
        <v>0</v>
      </c>
      <c r="EP121" s="24">
        <v>0</v>
      </c>
      <c r="EQ121" s="24">
        <v>0</v>
      </c>
      <c r="ER121" s="24">
        <v>0</v>
      </c>
      <c r="ES121" s="24">
        <v>0</v>
      </c>
      <c r="ET121" s="24">
        <v>0</v>
      </c>
      <c r="EU121" s="24">
        <v>0</v>
      </c>
      <c r="EV121" s="24">
        <v>0</v>
      </c>
      <c r="EW121" s="24">
        <v>0</v>
      </c>
      <c r="EX121" s="24">
        <v>0</v>
      </c>
      <c r="EY121" s="8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</row>
    <row r="122">
      <c r="A122" s="1"/>
      <c r="B122" s="4"/>
      <c r="C122" s="34" t="s">
        <v>868</v>
      </c>
      <c r="D122" s="25">
        <f t="shared" si="1"/>
      </c>
      <c r="E122" s="25">
        <f t="shared" si="4"/>
      </c>
      <c r="F122" s="25">
        <f t="shared" si="7"/>
      </c>
      <c r="G122" s="25">
        <f t="shared" si="10"/>
      </c>
      <c r="H122" s="25">
        <f t="shared" si="13"/>
      </c>
      <c r="I122" s="25">
        <f t="shared" si="16"/>
      </c>
      <c r="J122" s="25">
        <f t="shared" si="19"/>
      </c>
      <c r="K122" s="33">
        <f t="shared" si="22"/>
      </c>
      <c r="L122" s="12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8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</row>
    <row r="123" outlineLevel="1">
      <c r="A123" s="1"/>
      <c r="B123" s="4"/>
      <c r="C123" s="23" t="s">
        <v>869</v>
      </c>
      <c r="D123" s="28">
        <f t="shared" si="1"/>
      </c>
      <c r="E123" s="28">
        <f t="shared" si="4"/>
      </c>
      <c r="F123" s="28">
        <f t="shared" si="7"/>
      </c>
      <c r="G123" s="28">
        <f t="shared" si="10"/>
      </c>
      <c r="H123" s="28">
        <f t="shared" si="13"/>
      </c>
      <c r="I123" s="28">
        <f t="shared" si="16"/>
      </c>
      <c r="J123" s="28">
        <f t="shared" si="19"/>
      </c>
      <c r="K123" s="29">
        <f t="shared" si="22"/>
      </c>
      <c r="M123" s="15">
        <v>2248000</v>
      </c>
      <c r="N123" s="15">
        <v>-86000</v>
      </c>
      <c r="O123" s="15">
        <v>-216000</v>
      </c>
      <c r="P123" s="15">
        <v>-77000</v>
      </c>
      <c r="Q123" s="15">
        <v>257000</v>
      </c>
      <c r="R123" s="15">
        <v>372000</v>
      </c>
      <c r="S123" s="15">
        <v>-280000</v>
      </c>
      <c r="T123" s="15">
        <v>16000</v>
      </c>
      <c r="U123" s="15">
        <v>-1010000</v>
      </c>
      <c r="V123" s="15">
        <v>1437000</v>
      </c>
      <c r="W123" s="15">
        <v>-1566000</v>
      </c>
      <c r="X123" s="15">
        <v>224000</v>
      </c>
      <c r="Y123" s="15">
        <v>2205000</v>
      </c>
      <c r="Z123" s="15">
        <v>95000</v>
      </c>
      <c r="AA123" s="15">
        <v>-183000</v>
      </c>
      <c r="AB123" s="15">
        <v>860000</v>
      </c>
      <c r="AC123" s="15">
        <v>168000</v>
      </c>
      <c r="AD123" s="15">
        <v>295000</v>
      </c>
      <c r="AE123" s="15">
        <v>-479000</v>
      </c>
      <c r="AF123" s="15">
        <v>445000</v>
      </c>
      <c r="AG123" s="15">
        <v>-136000</v>
      </c>
      <c r="AH123" s="15">
        <v>309000</v>
      </c>
      <c r="AI123" s="15">
        <v>193000</v>
      </c>
      <c r="AJ123" s="15">
        <v>-15000</v>
      </c>
      <c r="AK123" s="15">
        <v>-100000</v>
      </c>
      <c r="AL123" s="15">
        <v>32000</v>
      </c>
      <c r="AM123" s="15">
        <v>95000</v>
      </c>
      <c r="AN123" s="15">
        <v>-95000</v>
      </c>
      <c r="AO123" s="15">
        <v>-140000</v>
      </c>
      <c r="AP123" s="15">
        <v>307000</v>
      </c>
      <c r="AQ123" s="15">
        <v>122000</v>
      </c>
      <c r="AR123" s="15">
        <v>38000</v>
      </c>
      <c r="AS123" s="15">
        <v>-542000</v>
      </c>
      <c r="AT123" s="15">
        <v>7000</v>
      </c>
      <c r="AU123" s="15">
        <v>301000</v>
      </c>
      <c r="AV123" s="15">
        <v>241000</v>
      </c>
      <c r="AW123" s="15">
        <v>-69000</v>
      </c>
      <c r="AX123" s="15">
        <v>30000</v>
      </c>
      <c r="AY123" s="15">
        <v>-74000</v>
      </c>
      <c r="AZ123" s="15">
        <v>152000</v>
      </c>
      <c r="BA123" s="15">
        <v>-128000</v>
      </c>
      <c r="BB123" s="15">
        <v>165000</v>
      </c>
      <c r="BC123" s="15">
        <v>137000</v>
      </c>
      <c r="BD123" s="15">
        <v>-51000</v>
      </c>
      <c r="BE123" s="15">
        <v>-315000</v>
      </c>
      <c r="BF123" s="15">
        <v>326000</v>
      </c>
      <c r="BG123" s="15">
        <v>209000</v>
      </c>
      <c r="BH123" s="15">
        <v>-107000</v>
      </c>
      <c r="BI123" s="15">
        <v>-108000</v>
      </c>
      <c r="BJ123" s="15">
        <v>-227000</v>
      </c>
      <c r="BK123" s="15">
        <v>-239000</v>
      </c>
      <c r="BL123" s="15">
        <v>-178000</v>
      </c>
      <c r="BM123" s="15">
        <v>324000</v>
      </c>
      <c r="BN123" s="15">
        <v>244000</v>
      </c>
      <c r="BO123" s="15">
        <v>71000</v>
      </c>
      <c r="BP123" s="15">
        <v>-48000</v>
      </c>
      <c r="BQ123" s="15">
        <v>-4000</v>
      </c>
      <c r="BR123" s="15">
        <v>-14000</v>
      </c>
      <c r="BS123" s="15">
        <v>-464000</v>
      </c>
      <c r="BT123" s="15">
        <v>442000</v>
      </c>
      <c r="BU123" s="15">
        <v>-1015000</v>
      </c>
      <c r="BV123" s="15">
        <v>-190000</v>
      </c>
      <c r="BW123" s="15">
        <v>-132000</v>
      </c>
      <c r="BX123" s="15">
        <v>-423000</v>
      </c>
      <c r="BY123" s="15">
        <v>1469000</v>
      </c>
      <c r="BZ123" s="15">
        <v>-175000</v>
      </c>
      <c r="CA123" s="15">
        <v>-202000</v>
      </c>
      <c r="CB123" s="15">
        <v>-94000</v>
      </c>
      <c r="CC123" s="15">
        <v>-28000</v>
      </c>
      <c r="CD123" s="15">
        <v>336000</v>
      </c>
      <c r="CE123" s="15">
        <v>-208000</v>
      </c>
      <c r="CF123" s="15">
        <v>313000</v>
      </c>
      <c r="CG123" s="15">
        <v>-389000</v>
      </c>
      <c r="CH123" s="15">
        <v>-4000</v>
      </c>
      <c r="CI123" s="15">
        <v>695410</v>
      </c>
      <c r="CJ123" s="15">
        <v>-140410</v>
      </c>
      <c r="CK123" s="15">
        <v>196000</v>
      </c>
      <c r="CL123" s="15">
        <v>-173048</v>
      </c>
      <c r="CM123" s="15">
        <v>94894</v>
      </c>
      <c r="CN123" s="15">
        <v>49237</v>
      </c>
      <c r="CO123" s="15">
        <v>-256393</v>
      </c>
      <c r="CP123" s="15">
        <v>141789</v>
      </c>
      <c r="CQ123" s="15">
        <v>78338</v>
      </c>
      <c r="CR123" s="15">
        <v>-259173</v>
      </c>
      <c r="CS123" s="15">
        <v>-10760</v>
      </c>
      <c r="CT123" s="15">
        <v>81107</v>
      </c>
      <c r="CU123" s="15">
        <v>322809</v>
      </c>
      <c r="CV123" s="15">
        <v>273784</v>
      </c>
      <c r="CW123" s="15">
        <v>644</v>
      </c>
      <c r="CX123" s="15">
        <v>-104641</v>
      </c>
      <c r="CY123" s="15">
        <v>27198</v>
      </c>
      <c r="CZ123" s="15">
        <v>207804</v>
      </c>
      <c r="DA123" s="15">
        <v>-128901</v>
      </c>
      <c r="DB123" s="15">
        <v>29865</v>
      </c>
      <c r="DC123" s="15">
        <v>4923</v>
      </c>
      <c r="DD123" s="15">
        <v>-663276</v>
      </c>
      <c r="DE123" s="15">
        <v>464319</v>
      </c>
      <c r="DF123" s="15">
        <v>9158</v>
      </c>
      <c r="DG123" s="15">
        <v>-127224</v>
      </c>
      <c r="DH123" s="15">
        <v>329369</v>
      </c>
      <c r="DI123" s="15">
        <v>86029</v>
      </c>
      <c r="DJ123" s="15">
        <v>200800</v>
      </c>
      <c r="DK123" s="15">
        <v>-127300</v>
      </c>
      <c r="DL123" s="15">
        <v>57033</v>
      </c>
      <c r="DM123" s="15">
        <v>-198333</v>
      </c>
      <c r="DN123" s="15">
        <v>226300</v>
      </c>
      <c r="DO123" s="15">
        <v>-24500</v>
      </c>
      <c r="DP123" s="15">
        <v>-32300</v>
      </c>
      <c r="DQ123" s="15">
        <v>-48200</v>
      </c>
      <c r="DR123" s="15">
        <v>77877</v>
      </c>
      <c r="DS123" s="15">
        <v>2186</v>
      </c>
      <c r="DT123" s="15">
        <v>-64790</v>
      </c>
      <c r="DU123" s="15">
        <v>59191</v>
      </c>
      <c r="DV123" s="15">
        <v>57446</v>
      </c>
      <c r="DW123" s="15">
        <v>30942</v>
      </c>
      <c r="DX123" s="15">
        <v>-7576</v>
      </c>
      <c r="DY123" s="15">
        <v>-40934</v>
      </c>
      <c r="DZ123" s="15">
        <v>-16735</v>
      </c>
      <c r="EA123" s="15">
        <v>-82646</v>
      </c>
      <c r="EB123" s="15">
        <v>98394</v>
      </c>
      <c r="EC123" s="15">
        <v>41337</v>
      </c>
      <c r="ED123" s="15">
        <v>-9244</v>
      </c>
      <c r="EE123" s="15">
        <v>51319</v>
      </c>
      <c r="EF123" s="15">
        <v>-5137</v>
      </c>
      <c r="EG123" s="15">
        <v>23982</v>
      </c>
      <c r="EH123" s="15">
        <v>34600</v>
      </c>
      <c r="EI123" s="15">
        <v>-17300</v>
      </c>
      <c r="EJ123" s="15">
        <v>-37400</v>
      </c>
      <c r="EK123" s="15">
        <v>28500</v>
      </c>
      <c r="EL123" s="15">
        <v>-111300</v>
      </c>
      <c r="EM123" s="15">
        <v>65500</v>
      </c>
      <c r="EN123" s="15">
        <v>-69800</v>
      </c>
      <c r="EO123" s="15">
        <v>13700</v>
      </c>
      <c r="EP123" s="15">
        <v>66400</v>
      </c>
      <c r="EQ123" s="15">
        <v>10500</v>
      </c>
      <c r="ER123" s="15">
        <v>6800</v>
      </c>
      <c r="ES123" s="15">
        <v>21200</v>
      </c>
      <c r="ET123" s="15">
        <v>6000</v>
      </c>
      <c r="EU123" s="15">
        <v>23400</v>
      </c>
      <c r="EV123" s="15">
        <v>-56500</v>
      </c>
      <c r="EW123" s="15">
        <v>-3500</v>
      </c>
      <c r="EX123" s="15">
        <v>-56700</v>
      </c>
      <c r="EY123" s="8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</row>
    <row r="124" outlineLevel="1">
      <c r="A124" s="1"/>
      <c r="B124" s="4"/>
      <c r="C124" s="23" t="s">
        <v>870</v>
      </c>
      <c r="D124" s="28">
        <f t="shared" si="1"/>
      </c>
      <c r="E124" s="28">
        <f t="shared" si="4"/>
      </c>
      <c r="F124" s="28">
        <f t="shared" si="7"/>
      </c>
      <c r="G124" s="28">
        <f t="shared" si="10"/>
      </c>
      <c r="H124" s="28">
        <f t="shared" si="13"/>
      </c>
      <c r="I124" s="28">
        <f t="shared" si="16"/>
      </c>
      <c r="J124" s="28">
        <f t="shared" si="19"/>
      </c>
      <c r="K124" s="29">
        <f t="shared" si="22"/>
      </c>
      <c r="M124" s="15">
        <v>-128000</v>
      </c>
      <c r="N124" s="15">
        <v>-375000</v>
      </c>
      <c r="O124" s="15">
        <v>-700000</v>
      </c>
      <c r="P124" s="15">
        <v>-224000</v>
      </c>
      <c r="Q124" s="15">
        <v>-87000</v>
      </c>
      <c r="R124" s="15">
        <v>-489000</v>
      </c>
      <c r="S124" s="15">
        <v>12000</v>
      </c>
      <c r="T124" s="15">
        <v>-25000</v>
      </c>
      <c r="U124" s="15">
        <v>-21000</v>
      </c>
      <c r="V124" s="15">
        <v>-101000</v>
      </c>
      <c r="W124" s="15">
        <v>-40000</v>
      </c>
      <c r="X124" s="15">
        <v>-544000</v>
      </c>
      <c r="Y124" s="15"/>
      <c r="Z124" s="15">
        <v>-12000</v>
      </c>
      <c r="AA124" s="15">
        <v>-13000</v>
      </c>
      <c r="AB124" s="15">
        <v>-10000</v>
      </c>
      <c r="AC124" s="15"/>
      <c r="AD124" s="15">
        <v>-8000</v>
      </c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>
        <v>-20000</v>
      </c>
      <c r="AQ124" s="15"/>
      <c r="AR124" s="15"/>
      <c r="AS124" s="15"/>
      <c r="AT124" s="15">
        <v>-20000</v>
      </c>
      <c r="AU124" s="15"/>
      <c r="AV124" s="15"/>
      <c r="AW124" s="15"/>
      <c r="AX124" s="15">
        <v>-3000</v>
      </c>
      <c r="AY124" s="15"/>
      <c r="AZ124" s="15"/>
      <c r="BA124" s="15"/>
      <c r="BB124" s="15">
        <v>-7000</v>
      </c>
      <c r="BC124" s="15"/>
      <c r="BD124" s="15"/>
      <c r="BE124" s="15"/>
      <c r="BF124" s="15">
        <v>-9000</v>
      </c>
      <c r="BG124" s="15"/>
      <c r="BH124" s="15"/>
      <c r="BI124" s="15"/>
      <c r="BJ124" s="15">
        <v>-9000</v>
      </c>
      <c r="BK124" s="15"/>
      <c r="BL124" s="15"/>
      <c r="BM124" s="15"/>
      <c r="BN124" s="15">
        <v>-9000</v>
      </c>
      <c r="BO124" s="15"/>
      <c r="BP124" s="15"/>
      <c r="BQ124" s="15"/>
      <c r="BR124" s="15">
        <v>-12000</v>
      </c>
      <c r="BS124" s="15"/>
      <c r="BT124" s="15"/>
      <c r="BU124" s="15"/>
      <c r="BV124" s="15">
        <v>-14000</v>
      </c>
      <c r="BW124" s="15"/>
      <c r="BX124" s="15"/>
      <c r="BY124" s="15"/>
      <c r="BZ124" s="15">
        <v>-11000</v>
      </c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8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</row>
    <row r="125" outlineLevel="1">
      <c r="A125" s="1"/>
      <c r="B125" s="4"/>
      <c r="C125" s="23" t="s">
        <v>871</v>
      </c>
      <c r="D125" s="28">
        <f t="shared" si="1"/>
      </c>
      <c r="E125" s="28">
        <f t="shared" si="4"/>
      </c>
      <c r="F125" s="28">
        <f t="shared" si="7"/>
      </c>
      <c r="G125" s="28">
        <f t="shared" si="10"/>
      </c>
      <c r="H125" s="28">
        <f t="shared" si="13"/>
      </c>
      <c r="I125" s="28">
        <f t="shared" si="16"/>
      </c>
      <c r="J125" s="28">
        <f t="shared" si="19"/>
      </c>
      <c r="K125" s="29">
        <f t="shared" si="22"/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>
        <v>4000</v>
      </c>
      <c r="AI125" s="15"/>
      <c r="AJ125" s="15"/>
      <c r="AK125" s="15"/>
      <c r="AL125" s="15">
        <v>8000</v>
      </c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8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</row>
    <row r="126" outlineLevel="1">
      <c r="A126" s="1"/>
      <c r="B126" s="4"/>
      <c r="C126" s="23" t="s">
        <v>872</v>
      </c>
      <c r="D126" s="28">
        <f t="shared" si="1"/>
      </c>
      <c r="E126" s="28">
        <f t="shared" si="4"/>
      </c>
      <c r="F126" s="28">
        <f t="shared" si="7"/>
      </c>
      <c r="G126" s="28">
        <f t="shared" si="10"/>
      </c>
      <c r="H126" s="28">
        <f t="shared" si="13"/>
      </c>
      <c r="I126" s="28">
        <f t="shared" si="16"/>
      </c>
      <c r="J126" s="28">
        <f t="shared" si="19"/>
      </c>
      <c r="K126" s="29">
        <f t="shared" si="22"/>
      </c>
      <c r="M126" s="15"/>
      <c r="N126" s="15">
        <v>-72000</v>
      </c>
      <c r="O126" s="15"/>
      <c r="P126" s="15"/>
      <c r="Q126" s="15"/>
      <c r="R126" s="15">
        <v>-84000</v>
      </c>
      <c r="S126" s="15"/>
      <c r="T126" s="15"/>
      <c r="U126" s="15"/>
      <c r="V126" s="15">
        <v>-85000</v>
      </c>
      <c r="W126" s="15"/>
      <c r="X126" s="15"/>
      <c r="Y126" s="15"/>
      <c r="Z126" s="15">
        <v>-25000</v>
      </c>
      <c r="AA126" s="15"/>
      <c r="AB126" s="15"/>
      <c r="AC126" s="15"/>
      <c r="AD126" s="15">
        <v>-31000</v>
      </c>
      <c r="AE126" s="15"/>
      <c r="AF126" s="15"/>
      <c r="AG126" s="15"/>
      <c r="AH126" s="15">
        <v>-67000</v>
      </c>
      <c r="AI126" s="15"/>
      <c r="AJ126" s="15"/>
      <c r="AK126" s="15"/>
      <c r="AL126" s="15">
        <v>-79000</v>
      </c>
      <c r="AM126" s="15"/>
      <c r="AN126" s="15"/>
      <c r="AO126" s="15"/>
      <c r="AP126" s="15">
        <v>-88000</v>
      </c>
      <c r="AQ126" s="15"/>
      <c r="AR126" s="15"/>
      <c r="AS126" s="15"/>
      <c r="AT126" s="15">
        <v>-149000</v>
      </c>
      <c r="AU126" s="15"/>
      <c r="AV126" s="15"/>
      <c r="AW126" s="15"/>
      <c r="AX126" s="15">
        <v>-149000</v>
      </c>
      <c r="AY126" s="15"/>
      <c r="AZ126" s="15"/>
      <c r="BA126" s="15"/>
      <c r="BB126" s="15">
        <v>-138000</v>
      </c>
      <c r="BC126" s="15"/>
      <c r="BD126" s="15"/>
      <c r="BE126" s="15"/>
      <c r="BF126" s="15">
        <v>-152000</v>
      </c>
      <c r="BG126" s="15"/>
      <c r="BH126" s="15"/>
      <c r="BI126" s="15"/>
      <c r="BJ126" s="15">
        <v>-142000</v>
      </c>
      <c r="BK126" s="15"/>
      <c r="BL126" s="15"/>
      <c r="BM126" s="15"/>
      <c r="BN126" s="15">
        <v>-152000</v>
      </c>
      <c r="BO126" s="15"/>
      <c r="BP126" s="15"/>
      <c r="BQ126" s="15"/>
      <c r="BR126" s="15">
        <v>-164000</v>
      </c>
      <c r="BS126" s="15"/>
      <c r="BT126" s="15"/>
      <c r="BU126" s="15"/>
      <c r="BV126" s="15">
        <v>-319000</v>
      </c>
      <c r="BW126" s="15"/>
      <c r="BX126" s="15"/>
      <c r="BY126" s="15"/>
      <c r="BZ126" s="15">
        <v>-339000</v>
      </c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8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</row>
    <row r="127">
      <c r="A127" s="1"/>
      <c r="B127" s="4"/>
      <c r="C127" s="34" t="s">
        <v>873</v>
      </c>
      <c r="D127" s="25">
        <f t="shared" si="1"/>
      </c>
      <c r="E127" s="25">
        <f t="shared" si="4"/>
      </c>
      <c r="F127" s="25">
        <f t="shared" si="7"/>
      </c>
      <c r="G127" s="25">
        <f t="shared" si="10"/>
      </c>
      <c r="H127" s="25">
        <f t="shared" si="13"/>
      </c>
      <c r="I127" s="25">
        <f t="shared" si="16"/>
      </c>
      <c r="J127" s="25">
        <f t="shared" si="19"/>
      </c>
      <c r="K127" s="33">
        <f t="shared" si="22"/>
      </c>
      <c r="L127" s="12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8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</row>
    <row r="128" outlineLevel="1">
      <c r="A128" s="1"/>
      <c r="B128" s="4"/>
      <c r="C128" s="23" t="s">
        <v>874</v>
      </c>
      <c r="D128" s="28">
        <f t="shared" si="1"/>
      </c>
      <c r="E128" s="28">
        <f t="shared" si="4"/>
      </c>
      <c r="F128" s="28">
        <f t="shared" si="7"/>
      </c>
      <c r="G128" s="28">
        <f t="shared" si="10"/>
      </c>
      <c r="H128" s="28">
        <f t="shared" si="13"/>
      </c>
      <c r="I128" s="28">
        <f t="shared" si="16"/>
      </c>
      <c r="J128" s="28">
        <f t="shared" si="19"/>
      </c>
      <c r="K128" s="29">
        <f t="shared" si="22"/>
      </c>
      <c r="M128" s="15">
        <v>1492040</v>
      </c>
      <c r="N128" s="15">
        <v>1176010</v>
      </c>
      <c r="O128" s="15">
        <v>1174170</v>
      </c>
      <c r="P128" s="15">
        <v>1068650</v>
      </c>
      <c r="Q128" s="15">
        <v>1158750</v>
      </c>
      <c r="R128" s="15">
        <v>1505330</v>
      </c>
      <c r="S128" s="15">
        <v>1155540</v>
      </c>
      <c r="T128" s="15">
        <v>858120</v>
      </c>
      <c r="U128" s="15">
        <v>734750</v>
      </c>
      <c r="V128" s="15">
        <v>1298010</v>
      </c>
      <c r="W128" s="15">
        <v>720490</v>
      </c>
      <c r="X128" s="15">
        <v>1658300</v>
      </c>
      <c r="Y128" s="15">
        <v>1357362</v>
      </c>
      <c r="Z128" s="15">
        <v>1258477.140482128</v>
      </c>
      <c r="AA128" s="15">
        <v>1051426</v>
      </c>
      <c r="AB128" s="15">
        <v>930630</v>
      </c>
      <c r="AC128" s="15">
        <v>782758</v>
      </c>
      <c r="AD128" s="15">
        <v>687570</v>
      </c>
      <c r="AE128" s="15">
        <v>543670</v>
      </c>
      <c r="AF128" s="15">
        <v>238650</v>
      </c>
      <c r="AG128" s="15">
        <v>281535.71428571426</v>
      </c>
      <c r="AH128" s="15">
        <v>417926.82926829264</v>
      </c>
      <c r="AI128" s="15">
        <v>274666.6666666667</v>
      </c>
      <c r="AJ128" s="15">
        <v>114648.64864864865</v>
      </c>
      <c r="AK128" s="15">
        <v>91710</v>
      </c>
      <c r="AL128" s="15">
        <v>176170</v>
      </c>
      <c r="AM128" s="15">
        <v>190842.1052631579</v>
      </c>
      <c r="AN128" s="15">
        <v>185487.80487804877</v>
      </c>
      <c r="AO128" s="15">
        <v>151244.44444444444</v>
      </c>
      <c r="AP128" s="15">
        <v>21000</v>
      </c>
      <c r="AQ128" s="15">
        <v>131976.4705882353</v>
      </c>
      <c r="AR128" s="15">
        <v>32200</v>
      </c>
      <c r="AS128" s="15">
        <v>38200</v>
      </c>
      <c r="AT128" s="15">
        <v>25400</v>
      </c>
      <c r="AU128" s="15">
        <v>-22400</v>
      </c>
      <c r="AV128" s="15">
        <v>-9772.277227722776</v>
      </c>
      <c r="AW128" s="15">
        <v>-63000</v>
      </c>
      <c r="AX128" s="15">
        <v>-71400</v>
      </c>
      <c r="AY128" s="15">
        <v>-106000</v>
      </c>
      <c r="AZ128" s="15">
        <v>-105000</v>
      </c>
      <c r="BA128" s="15">
        <v>-41000</v>
      </c>
      <c r="BB128" s="15">
        <v>-35335.14986376022</v>
      </c>
      <c r="BC128" s="15">
        <v>93473.68421052632</v>
      </c>
      <c r="BD128" s="15">
        <v>96900</v>
      </c>
      <c r="BE128" s="15">
        <v>82550</v>
      </c>
      <c r="BF128" s="15">
        <v>196511.1111111111</v>
      </c>
      <c r="BG128" s="15">
        <v>145235.29411764705</v>
      </c>
      <c r="BH128" s="15">
        <v>11300</v>
      </c>
      <c r="BI128" s="15">
        <v>6600</v>
      </c>
      <c r="BJ128" s="15">
        <v>-361750</v>
      </c>
      <c r="BK128" s="15">
        <v>-48000</v>
      </c>
      <c r="BL128" s="15">
        <v>120950</v>
      </c>
      <c r="BM128" s="15">
        <v>-260212.2186495177</v>
      </c>
      <c r="BN128" s="15">
        <v>77028.24858757062</v>
      </c>
      <c r="BO128" s="15">
        <v>167300</v>
      </c>
      <c r="BP128" s="15">
        <v>143796.875</v>
      </c>
      <c r="BQ128" s="15">
        <v>153200</v>
      </c>
      <c r="BR128" s="15">
        <v>433800</v>
      </c>
      <c r="BS128" s="15">
        <v>233188.40579710144</v>
      </c>
      <c r="BT128" s="15">
        <v>194750</v>
      </c>
      <c r="BU128" s="15">
        <v>248000</v>
      </c>
      <c r="BV128" s="15">
        <v>1458900.923593619</v>
      </c>
      <c r="BW128" s="15">
        <v>163928.57142857142</v>
      </c>
      <c r="BX128" s="15">
        <v>-22130.434782608703</v>
      </c>
      <c r="BY128" s="15">
        <v>-158950</v>
      </c>
      <c r="BZ128" s="15">
        <v>-372250</v>
      </c>
      <c r="CA128" s="15">
        <v>249100</v>
      </c>
      <c r="CB128" s="15">
        <v>-157000</v>
      </c>
      <c r="CC128" s="15">
        <v>-311000</v>
      </c>
      <c r="CD128" s="15">
        <v>-89000</v>
      </c>
      <c r="CE128" s="15">
        <v>-435000</v>
      </c>
      <c r="CF128" s="15">
        <v>-639000</v>
      </c>
      <c r="CG128" s="15">
        <v>-851000</v>
      </c>
      <c r="CH128" s="15">
        <v>-531000</v>
      </c>
      <c r="CI128" s="15">
        <v>-101569</v>
      </c>
      <c r="CJ128" s="15">
        <v>-166431</v>
      </c>
      <c r="CK128" s="15">
        <v>57000</v>
      </c>
      <c r="CL128" s="15">
        <v>124332</v>
      </c>
      <c r="CM128" s="15">
        <v>-43696</v>
      </c>
      <c r="CN128" s="15">
        <v>-51360</v>
      </c>
      <c r="CO128" s="15">
        <v>-278871</v>
      </c>
      <c r="CP128" s="15">
        <v>-183432</v>
      </c>
      <c r="CQ128" s="15">
        <v>-108277</v>
      </c>
      <c r="CR128" s="15">
        <v>-46372</v>
      </c>
      <c r="CS128" s="15">
        <v>106179</v>
      </c>
      <c r="CT128" s="15">
        <v>95896</v>
      </c>
      <c r="CU128" s="15">
        <v>120529</v>
      </c>
      <c r="CV128" s="15">
        <v>-50661</v>
      </c>
      <c r="CW128" s="15">
        <v>-134730</v>
      </c>
      <c r="CX128" s="15">
        <v>-255100</v>
      </c>
      <c r="CY128" s="15">
        <v>-385637</v>
      </c>
      <c r="CZ128" s="15">
        <v>-273608</v>
      </c>
      <c r="DA128" s="15">
        <v>-42553</v>
      </c>
      <c r="DB128" s="15">
        <v>-11315</v>
      </c>
      <c r="DC128" s="15">
        <v>-147975</v>
      </c>
      <c r="DD128" s="15">
        <v>-42847</v>
      </c>
      <c r="DE128" s="15">
        <v>119041</v>
      </c>
      <c r="DF128" s="15">
        <v>-46506</v>
      </c>
      <c r="DG128" s="15">
        <v>168695</v>
      </c>
      <c r="DH128" s="15">
        <v>225496</v>
      </c>
      <c r="DI128" s="15">
        <v>174555</v>
      </c>
      <c r="DJ128" s="15">
        <v>64300</v>
      </c>
      <c r="DK128" s="15">
        <v>-139100</v>
      </c>
      <c r="DL128" s="15">
        <v>-201788</v>
      </c>
      <c r="DM128" s="15">
        <v>-205812</v>
      </c>
      <c r="DN128" s="15">
        <v>-22700</v>
      </c>
      <c r="DO128" s="15">
        <v>-188600</v>
      </c>
      <c r="DP128" s="15">
        <v>-303600</v>
      </c>
      <c r="DQ128" s="15">
        <v>-194900</v>
      </c>
      <c r="DR128" s="15">
        <v>-140198</v>
      </c>
      <c r="DS128" s="15">
        <v>-98902</v>
      </c>
      <c r="DT128" s="15">
        <v>-33553</v>
      </c>
      <c r="DU128" s="15">
        <v>-46208</v>
      </c>
      <c r="DV128" s="15">
        <v>-76544</v>
      </c>
      <c r="DW128" s="15">
        <v>-118355</v>
      </c>
      <c r="DX128" s="15">
        <v>-58743</v>
      </c>
      <c r="DY128" s="15">
        <v>-33314</v>
      </c>
      <c r="DZ128" s="15">
        <v>-100799</v>
      </c>
      <c r="EA128" s="15">
        <v>-57320</v>
      </c>
      <c r="EB128" s="15">
        <v>18696</v>
      </c>
      <c r="EC128" s="15">
        <v>-38788</v>
      </c>
      <c r="ED128" s="15">
        <v>-96093</v>
      </c>
      <c r="EE128" s="15">
        <v>-36513</v>
      </c>
      <c r="EF128" s="15">
        <v>60182</v>
      </c>
      <c r="EG128" s="15">
        <v>117994</v>
      </c>
      <c r="EH128" s="15">
        <v>77400</v>
      </c>
      <c r="EI128" s="15">
        <v>13900</v>
      </c>
      <c r="EJ128" s="15">
        <v>14600</v>
      </c>
      <c r="EK128" s="15">
        <v>16100</v>
      </c>
      <c r="EL128" s="15">
        <v>13700</v>
      </c>
      <c r="EM128" s="15">
        <v>29900</v>
      </c>
      <c r="EN128" s="15">
        <v>19600</v>
      </c>
      <c r="EO128" s="15">
        <v>86800</v>
      </c>
      <c r="EP128" s="15">
        <v>55000</v>
      </c>
      <c r="EQ128" s="15">
        <v>17600</v>
      </c>
      <c r="ER128" s="15">
        <v>25200</v>
      </c>
      <c r="ES128" s="15">
        <v>21500</v>
      </c>
      <c r="ET128" s="15">
        <v>-49100</v>
      </c>
      <c r="EU128" s="15">
        <v>-63500</v>
      </c>
      <c r="EV128" s="15">
        <v>-80400</v>
      </c>
      <c r="EW128" s="15">
        <v>-32300</v>
      </c>
      <c r="EX128" s="15">
        <v>-25500</v>
      </c>
      <c r="EY128" s="8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</row>
    <row r="129" outlineLevel="1">
      <c r="A129" s="1"/>
      <c r="B129" s="4"/>
      <c r="C129" s="23" t="s">
        <v>875</v>
      </c>
      <c r="D129" s="28">
        <f t="shared" si="1"/>
      </c>
      <c r="E129" s="28">
        <f t="shared" si="4"/>
      </c>
      <c r="F129" s="28">
        <f t="shared" si="7"/>
      </c>
      <c r="G129" s="28">
        <f t="shared" si="10"/>
      </c>
      <c r="H129" s="28">
        <f t="shared" si="13"/>
      </c>
      <c r="I129" s="28">
        <f t="shared" si="16"/>
      </c>
      <c r="J129" s="28">
        <f t="shared" si="19"/>
      </c>
      <c r="K129" s="29">
        <f t="shared" si="22"/>
      </c>
      <c r="M129" s="15">
        <v>1475000</v>
      </c>
      <c r="N129" s="15">
        <v>1161000</v>
      </c>
      <c r="O129" s="15">
        <v>1156000</v>
      </c>
      <c r="P129" s="15">
        <v>1047000</v>
      </c>
      <c r="Q129" s="15">
        <v>1139000</v>
      </c>
      <c r="R129" s="15">
        <v>1484000</v>
      </c>
      <c r="S129" s="15">
        <v>1135000</v>
      </c>
      <c r="T129" s="15">
        <v>836000</v>
      </c>
      <c r="U129" s="15">
        <v>715000</v>
      </c>
      <c r="V129" s="15">
        <v>1283000</v>
      </c>
      <c r="W129" s="15">
        <v>696000</v>
      </c>
      <c r="X129" s="15">
        <v>1636000</v>
      </c>
      <c r="Y129" s="15">
        <v>1346000</v>
      </c>
      <c r="Z129" s="15">
        <v>1252000</v>
      </c>
      <c r="AA129" s="15">
        <v>1045000</v>
      </c>
      <c r="AB129" s="15">
        <v>922000</v>
      </c>
      <c r="AC129" s="15">
        <v>775000</v>
      </c>
      <c r="AD129" s="15">
        <v>681000</v>
      </c>
      <c r="AE129" s="15">
        <v>533000</v>
      </c>
      <c r="AF129" s="15">
        <v>225000</v>
      </c>
      <c r="AG129" s="15">
        <v>269000</v>
      </c>
      <c r="AH129" s="15">
        <v>403000</v>
      </c>
      <c r="AI129" s="15">
        <v>252000</v>
      </c>
      <c r="AJ129" s="15">
        <v>91000</v>
      </c>
      <c r="AK129" s="15">
        <v>72000</v>
      </c>
      <c r="AL129" s="15">
        <v>155000</v>
      </c>
      <c r="AM129" s="15">
        <v>164000</v>
      </c>
      <c r="AN129" s="15">
        <v>156000</v>
      </c>
      <c r="AO129" s="15">
        <v>123000</v>
      </c>
      <c r="AP129" s="15">
        <v>2000</v>
      </c>
      <c r="AQ129" s="15">
        <v>109000</v>
      </c>
      <c r="AR129" s="15">
        <v>13000</v>
      </c>
      <c r="AS129" s="15">
        <v>19000</v>
      </c>
      <c r="AT129" s="15">
        <v>5000</v>
      </c>
      <c r="AU129" s="15">
        <v>-47000</v>
      </c>
      <c r="AV129" s="15">
        <v>-39000</v>
      </c>
      <c r="AW129" s="15">
        <v>-87000</v>
      </c>
      <c r="AX129" s="15">
        <v>-96000</v>
      </c>
      <c r="AY129" s="15">
        <v>-145000</v>
      </c>
      <c r="AZ129" s="15">
        <v>-129000</v>
      </c>
      <c r="BA129" s="15">
        <v>-65000</v>
      </c>
      <c r="BB129" s="15">
        <v>-76000</v>
      </c>
      <c r="BC129" s="15">
        <v>55000</v>
      </c>
      <c r="BD129" s="15">
        <v>67000</v>
      </c>
      <c r="BE129" s="15">
        <v>52000</v>
      </c>
      <c r="BF129" s="15">
        <v>153000</v>
      </c>
      <c r="BG129" s="15">
        <v>101000</v>
      </c>
      <c r="BH129" s="15">
        <v>-16000</v>
      </c>
      <c r="BI129" s="15">
        <v>-22000</v>
      </c>
      <c r="BJ129" s="15">
        <v>-391000</v>
      </c>
      <c r="BK129" s="15">
        <v>-92000</v>
      </c>
      <c r="BL129" s="15">
        <v>93000</v>
      </c>
      <c r="BM129" s="15">
        <v>-301000</v>
      </c>
      <c r="BN129" s="15">
        <v>35000</v>
      </c>
      <c r="BO129" s="15">
        <v>140000</v>
      </c>
      <c r="BP129" s="15">
        <v>99000</v>
      </c>
      <c r="BQ129" s="15">
        <v>110000</v>
      </c>
      <c r="BR129" s="15">
        <v>399000</v>
      </c>
      <c r="BS129" s="15">
        <v>178000</v>
      </c>
      <c r="BT129" s="15">
        <v>159000</v>
      </c>
      <c r="BU129" s="15">
        <v>199000</v>
      </c>
      <c r="BV129" s="15">
        <v>1341000</v>
      </c>
      <c r="BW129" s="15">
        <v>54000</v>
      </c>
      <c r="BX129" s="15">
        <v>-127000</v>
      </c>
      <c r="BY129" s="15">
        <v>-222000</v>
      </c>
      <c r="BZ129" s="15">
        <v>-434000</v>
      </c>
      <c r="CA129" s="15">
        <v>188000</v>
      </c>
      <c r="CB129" s="15">
        <v>-258000</v>
      </c>
      <c r="CC129" s="15">
        <v>-412000</v>
      </c>
      <c r="CD129" s="15">
        <v>-89000</v>
      </c>
      <c r="CE129" s="15">
        <v>-435000</v>
      </c>
      <c r="CF129" s="15">
        <v>-639000</v>
      </c>
      <c r="CG129" s="15">
        <v>-851000</v>
      </c>
      <c r="CH129" s="15">
        <v>-531000</v>
      </c>
      <c r="CI129" s="15">
        <v>-101569</v>
      </c>
      <c r="CJ129" s="15">
        <v>-166431</v>
      </c>
      <c r="CK129" s="15">
        <v>57000</v>
      </c>
      <c r="CL129" s="15">
        <v>124332</v>
      </c>
      <c r="CM129" s="15">
        <v>-43696</v>
      </c>
      <c r="CN129" s="15">
        <v>-51360</v>
      </c>
      <c r="CO129" s="15">
        <v>-278871</v>
      </c>
      <c r="CP129" s="15">
        <v>-183432</v>
      </c>
      <c r="CQ129" s="15">
        <v>-108277</v>
      </c>
      <c r="CR129" s="15">
        <v>-46372</v>
      </c>
      <c r="CS129" s="15">
        <v>106179</v>
      </c>
      <c r="CT129" s="15">
        <v>95896</v>
      </c>
      <c r="CU129" s="15">
        <v>120529</v>
      </c>
      <c r="CV129" s="15">
        <v>-50661</v>
      </c>
      <c r="CW129" s="15">
        <v>-134730</v>
      </c>
      <c r="CX129" s="15">
        <v>-255100</v>
      </c>
      <c r="CY129" s="15">
        <v>-385637</v>
      </c>
      <c r="CZ129" s="15">
        <v>-273608</v>
      </c>
      <c r="DA129" s="15">
        <v>-42553</v>
      </c>
      <c r="DB129" s="15">
        <v>-11315</v>
      </c>
      <c r="DC129" s="15">
        <v>-147975</v>
      </c>
      <c r="DD129" s="15">
        <v>-42847</v>
      </c>
      <c r="DE129" s="15">
        <v>119041</v>
      </c>
      <c r="DF129" s="15">
        <v>-46506</v>
      </c>
      <c r="DG129" s="15">
        <v>168695</v>
      </c>
      <c r="DH129" s="15">
        <v>225496</v>
      </c>
      <c r="DI129" s="15">
        <v>174555</v>
      </c>
      <c r="DJ129" s="15">
        <v>64300</v>
      </c>
      <c r="DK129" s="15">
        <v>-139100</v>
      </c>
      <c r="DL129" s="15">
        <v>-201788</v>
      </c>
      <c r="DM129" s="15">
        <v>-205812</v>
      </c>
      <c r="DN129" s="15">
        <v>-22700</v>
      </c>
      <c r="DO129" s="15">
        <v>-188600</v>
      </c>
      <c r="DP129" s="15">
        <v>-303600</v>
      </c>
      <c r="DQ129" s="15">
        <v>-194900</v>
      </c>
      <c r="DR129" s="15">
        <v>-140198</v>
      </c>
      <c r="DS129" s="15">
        <v>-98902</v>
      </c>
      <c r="DT129" s="15">
        <v>-33553</v>
      </c>
      <c r="DU129" s="15">
        <v>-46208</v>
      </c>
      <c r="DV129" s="15">
        <v>-76544</v>
      </c>
      <c r="DW129" s="15">
        <v>-118355</v>
      </c>
      <c r="DX129" s="15">
        <v>-58743</v>
      </c>
      <c r="DY129" s="15">
        <v>-33314</v>
      </c>
      <c r="DZ129" s="15">
        <v>-100799</v>
      </c>
      <c r="EA129" s="15">
        <v>-57320</v>
      </c>
      <c r="EB129" s="15">
        <v>18696</v>
      </c>
      <c r="EC129" s="15">
        <v>-38788</v>
      </c>
      <c r="ED129" s="15">
        <v>-96093</v>
      </c>
      <c r="EE129" s="15">
        <v>-36513</v>
      </c>
      <c r="EF129" s="15">
        <v>60182</v>
      </c>
      <c r="EG129" s="15">
        <v>117994</v>
      </c>
      <c r="EH129" s="15">
        <v>77400</v>
      </c>
      <c r="EI129" s="15">
        <v>13900</v>
      </c>
      <c r="EJ129" s="15">
        <v>14600</v>
      </c>
      <c r="EK129" s="15">
        <v>16100</v>
      </c>
      <c r="EL129" s="15">
        <v>13700</v>
      </c>
      <c r="EM129" s="15">
        <v>29900</v>
      </c>
      <c r="EN129" s="15">
        <v>19600</v>
      </c>
      <c r="EO129" s="15">
        <v>86800</v>
      </c>
      <c r="EP129" s="15">
        <v>55000</v>
      </c>
      <c r="EQ129" s="15">
        <v>17600</v>
      </c>
      <c r="ER129" s="15">
        <v>25200</v>
      </c>
      <c r="ES129" s="15">
        <v>21500</v>
      </c>
      <c r="ET129" s="15">
        <v>-49100</v>
      </c>
      <c r="EU129" s="15">
        <v>-63500</v>
      </c>
      <c r="EV129" s="15">
        <v>-80400</v>
      </c>
      <c r="EW129" s="15">
        <v>-32300</v>
      </c>
      <c r="EX129" s="15">
        <v>-25500</v>
      </c>
      <c r="EY129" s="8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</row>
    <row r="130" outlineLevel="1">
      <c r="A130" s="1"/>
      <c r="B130" s="4"/>
      <c r="C130" s="23" t="s">
        <v>876</v>
      </c>
      <c r="D130" s="28">
        <f t="shared" si="1"/>
      </c>
      <c r="E130" s="28">
        <f t="shared" si="4"/>
      </c>
      <c r="F130" s="28">
        <f t="shared" si="7"/>
      </c>
      <c r="G130" s="28">
        <f t="shared" si="10"/>
      </c>
      <c r="H130" s="28">
        <f t="shared" si="13"/>
      </c>
      <c r="I130" s="28">
        <f t="shared" si="16"/>
      </c>
      <c r="J130" s="28">
        <f t="shared" si="19"/>
      </c>
      <c r="K130" s="29">
        <f t="shared" si="22"/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2000</v>
      </c>
      <c r="BD130" s="15">
        <v>1000</v>
      </c>
      <c r="BE130" s="15">
        <v>1000</v>
      </c>
      <c r="BF130" s="15">
        <v>0</v>
      </c>
      <c r="BG130" s="15">
        <v>1000</v>
      </c>
      <c r="BH130" s="15">
        <v>1000</v>
      </c>
      <c r="BI130" s="15">
        <v>1000</v>
      </c>
      <c r="BJ130" s="15">
        <v>2000</v>
      </c>
      <c r="BK130" s="15">
        <v>0</v>
      </c>
      <c r="BL130" s="15">
        <v>3000</v>
      </c>
      <c r="BM130" s="15">
        <v>9000</v>
      </c>
      <c r="BN130" s="15">
        <v>1000</v>
      </c>
      <c r="BO130" s="15">
        <v>2000</v>
      </c>
      <c r="BP130" s="15">
        <v>6000</v>
      </c>
      <c r="BQ130" s="15">
        <v>9000</v>
      </c>
      <c r="BR130" s="15">
        <v>6000</v>
      </c>
      <c r="BS130" s="15">
        <v>2000</v>
      </c>
      <c r="BT130" s="15">
        <v>4000</v>
      </c>
      <c r="BU130" s="15">
        <v>3000</v>
      </c>
      <c r="BV130" s="15">
        <v>2000</v>
      </c>
      <c r="BW130" s="15">
        <v>178000</v>
      </c>
      <c r="BX130" s="15">
        <v>0</v>
      </c>
      <c r="BY130" s="15">
        <v>1216000</v>
      </c>
      <c r="BZ130" s="15">
        <v>0</v>
      </c>
      <c r="CA130" s="15">
        <v>0</v>
      </c>
      <c r="CB130" s="15">
        <v>0</v>
      </c>
      <c r="CC130" s="15">
        <v>0</v>
      </c>
      <c r="CD130" s="15">
        <v>624000</v>
      </c>
      <c r="CE130" s="15">
        <v>16000</v>
      </c>
      <c r="CF130" s="15">
        <v>16000</v>
      </c>
      <c r="CG130" s="15">
        <v>30000</v>
      </c>
      <c r="CH130" s="15">
        <v>18000</v>
      </c>
      <c r="CI130" s="15">
        <v>21062</v>
      </c>
      <c r="CJ130" s="15">
        <v>31938</v>
      </c>
      <c r="CK130" s="15">
        <v>655000</v>
      </c>
      <c r="CL130" s="15">
        <v>68479</v>
      </c>
      <c r="CM130" s="15">
        <v>67805</v>
      </c>
      <c r="CN130" s="15">
        <v>17874</v>
      </c>
      <c r="CO130" s="15">
        <v>35191</v>
      </c>
      <c r="CP130" s="15">
        <v>65836</v>
      </c>
      <c r="CQ130" s="15">
        <v>13160</v>
      </c>
      <c r="CR130" s="15">
        <v>25061</v>
      </c>
      <c r="CS130" s="15">
        <v>19620</v>
      </c>
      <c r="CT130" s="15">
        <v>18287</v>
      </c>
      <c r="CU130" s="15">
        <v>6864</v>
      </c>
      <c r="CV130" s="15">
        <v>5152</v>
      </c>
      <c r="CW130" s="15">
        <v>5133</v>
      </c>
      <c r="CX130" s="15">
        <v>5573</v>
      </c>
      <c r="CY130" s="15">
        <v>7507</v>
      </c>
      <c r="CZ130" s="15">
        <v>7827</v>
      </c>
      <c r="DA130" s="15">
        <v>8272</v>
      </c>
      <c r="DB130" s="15">
        <v>0</v>
      </c>
      <c r="DC130" s="15">
        <v>5629</v>
      </c>
      <c r="DD130" s="15">
        <v>21765</v>
      </c>
      <c r="DE130" s="15">
        <v>10858</v>
      </c>
      <c r="DF130" s="15">
        <v>7087</v>
      </c>
      <c r="DG130" s="15">
        <v>20808</v>
      </c>
      <c r="DH130" s="15">
        <v>43542</v>
      </c>
      <c r="DI130" s="15">
        <v>51557</v>
      </c>
      <c r="DJ130" s="15">
        <v>10700</v>
      </c>
      <c r="DK130" s="15">
        <v>5800</v>
      </c>
      <c r="DL130" s="15">
        <v>17047</v>
      </c>
      <c r="DM130" s="15">
        <v>10253</v>
      </c>
      <c r="DN130" s="15">
        <v>17400</v>
      </c>
      <c r="DO130" s="15">
        <v>5100</v>
      </c>
      <c r="DP130" s="15">
        <v>16100</v>
      </c>
      <c r="DQ130" s="15">
        <v>5500</v>
      </c>
      <c r="DR130" s="15">
        <v>0</v>
      </c>
      <c r="DS130" s="15">
        <v>10495</v>
      </c>
      <c r="DT130" s="15">
        <v>14453</v>
      </c>
      <c r="DU130" s="15">
        <v>24828</v>
      </c>
      <c r="DV130" s="15">
        <v>18421</v>
      </c>
      <c r="DW130" s="15">
        <v>3682</v>
      </c>
      <c r="DX130" s="15">
        <v>7916</v>
      </c>
      <c r="DY130" s="15">
        <v>17024</v>
      </c>
      <c r="DZ130" s="15">
        <v>83731</v>
      </c>
      <c r="EA130" s="15">
        <v>7586</v>
      </c>
      <c r="EB130" s="15">
        <v>5238</v>
      </c>
      <c r="EC130" s="15">
        <v>5249</v>
      </c>
      <c r="ED130" s="15">
        <v>16969</v>
      </c>
      <c r="EE130" s="15">
        <v>5921</v>
      </c>
      <c r="EF130" s="15">
        <v>13989</v>
      </c>
      <c r="EG130" s="15">
        <v>2686</v>
      </c>
      <c r="EH130" s="15">
        <v>0</v>
      </c>
      <c r="EI130" s="15">
        <v>20700</v>
      </c>
      <c r="EJ130" s="15">
        <v>39600</v>
      </c>
      <c r="EK130" s="15">
        <v>15600</v>
      </c>
      <c r="EL130" s="15">
        <v>13200</v>
      </c>
      <c r="EM130" s="15">
        <v>1400</v>
      </c>
      <c r="EN130" s="15">
        <v>1800</v>
      </c>
      <c r="EO130" s="15">
        <v>9300</v>
      </c>
      <c r="EP130" s="15">
        <v>2400</v>
      </c>
      <c r="EQ130" s="15">
        <v>2600</v>
      </c>
      <c r="ER130" s="15">
        <v>2200</v>
      </c>
      <c r="ES130" s="15">
        <v>1700</v>
      </c>
      <c r="ET130" s="15">
        <v>900</v>
      </c>
      <c r="EU130" s="15">
        <v>1600</v>
      </c>
      <c r="EV130" s="15">
        <v>3200</v>
      </c>
      <c r="EW130" s="15">
        <v>1900</v>
      </c>
      <c r="EX130" s="15">
        <v>500</v>
      </c>
      <c r="EY130" s="8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</row>
    <row r="131" outlineLevel="1">
      <c r="A131" s="1"/>
      <c r="B131" s="4"/>
      <c r="C131" s="23" t="s">
        <v>877</v>
      </c>
      <c r="D131" s="28">
        <f t="shared" si="1"/>
      </c>
      <c r="E131" s="28">
        <f t="shared" si="4"/>
      </c>
      <c r="F131" s="28">
        <f t="shared" si="7"/>
      </c>
      <c r="G131" s="28">
        <f t="shared" si="10"/>
      </c>
      <c r="H131" s="28">
        <f t="shared" si="13"/>
      </c>
      <c r="I131" s="28">
        <f t="shared" si="16"/>
      </c>
      <c r="J131" s="28">
        <f t="shared" si="19"/>
      </c>
      <c r="K131" s="29">
        <f t="shared" si="22"/>
      </c>
      <c r="M131" s="15">
        <v>2441000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28000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42000</v>
      </c>
      <c r="BA131" s="15">
        <v>58000</v>
      </c>
      <c r="BB131" s="15">
        <v>0</v>
      </c>
      <c r="BC131" s="15">
        <v>0</v>
      </c>
      <c r="BD131" s="15">
        <v>491000</v>
      </c>
      <c r="BE131" s="15">
        <v>589000</v>
      </c>
      <c r="BF131" s="15">
        <v>55000</v>
      </c>
      <c r="BG131" s="15">
        <v>0</v>
      </c>
      <c r="BH131" s="15">
        <v>0</v>
      </c>
      <c r="BI131" s="15">
        <v>0</v>
      </c>
      <c r="BJ131" s="15">
        <v>0</v>
      </c>
      <c r="BK131" s="15">
        <v>5000</v>
      </c>
      <c r="BL131" s="15">
        <v>0</v>
      </c>
      <c r="BM131" s="15">
        <v>0</v>
      </c>
      <c r="BN131" s="15">
        <v>0</v>
      </c>
      <c r="BO131" s="15">
        <v>0</v>
      </c>
      <c r="BP131" s="15">
        <v>1000</v>
      </c>
      <c r="BQ131" s="15">
        <v>165000</v>
      </c>
      <c r="BR131" s="15">
        <v>297000</v>
      </c>
      <c r="BS131" s="15">
        <v>800000</v>
      </c>
      <c r="BT131" s="15">
        <v>224000</v>
      </c>
      <c r="BU131" s="15">
        <v>199000</v>
      </c>
      <c r="BV131" s="15">
        <v>839000</v>
      </c>
      <c r="BW131" s="15">
        <v>227000</v>
      </c>
      <c r="BX131" s="15">
        <v>112000</v>
      </c>
      <c r="BY131" s="15">
        <v>1151000</v>
      </c>
      <c r="BZ131" s="15">
        <v>126000</v>
      </c>
      <c r="CA131" s="15">
        <v>117000</v>
      </c>
      <c r="CB131" s="15">
        <v>65000</v>
      </c>
      <c r="CC131" s="15">
        <v>0</v>
      </c>
      <c r="CD131" s="15">
        <v>0</v>
      </c>
      <c r="CE131" s="15">
        <v>0</v>
      </c>
      <c r="CF131" s="15">
        <v>1477000</v>
      </c>
      <c r="CG131" s="15">
        <v>0</v>
      </c>
      <c r="CH131" s="15">
        <v>3040000</v>
      </c>
      <c r="CI131" s="15">
        <v>0</v>
      </c>
      <c r="CJ131" s="15">
        <v>0</v>
      </c>
      <c r="CK131" s="15">
        <v>0</v>
      </c>
      <c r="CL131" s="15">
        <v>0</v>
      </c>
      <c r="CM131" s="15">
        <v>0</v>
      </c>
      <c r="CN131" s="15">
        <v>0</v>
      </c>
      <c r="CO131" s="15">
        <v>44711</v>
      </c>
      <c r="CP131" s="15">
        <v>0</v>
      </c>
      <c r="CQ131" s="15">
        <v>11903</v>
      </c>
      <c r="CR131" s="15">
        <v>0</v>
      </c>
      <c r="CS131" s="15">
        <v>0</v>
      </c>
      <c r="CT131" s="15">
        <v>0</v>
      </c>
      <c r="CU131" s="15">
        <v>241630</v>
      </c>
      <c r="CV131" s="15">
        <v>0</v>
      </c>
      <c r="CW131" s="15">
        <v>0</v>
      </c>
      <c r="CX131" s="15">
        <v>297249</v>
      </c>
      <c r="CY131" s="15">
        <v>108235</v>
      </c>
      <c r="CZ131" s="15">
        <v>0</v>
      </c>
      <c r="DA131" s="15">
        <v>433930</v>
      </c>
      <c r="DB131" s="15">
        <v>0</v>
      </c>
      <c r="DC131" s="15">
        <v>0</v>
      </c>
      <c r="DD131" s="15">
        <v>0</v>
      </c>
      <c r="DE131" s="15">
        <v>327360</v>
      </c>
      <c r="DF131" s="15">
        <v>9169</v>
      </c>
      <c r="DG131" s="15">
        <v>0</v>
      </c>
      <c r="DH131" s="15">
        <v>0</v>
      </c>
      <c r="DI131" s="15">
        <v>0</v>
      </c>
      <c r="DJ131" s="15">
        <v>0</v>
      </c>
      <c r="DK131" s="15">
        <v>0</v>
      </c>
      <c r="DL131" s="15">
        <v>0</v>
      </c>
      <c r="DM131" s="15">
        <v>0</v>
      </c>
      <c r="DN131" s="15">
        <v>0</v>
      </c>
      <c r="DO131" s="15">
        <v>220300</v>
      </c>
      <c r="DP131" s="15">
        <v>503200</v>
      </c>
      <c r="DQ131" s="15">
        <v>34500</v>
      </c>
      <c r="DR131" s="15">
        <v>0</v>
      </c>
      <c r="DS131" s="15">
        <v>0</v>
      </c>
      <c r="DT131" s="15">
        <v>0</v>
      </c>
      <c r="DU131" s="15">
        <v>239591</v>
      </c>
      <c r="DV131" s="15">
        <v>0</v>
      </c>
      <c r="DW131" s="15">
        <v>244563</v>
      </c>
      <c r="DX131" s="15">
        <v>0</v>
      </c>
      <c r="DY131" s="15">
        <v>0</v>
      </c>
      <c r="DZ131" s="15">
        <v>0</v>
      </c>
      <c r="EA131" s="15">
        <v>0</v>
      </c>
      <c r="EB131" s="15">
        <v>0</v>
      </c>
      <c r="EC131" s="15">
        <v>142778</v>
      </c>
      <c r="ED131" s="15">
        <v>0</v>
      </c>
      <c r="EE131" s="15">
        <v>0</v>
      </c>
      <c r="EF131" s="15">
        <v>0</v>
      </c>
      <c r="EG131" s="15">
        <v>0</v>
      </c>
      <c r="EH131" s="15">
        <v>0</v>
      </c>
      <c r="EI131" s="15">
        <v>19800</v>
      </c>
      <c r="EJ131" s="15">
        <v>11400</v>
      </c>
      <c r="EK131" s="15">
        <v>0</v>
      </c>
      <c r="EL131" s="15">
        <v>0</v>
      </c>
      <c r="EM131" s="15">
        <v>0</v>
      </c>
      <c r="EN131" s="15">
        <v>0</v>
      </c>
      <c r="EO131" s="15">
        <v>0</v>
      </c>
      <c r="EP131" s="15">
        <v>0</v>
      </c>
      <c r="EQ131" s="15">
        <v>0</v>
      </c>
      <c r="ER131" s="15">
        <v>700</v>
      </c>
      <c r="ES131" s="15">
        <v>0</v>
      </c>
      <c r="ET131" s="15">
        <v>700</v>
      </c>
      <c r="EU131" s="15">
        <v>200</v>
      </c>
      <c r="EV131" s="15">
        <v>4200</v>
      </c>
      <c r="EW131" s="15">
        <v>0</v>
      </c>
      <c r="EX131" s="15">
        <v>1800</v>
      </c>
      <c r="EY131" s="8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</row>
    <row r="132" outlineLevel="1">
      <c r="A132" s="1"/>
      <c r="B132" s="4"/>
      <c r="C132" s="23" t="s">
        <v>878</v>
      </c>
      <c r="D132" s="28">
        <f t="shared" si="1"/>
      </c>
      <c r="E132" s="28">
        <f t="shared" si="4"/>
      </c>
      <c r="F132" s="28">
        <f t="shared" si="7"/>
      </c>
      <c r="G132" s="28">
        <f t="shared" si="10"/>
      </c>
      <c r="H132" s="28">
        <f t="shared" si="13"/>
      </c>
      <c r="I132" s="28">
        <f t="shared" si="16"/>
      </c>
      <c r="J132" s="28">
        <f t="shared" si="19"/>
      </c>
      <c r="K132" s="29">
        <f t="shared" si="22"/>
      </c>
      <c r="M132" s="15">
        <v>0</v>
      </c>
      <c r="N132" s="15">
        <v>0</v>
      </c>
      <c r="O132" s="15">
        <v>0</v>
      </c>
      <c r="P132" s="15">
        <v>-750000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-312000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-200000</v>
      </c>
      <c r="AF132" s="15">
        <v>0</v>
      </c>
      <c r="AG132" s="15">
        <v>0</v>
      </c>
      <c r="AH132" s="15">
        <v>-142000</v>
      </c>
      <c r="AI132" s="15">
        <v>-97000</v>
      </c>
      <c r="AJ132" s="15">
        <v>-70000</v>
      </c>
      <c r="AK132" s="15">
        <v>-164000</v>
      </c>
      <c r="AL132" s="15">
        <v>-26000</v>
      </c>
      <c r="AM132" s="15">
        <v>0</v>
      </c>
      <c r="AN132" s="15">
        <v>-1000</v>
      </c>
      <c r="AO132" s="15">
        <v>-14000</v>
      </c>
      <c r="AP132" s="15">
        <v>-40000</v>
      </c>
      <c r="AQ132" s="15">
        <v>-28000</v>
      </c>
      <c r="AR132" s="15">
        <v>0</v>
      </c>
      <c r="AS132" s="15">
        <v>0</v>
      </c>
      <c r="AT132" s="15">
        <v>-265000</v>
      </c>
      <c r="AU132" s="15">
        <v>-1074000</v>
      </c>
      <c r="AV132" s="15">
        <v>0</v>
      </c>
      <c r="AW132" s="15">
        <v>0</v>
      </c>
      <c r="AX132" s="15">
        <v>-100000</v>
      </c>
      <c r="AY132" s="15">
        <v>0</v>
      </c>
      <c r="AZ132" s="15">
        <v>-43000</v>
      </c>
      <c r="BA132" s="15">
        <v>-1000</v>
      </c>
      <c r="BB132" s="15">
        <v>-1077000</v>
      </c>
      <c r="BC132" s="15">
        <v>-1000</v>
      </c>
      <c r="BD132" s="15">
        <v>-473000</v>
      </c>
      <c r="BE132" s="15">
        <v>-569000</v>
      </c>
      <c r="BF132" s="15">
        <v>-51000</v>
      </c>
      <c r="BG132" s="15">
        <v>-2000</v>
      </c>
      <c r="BH132" s="15">
        <v>-1000</v>
      </c>
      <c r="BI132" s="15">
        <v>-1000</v>
      </c>
      <c r="BJ132" s="15">
        <v>-1000</v>
      </c>
      <c r="BK132" s="15">
        <v>-486000</v>
      </c>
      <c r="BL132" s="15">
        <v>-1000</v>
      </c>
      <c r="BM132" s="15">
        <v>-1000</v>
      </c>
      <c r="BN132" s="15">
        <v>-51000</v>
      </c>
      <c r="BO132" s="15">
        <v>-153000</v>
      </c>
      <c r="BP132" s="15">
        <v>0</v>
      </c>
      <c r="BQ132" s="15">
        <v>-1000</v>
      </c>
      <c r="BR132" s="15">
        <v>-16000</v>
      </c>
      <c r="BS132" s="15">
        <v>-818000</v>
      </c>
      <c r="BT132" s="15">
        <v>-215000</v>
      </c>
      <c r="BU132" s="15">
        <v>-25000</v>
      </c>
      <c r="BV132" s="15">
        <v>-1493000</v>
      </c>
      <c r="BW132" s="15">
        <v>-175000</v>
      </c>
      <c r="BX132" s="15">
        <v>-79000</v>
      </c>
      <c r="BY132" s="15">
        <v>-105000</v>
      </c>
      <c r="BZ132" s="15">
        <v>-68000</v>
      </c>
      <c r="CA132" s="15">
        <v>-47000</v>
      </c>
      <c r="CB132" s="15">
        <v>-48000</v>
      </c>
      <c r="CC132" s="15">
        <v>-3000</v>
      </c>
      <c r="CD132" s="15">
        <v>-36000</v>
      </c>
      <c r="CE132" s="15">
        <v>-62000</v>
      </c>
      <c r="CF132" s="15">
        <v>0</v>
      </c>
      <c r="CG132" s="15">
        <v>-21000</v>
      </c>
      <c r="CH132" s="15">
        <v>0</v>
      </c>
      <c r="CI132" s="15">
        <v>-938</v>
      </c>
      <c r="CJ132" s="15">
        <v>-1062</v>
      </c>
      <c r="CK132" s="15">
        <v>-211000</v>
      </c>
      <c r="CL132" s="15">
        <v>-55430</v>
      </c>
      <c r="CM132" s="15">
        <v>-258</v>
      </c>
      <c r="CN132" s="15">
        <v>-58406</v>
      </c>
      <c r="CO132" s="15">
        <v>0</v>
      </c>
      <c r="CP132" s="15">
        <v>-23238</v>
      </c>
      <c r="CQ132" s="15">
        <v>0</v>
      </c>
      <c r="CR132" s="15">
        <v>-43058</v>
      </c>
      <c r="CS132" s="15">
        <v>-67739</v>
      </c>
      <c r="CT132" s="15">
        <v>-300099</v>
      </c>
      <c r="CU132" s="15">
        <v>0</v>
      </c>
      <c r="CV132" s="15">
        <v>-13720</v>
      </c>
      <c r="CW132" s="15">
        <v>-21394</v>
      </c>
      <c r="CX132" s="15">
        <v>0</v>
      </c>
      <c r="CY132" s="15">
        <v>0</v>
      </c>
      <c r="CZ132" s="15">
        <v>-36880</v>
      </c>
      <c r="DA132" s="15">
        <v>0</v>
      </c>
      <c r="DB132" s="15">
        <v>-17381</v>
      </c>
      <c r="DC132" s="15">
        <v>-34612</v>
      </c>
      <c r="DD132" s="15">
        <v>-40651</v>
      </c>
      <c r="DE132" s="15">
        <v>0</v>
      </c>
      <c r="DF132" s="15">
        <v>0</v>
      </c>
      <c r="DG132" s="15">
        <v>-242940</v>
      </c>
      <c r="DH132" s="15">
        <v>-4808</v>
      </c>
      <c r="DI132" s="15">
        <v>-648</v>
      </c>
      <c r="DJ132" s="15">
        <v>-15200</v>
      </c>
      <c r="DK132" s="15">
        <v>-72900</v>
      </c>
      <c r="DL132" s="15">
        <v>-106206</v>
      </c>
      <c r="DM132" s="15">
        <v>-37394</v>
      </c>
      <c r="DN132" s="15">
        <v>-48600</v>
      </c>
      <c r="DO132" s="15">
        <v>0</v>
      </c>
      <c r="DP132" s="15">
        <v>0</v>
      </c>
      <c r="DQ132" s="15">
        <v>0</v>
      </c>
      <c r="DR132" s="15">
        <v>-31540</v>
      </c>
      <c r="DS132" s="15">
        <v>-713</v>
      </c>
      <c r="DT132" s="15">
        <v>-3647</v>
      </c>
      <c r="DU132" s="15">
        <v>0</v>
      </c>
      <c r="DV132" s="15">
        <v>-7272</v>
      </c>
      <c r="DW132" s="15">
        <v>0</v>
      </c>
      <c r="DX132" s="15">
        <v>-17493</v>
      </c>
      <c r="DY132" s="15">
        <v>-24687</v>
      </c>
      <c r="DZ132" s="15">
        <v>-14075</v>
      </c>
      <c r="EA132" s="15">
        <v>-13628</v>
      </c>
      <c r="EB132" s="15">
        <v>-11667</v>
      </c>
      <c r="EC132" s="15">
        <v>0</v>
      </c>
      <c r="ED132" s="15">
        <v>-9754</v>
      </c>
      <c r="EE132" s="15">
        <v>-7253</v>
      </c>
      <c r="EF132" s="15">
        <v>-4649</v>
      </c>
      <c r="EG132" s="15">
        <v>-5217</v>
      </c>
      <c r="EH132" s="15">
        <v>-38100</v>
      </c>
      <c r="EI132" s="15">
        <v>0</v>
      </c>
      <c r="EJ132" s="15">
        <v>0</v>
      </c>
      <c r="EK132" s="15">
        <v>-5300</v>
      </c>
      <c r="EL132" s="15">
        <v>-122300</v>
      </c>
      <c r="EM132" s="15">
        <v>-2500</v>
      </c>
      <c r="EN132" s="15">
        <v>-1200</v>
      </c>
      <c r="EO132" s="15">
        <v>-18200</v>
      </c>
      <c r="EP132" s="15">
        <v>-2300</v>
      </c>
      <c r="EQ132" s="15">
        <v>-2000</v>
      </c>
      <c r="ER132" s="15">
        <v>0</v>
      </c>
      <c r="ES132" s="15">
        <v>-4300</v>
      </c>
      <c r="ET132" s="15">
        <v>0</v>
      </c>
      <c r="EU132" s="15">
        <v>0</v>
      </c>
      <c r="EV132" s="15">
        <v>0</v>
      </c>
      <c r="EW132" s="15">
        <v>-700</v>
      </c>
      <c r="EX132" s="15">
        <v>0</v>
      </c>
      <c r="EY132" s="8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</row>
    <row r="133" outlineLevel="1">
      <c r="A133" s="1"/>
      <c r="B133" s="4"/>
      <c r="C133" s="23" t="s">
        <v>879</v>
      </c>
      <c r="D133" s="28">
        <f t="shared" si="1"/>
      </c>
      <c r="E133" s="28">
        <f t="shared" si="4"/>
      </c>
      <c r="F133" s="28">
        <f t="shared" si="7"/>
      </c>
      <c r="G133" s="28">
        <f t="shared" si="10"/>
      </c>
      <c r="H133" s="28">
        <f t="shared" si="13"/>
      </c>
      <c r="I133" s="28">
        <f t="shared" si="16"/>
      </c>
      <c r="J133" s="28">
        <f t="shared" si="19"/>
      </c>
      <c r="K133" s="29">
        <f t="shared" si="22"/>
      </c>
      <c r="M133" s="15">
        <v>-779000</v>
      </c>
      <c r="N133" s="15">
        <v>-298000</v>
      </c>
      <c r="O133" s="15">
        <v>-710000</v>
      </c>
      <c r="P133" s="15">
        <v>-449000</v>
      </c>
      <c r="Q133" s="15">
        <v>-133000</v>
      </c>
      <c r="R133" s="15">
        <v>-278000</v>
      </c>
      <c r="S133" s="15">
        <v>-806000</v>
      </c>
      <c r="T133" s="15">
        <v>-66000</v>
      </c>
      <c r="U133" s="15">
        <v>-262000</v>
      </c>
      <c r="V133" s="15">
        <v>-285000</v>
      </c>
      <c r="W133" s="15">
        <v>-922000</v>
      </c>
      <c r="X133" s="15">
        <v>-952000</v>
      </c>
      <c r="Y133" s="15">
        <v>-1949000</v>
      </c>
      <c r="Z133" s="15">
        <v>-776000</v>
      </c>
      <c r="AA133" s="15">
        <v>-953000</v>
      </c>
      <c r="AB133" s="15">
        <v>-260000</v>
      </c>
      <c r="AC133" s="15">
        <v>-10000</v>
      </c>
      <c r="AD133" s="15">
        <v>-5000</v>
      </c>
      <c r="AE133" s="15">
        <v>-72000</v>
      </c>
      <c r="AF133" s="15">
        <v>0</v>
      </c>
      <c r="AG133" s="15">
        <v>-1000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-1000</v>
      </c>
      <c r="AU133" s="15">
        <v>0</v>
      </c>
      <c r="AV133" s="15">
        <v>0</v>
      </c>
      <c r="AW133" s="15">
        <v>0</v>
      </c>
      <c r="AX133" s="15">
        <v>0</v>
      </c>
      <c r="AY133" s="15">
        <v>-1000</v>
      </c>
      <c r="AZ133" s="15">
        <v>0</v>
      </c>
      <c r="BA133" s="15">
        <v>0</v>
      </c>
      <c r="BB133" s="15">
        <v>-4000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0</v>
      </c>
      <c r="BS133" s="15">
        <v>0</v>
      </c>
      <c r="BT133" s="15">
        <v>0</v>
      </c>
      <c r="BU133" s="15">
        <v>0</v>
      </c>
      <c r="BV133" s="15">
        <v>-178000</v>
      </c>
      <c r="BW133" s="15">
        <v>0</v>
      </c>
      <c r="BX133" s="15">
        <v>0</v>
      </c>
      <c r="BY133" s="15">
        <v>0</v>
      </c>
      <c r="BZ133" s="15">
        <v>0</v>
      </c>
      <c r="CA133" s="15">
        <v>0</v>
      </c>
      <c r="CB133" s="15">
        <v>0</v>
      </c>
      <c r="CC133" s="15">
        <v>0</v>
      </c>
      <c r="CD133" s="15">
        <v>0</v>
      </c>
      <c r="CE133" s="15">
        <v>0</v>
      </c>
      <c r="CF133" s="15">
        <v>0</v>
      </c>
      <c r="CG133" s="15">
        <v>0</v>
      </c>
      <c r="CH133" s="15">
        <v>0</v>
      </c>
      <c r="CI133" s="15">
        <v>0</v>
      </c>
      <c r="CJ133" s="15">
        <v>0</v>
      </c>
      <c r="CK133" s="15">
        <v>0</v>
      </c>
      <c r="CL133" s="15">
        <v>0</v>
      </c>
      <c r="CM133" s="15">
        <v>0</v>
      </c>
      <c r="CN133" s="15">
        <v>0</v>
      </c>
      <c r="CO133" s="15">
        <v>0</v>
      </c>
      <c r="CP133" s="15">
        <v>0</v>
      </c>
      <c r="CQ133" s="15">
        <v>0</v>
      </c>
      <c r="CR133" s="15">
        <v>0</v>
      </c>
      <c r="CS133" s="15">
        <v>0</v>
      </c>
      <c r="CT133" s="15">
        <v>0</v>
      </c>
      <c r="CU133" s="15">
        <v>0</v>
      </c>
      <c r="CV133" s="15">
        <v>0</v>
      </c>
      <c r="CW133" s="15">
        <v>0</v>
      </c>
      <c r="CX133" s="15">
        <v>0</v>
      </c>
      <c r="CY133" s="15">
        <v>0</v>
      </c>
      <c r="CZ133" s="15">
        <v>0</v>
      </c>
      <c r="DA133" s="15">
        <v>0</v>
      </c>
      <c r="DB133" s="15">
        <v>-8383</v>
      </c>
      <c r="DC133" s="15">
        <v>-63208</v>
      </c>
      <c r="DD133" s="15">
        <v>0</v>
      </c>
      <c r="DE133" s="15">
        <v>0</v>
      </c>
      <c r="DF133" s="15">
        <v>0</v>
      </c>
      <c r="DG133" s="15">
        <v>0</v>
      </c>
      <c r="DH133" s="15">
        <v>0</v>
      </c>
      <c r="DI133" s="15">
        <v>0</v>
      </c>
      <c r="DJ133" s="15">
        <v>0</v>
      </c>
      <c r="DK133" s="15">
        <v>0</v>
      </c>
      <c r="DL133" s="15">
        <v>0</v>
      </c>
      <c r="DM133" s="15">
        <v>0</v>
      </c>
      <c r="DN133" s="15">
        <v>0</v>
      </c>
      <c r="DO133" s="15">
        <v>0</v>
      </c>
      <c r="DP133" s="15">
        <v>0</v>
      </c>
      <c r="DQ133" s="15">
        <v>0</v>
      </c>
      <c r="DR133" s="15">
        <v>-9302</v>
      </c>
      <c r="DS133" s="15">
        <v>0</v>
      </c>
      <c r="DT133" s="15">
        <v>0</v>
      </c>
      <c r="DU133" s="15">
        <v>0</v>
      </c>
      <c r="DV133" s="15">
        <v>0</v>
      </c>
      <c r="DW133" s="15">
        <v>0</v>
      </c>
      <c r="DX133" s="15">
        <v>0</v>
      </c>
      <c r="DY133" s="15">
        <v>0</v>
      </c>
      <c r="DZ133" s="15">
        <v>-1035</v>
      </c>
      <c r="EA133" s="15">
        <v>0</v>
      </c>
      <c r="EB133" s="15">
        <v>0</v>
      </c>
      <c r="EC133" s="15">
        <v>-2501</v>
      </c>
      <c r="ED133" s="15">
        <v>0</v>
      </c>
      <c r="EE133" s="15">
        <v>0</v>
      </c>
      <c r="EF133" s="15">
        <v>0</v>
      </c>
      <c r="EG133" s="15">
        <v>0</v>
      </c>
      <c r="EH133" s="15">
        <v>-33500</v>
      </c>
      <c r="EI133" s="15">
        <v>0</v>
      </c>
      <c r="EJ133" s="15">
        <v>0</v>
      </c>
      <c r="EK133" s="15">
        <v>0</v>
      </c>
      <c r="EL133" s="15">
        <v>0</v>
      </c>
      <c r="EM133" s="15">
        <v>0</v>
      </c>
      <c r="EN133" s="15">
        <v>0</v>
      </c>
      <c r="EO133" s="15">
        <v>0</v>
      </c>
      <c r="EP133" s="15">
        <v>0</v>
      </c>
      <c r="EQ133" s="15">
        <v>0</v>
      </c>
      <c r="ER133" s="15">
        <v>0</v>
      </c>
      <c r="ES133" s="15">
        <v>0</v>
      </c>
      <c r="ET133" s="15">
        <v>0</v>
      </c>
      <c r="EU133" s="15">
        <v>0</v>
      </c>
      <c r="EV133" s="15">
        <v>0</v>
      </c>
      <c r="EW133" s="15">
        <v>0</v>
      </c>
      <c r="EX133" s="15">
        <v>0</v>
      </c>
      <c r="EY133" s="8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</row>
    <row r="134" outlineLevel="1">
      <c r="A134" s="1"/>
      <c r="B134" s="4"/>
      <c r="C134" s="23" t="s">
        <v>880</v>
      </c>
      <c r="D134" s="31">
        <f t="shared" si="1"/>
      </c>
      <c r="E134" s="31">
        <f t="shared" si="4"/>
      </c>
      <c r="F134" s="31">
        <f t="shared" si="7"/>
      </c>
      <c r="G134" s="31">
        <f t="shared" si="10"/>
      </c>
      <c r="H134" s="31">
        <f t="shared" si="13"/>
      </c>
      <c r="I134" s="31">
        <f t="shared" si="16"/>
      </c>
      <c r="J134" s="31">
        <f t="shared" si="19"/>
      </c>
      <c r="K134" s="29">
        <f t="shared" si="22"/>
      </c>
      <c r="M134" s="26">
        <v>0.8743331357439241</v>
      </c>
      <c r="N134" s="26">
        <v>0.8480642804967129</v>
      </c>
      <c r="O134" s="26">
        <v>0.8975155279503105</v>
      </c>
      <c r="P134" s="26">
        <v>0.8717735220649458</v>
      </c>
      <c r="Q134" s="26">
        <v>0.8891491022638564</v>
      </c>
      <c r="R134" s="26">
        <v>0.9143561306223044</v>
      </c>
      <c r="S134" s="26">
        <v>0.9015091342335186</v>
      </c>
      <c r="T134" s="26">
        <v>0.8699271592091571</v>
      </c>
      <c r="U134" s="26">
        <v>0.8190148911798396</v>
      </c>
      <c r="V134" s="26">
        <v>0.9118692253020612</v>
      </c>
      <c r="W134" s="26">
        <v>0.8498168498168498</v>
      </c>
      <c r="X134" s="26">
        <v>0.9253393665158371</v>
      </c>
      <c r="Y134" s="26">
        <v>0.9498941425546931</v>
      </c>
      <c r="Z134" s="26">
        <v>0.9357249626307922</v>
      </c>
      <c r="AA134" s="26">
        <v>0.9247787610619469</v>
      </c>
      <c r="AB134" s="26">
        <v>0.9350912778904665</v>
      </c>
      <c r="AC134" s="26">
        <v>0.9215219976218787</v>
      </c>
      <c r="AD134" s="26">
        <v>0.9019867549668874</v>
      </c>
      <c r="AE134" s="26">
        <v>0.8780889621087314</v>
      </c>
      <c r="AF134" s="26">
        <v>0.7120253164556962</v>
      </c>
      <c r="AG134" s="26">
        <v>0.8302469135802469</v>
      </c>
      <c r="AH134" s="26">
        <v>0.9056179775280899</v>
      </c>
      <c r="AI134" s="26">
        <v>0.8208469055374593</v>
      </c>
      <c r="AJ134" s="26">
        <v>0.610738255033557</v>
      </c>
      <c r="AK134" s="26">
        <v>0.5373134328358209</v>
      </c>
      <c r="AL134" s="26">
        <v>0.7908163265306123</v>
      </c>
      <c r="AM134" s="26">
        <v>0.8324873096446701</v>
      </c>
      <c r="AN134" s="26">
        <v>0.7839195979899497</v>
      </c>
      <c r="AO134" s="26">
        <v>0.727810650887574</v>
      </c>
      <c r="AP134" s="26">
        <v>0.043478260869565216</v>
      </c>
      <c r="AQ134" s="26">
        <v>0.7622377622377622</v>
      </c>
      <c r="AR134" s="26">
        <v>0.52</v>
      </c>
      <c r="AS134" s="26">
        <v>0.4523809523809524</v>
      </c>
      <c r="AT134" s="26">
        <v>0.19230769230769232</v>
      </c>
      <c r="AU134" s="26"/>
      <c r="AV134" s="26"/>
      <c r="AW134" s="26"/>
      <c r="AX134" s="26"/>
      <c r="AY134" s="26"/>
      <c r="AZ134" s="26"/>
      <c r="BA134" s="26"/>
      <c r="BB134" s="26"/>
      <c r="BC134" s="26">
        <v>0.6547619047619048</v>
      </c>
      <c r="BD134" s="26">
        <v>0.7444444444444445</v>
      </c>
      <c r="BE134" s="26">
        <v>0.7123287671232876</v>
      </c>
      <c r="BF134" s="26">
        <v>0.8793103448275862</v>
      </c>
      <c r="BG134" s="26">
        <v>0.8706896551724138</v>
      </c>
      <c r="BH134" s="26">
        <v>-1.3333333333333333</v>
      </c>
      <c r="BI134" s="26"/>
      <c r="BJ134" s="26"/>
      <c r="BK134" s="26"/>
      <c r="BL134" s="26">
        <v>0.7045454545454546</v>
      </c>
      <c r="BM134" s="26"/>
      <c r="BN134" s="26">
        <v>0.28688524590163933</v>
      </c>
      <c r="BO134" s="26">
        <v>0.7070707070707071</v>
      </c>
      <c r="BP134" s="26">
        <v>0.5963855421686747</v>
      </c>
      <c r="BQ134" s="26">
        <v>0.7432432432432432</v>
      </c>
      <c r="BR134" s="26">
        <v>0.9130434782608695</v>
      </c>
      <c r="BS134" s="26">
        <v>0.8516746411483254</v>
      </c>
      <c r="BT134" s="26">
        <v>0.8368421052631579</v>
      </c>
      <c r="BU134" s="26">
        <v>0.805668016194332</v>
      </c>
      <c r="BV134" s="26">
        <v>0.8857331571994715</v>
      </c>
      <c r="BW134" s="26">
        <v>0.3576158940397351</v>
      </c>
      <c r="BX134" s="26"/>
      <c r="BY134" s="26"/>
      <c r="BZ134" s="26"/>
      <c r="CA134" s="26">
        <v>0.6962962962962963</v>
      </c>
      <c r="CB134" s="26"/>
      <c r="CC134" s="26"/>
      <c r="CD134" s="26">
        <v>-0.5028248587570622</v>
      </c>
      <c r="CE134" s="26"/>
      <c r="CF134" s="26"/>
      <c r="CG134" s="26"/>
      <c r="CH134" s="26">
        <v>-3.933333333333333</v>
      </c>
      <c r="CI134" s="26">
        <v>-0.3137353625274525</v>
      </c>
      <c r="CJ134" s="26">
        <v>-0.5753701699860678</v>
      </c>
      <c r="CK134" s="26">
        <v>0.1553133514986376</v>
      </c>
      <c r="CL134" s="26">
        <v>0.274177898525157</v>
      </c>
      <c r="CM134" s="26">
        <v>-0.13715003138731952</v>
      </c>
      <c r="CN134" s="26">
        <v>-0.2038863857406562</v>
      </c>
      <c r="CO134" s="26">
        <v>-1.163897479559768</v>
      </c>
      <c r="CP134" s="26">
        <v>-0.6392539388806993</v>
      </c>
      <c r="CQ134" s="26">
        <v>-0.3627722626318805</v>
      </c>
      <c r="CR134" s="26">
        <v>-0.1474040897546338</v>
      </c>
      <c r="CS134" s="26">
        <v>0.3444842420821086</v>
      </c>
      <c r="CT134" s="26">
        <v>0.37071714918605053</v>
      </c>
      <c r="CU134" s="26">
        <v>0.49298534079382217</v>
      </c>
      <c r="CV134" s="26">
        <v>-0.966462542207978</v>
      </c>
      <c r="CW134" s="26">
        <v>-2.9438884761613426</v>
      </c>
      <c r="CX134" s="26"/>
      <c r="CY134" s="26"/>
      <c r="CZ134" s="26"/>
      <c r="DA134" s="26">
        <v>-0.27185204114227307</v>
      </c>
      <c r="DB134" s="26">
        <v>-0.09004528127710709</v>
      </c>
      <c r="DC134" s="26">
        <v>-9.19213566902721</v>
      </c>
      <c r="DD134" s="26">
        <v>-0.24873735907766256</v>
      </c>
      <c r="DE134" s="26">
        <v>0.42249976930229916</v>
      </c>
      <c r="DF134" s="26">
        <v>-0.2558212452761688</v>
      </c>
      <c r="DG134" s="26">
        <v>0.3699622131720978</v>
      </c>
      <c r="DH134" s="26">
        <v>0.5836391777659293</v>
      </c>
      <c r="DI134" s="26">
        <v>0.5749846828863371</v>
      </c>
      <c r="DJ134" s="26">
        <v>0.34003172924378633</v>
      </c>
      <c r="DK134" s="26">
        <v>-16.36470588235294</v>
      </c>
      <c r="DL134" s="26"/>
      <c r="DM134" s="26"/>
      <c r="DN134" s="26">
        <v>-0.14769030579050096</v>
      </c>
      <c r="DO134" s="26">
        <v>-1.572977481234362</v>
      </c>
      <c r="DP134" s="26">
        <v>-132</v>
      </c>
      <c r="DQ134" s="26"/>
      <c r="DR134" s="26">
        <v>-1.8320070040639251</v>
      </c>
      <c r="DS134" s="26">
        <v>-1.6882372019186453</v>
      </c>
      <c r="DT134" s="26">
        <v>-0.26473256905706827</v>
      </c>
      <c r="DU134" s="26">
        <v>-0.4426647251547142</v>
      </c>
      <c r="DV134" s="26">
        <v>-1.289879006437262</v>
      </c>
      <c r="DW134" s="26">
        <v>-4.709709510545165</v>
      </c>
      <c r="DX134" s="26">
        <v>-1.1389820649539506</v>
      </c>
      <c r="DY134" s="26">
        <v>-0.5371926146899944</v>
      </c>
      <c r="DZ134" s="26">
        <v>-2.6713751888267563</v>
      </c>
      <c r="EA134" s="26">
        <v>-0.5345319581476025</v>
      </c>
      <c r="EB134" s="26">
        <v>0.12847718526663002</v>
      </c>
      <c r="EC134" s="26">
        <v>-0.24673986336051704</v>
      </c>
      <c r="ED134" s="26">
        <v>-0.6015399543021691</v>
      </c>
      <c r="EE134" s="26">
        <v>-0.31385273943165604</v>
      </c>
      <c r="EF134" s="26">
        <v>0.4090980157570237</v>
      </c>
      <c r="EG134" s="26">
        <v>0.6895395044413277</v>
      </c>
      <c r="EH134" s="26">
        <v>0.5789080029917726</v>
      </c>
      <c r="EI134" s="26">
        <v>0.12990654205607477</v>
      </c>
      <c r="EJ134" s="26">
        <v>0.1543340380549683</v>
      </c>
      <c r="EK134" s="26">
        <v>0.14583333333333334</v>
      </c>
      <c r="EL134" s="26">
        <v>0.16270783847980996</v>
      </c>
      <c r="EM134" s="26">
        <v>0.3424971363115693</v>
      </c>
      <c r="EN134" s="26">
        <v>0.2552083333333333</v>
      </c>
      <c r="EO134" s="26">
        <v>0.7011308562197092</v>
      </c>
      <c r="EP134" s="26">
        <v>0.599128540305011</v>
      </c>
      <c r="EQ134" s="26">
        <v>0.3697478991596639</v>
      </c>
      <c r="ER134" s="26">
        <v>0.4950884086444008</v>
      </c>
      <c r="ES134" s="26">
        <v>0.5375</v>
      </c>
      <c r="ET134" s="26">
        <v>-3.167741935483871</v>
      </c>
      <c r="EU134" s="26">
        <v>-7.559523809523809</v>
      </c>
      <c r="EV134" s="26">
        <v>-3.4956521739130433</v>
      </c>
      <c r="EW134" s="26">
        <v>-0.9416909620991254</v>
      </c>
      <c r="EX134" s="26">
        <v>-0.7203389830508474</v>
      </c>
      <c r="EY134" s="8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</row>
    <row r="135">
      <c r="A135" s="1"/>
      <c r="B135" s="4"/>
      <c r="C135" s="34" t="s">
        <v>752</v>
      </c>
      <c r="D135" s="25">
        <f t="shared" si="1"/>
      </c>
      <c r="E135" s="25">
        <f t="shared" si="4"/>
      </c>
      <c r="F135" s="25">
        <f t="shared" si="7"/>
      </c>
      <c r="G135" s="25">
        <f t="shared" si="10"/>
      </c>
      <c r="H135" s="25">
        <f t="shared" si="13"/>
      </c>
      <c r="I135" s="25">
        <f t="shared" si="16"/>
      </c>
      <c r="J135" s="25">
        <f t="shared" si="19"/>
      </c>
      <c r="K135" s="33">
        <f t="shared" si="22"/>
      </c>
      <c r="L135" s="12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8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</row>
    <row r="136" outlineLevel="1">
      <c r="A136" s="1"/>
      <c r="B136" s="4"/>
      <c r="C136" s="23" t="s">
        <v>881</v>
      </c>
      <c r="D136" s="29">
        <f t="shared" si="1"/>
      </c>
      <c r="E136" s="29">
        <f t="shared" si="4"/>
      </c>
      <c r="F136" s="29">
        <f t="shared" si="7"/>
      </c>
      <c r="G136" s="29">
        <f t="shared" si="10"/>
      </c>
      <c r="H136" s="29">
        <f t="shared" si="13"/>
      </c>
      <c r="I136" s="29">
        <f t="shared" si="16"/>
      </c>
      <c r="J136" s="29">
        <f t="shared" si="19"/>
      </c>
      <c r="K136" s="29">
        <f t="shared" si="22"/>
      </c>
      <c r="M136" s="16">
        <v>0.9071340713407134</v>
      </c>
      <c r="N136" s="16">
        <v>0.7105263157894737</v>
      </c>
      <c r="O136" s="16">
        <v>0.706601466992665</v>
      </c>
      <c r="P136" s="16">
        <v>0.6395846059865608</v>
      </c>
      <c r="Q136" s="16">
        <v>0.6949359365466748</v>
      </c>
      <c r="R136" s="16">
        <v>0.9132307692307692</v>
      </c>
      <c r="S136" s="16">
        <v>0.6967464702271332</v>
      </c>
      <c r="T136" s="16">
        <v>0.5138291333743086</v>
      </c>
      <c r="U136" s="16">
        <v>0.44382371198013654</v>
      </c>
      <c r="V136" s="16">
        <v>0.7924644842495367</v>
      </c>
      <c r="W136" s="16">
        <v>0.42830769230769233</v>
      </c>
      <c r="X136" s="16">
        <v>1.0024509803921569</v>
      </c>
      <c r="Y136" s="16">
        <v>0.9546099290780142</v>
      </c>
      <c r="Z136" s="16">
        <v>1.0237121831561733</v>
      </c>
      <c r="AA136" s="16">
        <v>0.8495934959349594</v>
      </c>
      <c r="AB136" s="16">
        <v>0.7483766233766234</v>
      </c>
      <c r="AC136" s="16">
        <v>0.6295694557270511</v>
      </c>
      <c r="AD136" s="16">
        <v>0.5637417218543046</v>
      </c>
      <c r="AE136" s="16">
        <v>0.43868312757201644</v>
      </c>
      <c r="AF136" s="16">
        <v>0.18337408312958436</v>
      </c>
      <c r="AG136" s="16">
        <v>0.21977124183006536</v>
      </c>
      <c r="AH136" s="16">
        <v>0.34771354616048317</v>
      </c>
      <c r="AI136" s="16">
        <v>0.22560429722470904</v>
      </c>
      <c r="AJ136" s="16">
        <v>0.08205590622182146</v>
      </c>
      <c r="AK136" s="16">
        <v>0.06581352833638025</v>
      </c>
      <c r="AL136" s="16">
        <v>0.14325323475046212</v>
      </c>
      <c r="AM136" s="16">
        <v>0.1524163568773234</v>
      </c>
      <c r="AN136" s="16">
        <v>0.13600697471665213</v>
      </c>
      <c r="AO136" s="16">
        <v>0.11838306063522618</v>
      </c>
      <c r="AP136" s="16">
        <v>0.01</v>
      </c>
      <c r="AQ136" s="16">
        <v>0.10460652591170826</v>
      </c>
      <c r="AR136" s="16">
        <v>0.013756613756613757</v>
      </c>
      <c r="AS136" s="16">
        <v>0.02023429179978701</v>
      </c>
      <c r="AT136" s="16">
        <v>0.01</v>
      </c>
      <c r="AU136" s="16">
        <v>-0.05766871165644172</v>
      </c>
      <c r="AV136" s="16">
        <v>-0.047503045066991476</v>
      </c>
      <c r="AW136" s="16">
        <v>-0.10970996216897856</v>
      </c>
      <c r="AX136" s="16">
        <v>-0.12121212121212122</v>
      </c>
      <c r="AY136" s="16">
        <v>-0.18471337579617833</v>
      </c>
      <c r="AZ136" s="16">
        <v>-0.16580976863753213</v>
      </c>
      <c r="BA136" s="16">
        <v>-0.08365508365508366</v>
      </c>
      <c r="BB136" s="16">
        <v>-0.0978120978120978</v>
      </c>
      <c r="BC136" s="16">
        <v>0.07006369426751592</v>
      </c>
      <c r="BD136" s="16">
        <v>0.08769633507853403</v>
      </c>
      <c r="BE136" s="16">
        <v>0.0683311432325887</v>
      </c>
      <c r="BF136" s="16">
        <v>0.202113606340819</v>
      </c>
      <c r="BG136" s="16">
        <v>0.13219895287958114</v>
      </c>
      <c r="BH136" s="16">
        <v>-0.02127659574468085</v>
      </c>
      <c r="BI136" s="16">
        <v>-0.029372496662216287</v>
      </c>
      <c r="BJ136" s="16">
        <v>-0.5234270414993306</v>
      </c>
      <c r="BK136" s="16">
        <v>-0.12348993288590604</v>
      </c>
      <c r="BL136" s="16">
        <v>0.12317880794701987</v>
      </c>
      <c r="BM136" s="16">
        <v>-0.4100817438692098</v>
      </c>
      <c r="BN136" s="16">
        <v>0.04716981132075472</v>
      </c>
      <c r="BO136" s="16">
        <v>0.18893387314439947</v>
      </c>
      <c r="BP136" s="16">
        <v>0.13324360699865412</v>
      </c>
      <c r="BQ136" s="16">
        <v>0.14397905759162305</v>
      </c>
      <c r="BR136" s="16">
        <v>0.5421195652173914</v>
      </c>
      <c r="BS136" s="16">
        <v>0.2496493688639551</v>
      </c>
      <c r="BT136" s="16">
        <v>0.22425952045133993</v>
      </c>
      <c r="BU136" s="16">
        <v>0.2639257294429708</v>
      </c>
      <c r="BV136" s="16">
        <v>1.8471074380165289</v>
      </c>
      <c r="BW136" s="16">
        <v>0.07780979827089338</v>
      </c>
      <c r="BX136" s="16">
        <v>-0.1904047976011994</v>
      </c>
      <c r="BY136" s="16">
        <v>-0.3546325878594249</v>
      </c>
      <c r="BZ136" s="16">
        <v>-0.71499176276771</v>
      </c>
      <c r="CA136" s="16">
        <v>0.3092105263157895</v>
      </c>
      <c r="CB136" s="16">
        <v>-0.42504118616144976</v>
      </c>
      <c r="CC136" s="16">
        <v>-0.6798679867986799</v>
      </c>
      <c r="CD136" s="16">
        <v>-0.153713298791019</v>
      </c>
      <c r="CE136" s="16">
        <v>-0.7851985559566786</v>
      </c>
      <c r="CF136" s="16">
        <v>-1.1576086956521738</v>
      </c>
      <c r="CG136" s="16">
        <v>-1.5500910746812386</v>
      </c>
      <c r="CH136" s="16">
        <v>-0.9943820224719101</v>
      </c>
      <c r="CI136" s="16">
        <v>-0.20436418511066398</v>
      </c>
      <c r="CJ136" s="16">
        <v>-0.33274487380442086</v>
      </c>
      <c r="CK136" s="16">
        <v>0.11507572790445081</v>
      </c>
      <c r="CL136" s="16">
        <v>0.23268069752557333</v>
      </c>
      <c r="CM136" s="16">
        <v>-0.09848517290575887</v>
      </c>
      <c r="CN136" s="16">
        <v>-0.1265838383788593</v>
      </c>
      <c r="CO136" s="16">
        <v>-0.7094564169361219</v>
      </c>
      <c r="CP136" s="16">
        <v>-0.4682509651179477</v>
      </c>
      <c r="CQ136" s="16">
        <v>-0.2592989060673985</v>
      </c>
      <c r="CR136" s="16">
        <v>-0.11039559293708175</v>
      </c>
      <c r="CS136" s="16">
        <v>0.2540392331378615</v>
      </c>
      <c r="CT136" s="16">
        <v>0.2747185378290887</v>
      </c>
      <c r="CU136" s="16">
        <v>0.3470118099581383</v>
      </c>
      <c r="CV136" s="16">
        <v>-0.1462837837837838</v>
      </c>
      <c r="CW136" s="16">
        <v>-0.3905081562380439</v>
      </c>
      <c r="CX136" s="16">
        <v>-0.7445740371031955</v>
      </c>
      <c r="CY136" s="16">
        <v>-1.1250277145691114</v>
      </c>
      <c r="CZ136" s="16">
        <v>-0.8005336735111855</v>
      </c>
      <c r="DA136" s="16">
        <v>-0.12485989096436095</v>
      </c>
      <c r="DB136" s="16">
        <v>-0.03326796367132487</v>
      </c>
      <c r="DC136" s="16">
        <v>-0.4288583485004811</v>
      </c>
      <c r="DD136" s="16">
        <v>-0.12582334164383482</v>
      </c>
      <c r="DE136" s="16">
        <v>0.33839134698750656</v>
      </c>
      <c r="DF136" s="16">
        <v>-0.13296774304225256</v>
      </c>
      <c r="DG136" s="16">
        <v>0.47803441836477345</v>
      </c>
      <c r="DH136" s="16">
        <v>0.31990965761256623</v>
      </c>
      <c r="DI136" s="16">
        <v>0.2537992462574589</v>
      </c>
      <c r="DJ136" s="16">
        <v>0.10842950901499464</v>
      </c>
      <c r="DK136" s="16">
        <v>-0.23558462585909634</v>
      </c>
      <c r="DL136" s="16">
        <v>-0.6746957335829878</v>
      </c>
      <c r="DM136" s="16">
        <v>-0.3526376028894722</v>
      </c>
      <c r="DN136" s="16">
        <v>-0.07850487975265776</v>
      </c>
      <c r="DO136" s="16">
        <v>-0.6577616573082691</v>
      </c>
      <c r="DP136" s="16">
        <v>-1.058835838593799</v>
      </c>
      <c r="DQ136" s="16">
        <v>-0.6797335472395634</v>
      </c>
      <c r="DR136" s="16">
        <v>-0.49322769713557973</v>
      </c>
      <c r="DS136" s="16">
        <v>-0.174454949551965</v>
      </c>
      <c r="DT136" s="16">
        <v>-0.056708401219586396</v>
      </c>
      <c r="DU136" s="16">
        <v>-0.07841327160912831</v>
      </c>
      <c r="DV136" s="16">
        <v>-0.13897785621427688</v>
      </c>
      <c r="DW136" s="16">
        <v>-0.2174332387824988</v>
      </c>
      <c r="DX136" s="16">
        <v>-0.10856941138201766</v>
      </c>
      <c r="DY136" s="16">
        <v>-0.06017745792960932</v>
      </c>
      <c r="DZ136" s="16">
        <v>-0.4822041925391556</v>
      </c>
      <c r="EA136" s="16">
        <v>-0.13352714803529664</v>
      </c>
      <c r="EB136" s="16">
        <v>0.04355767617840568</v>
      </c>
      <c r="EC136" s="16">
        <v>-0.09086649737155279</v>
      </c>
      <c r="ED136" s="16">
        <v>-0.5035423457035958</v>
      </c>
      <c r="EE136" s="16">
        <v>-0.0870418224120833</v>
      </c>
      <c r="EF136" s="16">
        <v>0.14432272731632917</v>
      </c>
      <c r="EG136" s="16">
        <v>0.2845422976753159</v>
      </c>
      <c r="EH136" s="16">
        <v>0.42833425567238514</v>
      </c>
      <c r="EI136" s="16">
        <v>0.07692307692307693</v>
      </c>
      <c r="EJ136" s="16">
        <v>0.08079690094078583</v>
      </c>
      <c r="EK136" s="16">
        <v>0.08909795240730492</v>
      </c>
      <c r="EL136" s="16">
        <v>0.07858388399412629</v>
      </c>
      <c r="EM136" s="16">
        <v>0.17150789280469897</v>
      </c>
      <c r="EN136" s="16">
        <v>0.1124265785609398</v>
      </c>
      <c r="EO136" s="16">
        <v>0.4978891336270191</v>
      </c>
      <c r="EP136" s="16">
        <v>0.331989279764348</v>
      </c>
      <c r="EQ136" s="16">
        <v>0.10623656952459135</v>
      </c>
      <c r="ER136" s="16">
        <v>0.15211145181930125</v>
      </c>
      <c r="ES136" s="16">
        <v>0.12977762754424513</v>
      </c>
      <c r="ET136" s="16">
        <v>-0.30073253791312443</v>
      </c>
      <c r="EU136" s="16">
        <v>-0.3889310826371365</v>
      </c>
      <c r="EV136" s="16">
        <v>-0.4924418747090673</v>
      </c>
      <c r="EW136" s="16">
        <v>-0.19783423573511036</v>
      </c>
      <c r="EX136" s="16">
        <v>-0.159492625811536</v>
      </c>
      <c r="EY136" s="8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</row>
    <row r="137" outlineLevel="1">
      <c r="A137" s="1"/>
      <c r="B137" s="4"/>
      <c r="C137" s="23" t="s">
        <v>882</v>
      </c>
      <c r="D137" s="29">
        <f t="shared" si="1"/>
      </c>
      <c r="E137" s="29">
        <f t="shared" si="4"/>
      </c>
      <c r="F137" s="29">
        <f t="shared" si="7"/>
      </c>
      <c r="G137" s="29">
        <f t="shared" si="10"/>
      </c>
      <c r="H137" s="29">
        <f t="shared" si="13"/>
      </c>
      <c r="I137" s="29">
        <f t="shared" si="16"/>
      </c>
      <c r="J137" s="29">
        <f t="shared" si="19"/>
      </c>
      <c r="K137" s="29">
        <f t="shared" si="22"/>
      </c>
      <c r="M137" s="16">
        <v>1.0375153751537516</v>
      </c>
      <c r="N137" s="16">
        <v>0.8378212974296205</v>
      </c>
      <c r="O137" s="16">
        <v>0.7872860635696821</v>
      </c>
      <c r="P137" s="16">
        <v>0.7336591325595602</v>
      </c>
      <c r="Q137" s="16">
        <v>0.7815741305674192</v>
      </c>
      <c r="R137" s="16">
        <v>0.9987692307692307</v>
      </c>
      <c r="S137" s="16">
        <v>0.7728667894413751</v>
      </c>
      <c r="T137" s="16">
        <v>0.5906576521204672</v>
      </c>
      <c r="U137" s="16">
        <v>0.5418994413407822</v>
      </c>
      <c r="V137" s="16">
        <v>0.8690549722050649</v>
      </c>
      <c r="W137" s="16">
        <v>0.504</v>
      </c>
      <c r="X137" s="16">
        <v>1.0833333333333333</v>
      </c>
      <c r="Y137" s="16">
        <v>1.0049645390070923</v>
      </c>
      <c r="Z137" s="16">
        <v>1.0940310711365495</v>
      </c>
      <c r="AA137" s="16">
        <v>0.9186991869918699</v>
      </c>
      <c r="AB137" s="16">
        <v>0.8003246753246753</v>
      </c>
      <c r="AC137" s="16">
        <v>0.6831844029244517</v>
      </c>
      <c r="AD137" s="16">
        <v>0.625</v>
      </c>
      <c r="AE137" s="16">
        <v>0.49958847736625517</v>
      </c>
      <c r="AF137" s="16">
        <v>0.2575387123064385</v>
      </c>
      <c r="AG137" s="16">
        <v>0.2647058823529412</v>
      </c>
      <c r="AH137" s="16">
        <v>0.3839516824849008</v>
      </c>
      <c r="AI137" s="16">
        <v>0.2748433303491495</v>
      </c>
      <c r="AJ137" s="16">
        <v>0.13435527502254282</v>
      </c>
      <c r="AK137" s="16">
        <v>0.12248628884826325</v>
      </c>
      <c r="AL137" s="16">
        <v>0.18114602587800369</v>
      </c>
      <c r="AM137" s="16">
        <v>0.18308550185873607</v>
      </c>
      <c r="AN137" s="16">
        <v>0.17349607672188316</v>
      </c>
      <c r="AO137" s="16">
        <v>0.16265640038498555</v>
      </c>
      <c r="AP137" s="16">
        <v>0.047569803516028956</v>
      </c>
      <c r="AQ137" s="16">
        <v>0.13723608445297505</v>
      </c>
      <c r="AR137" s="16">
        <v>0.026455026455026454</v>
      </c>
      <c r="AS137" s="16">
        <v>0.04472843450479233</v>
      </c>
      <c r="AT137" s="16">
        <v>0.02774813233724653</v>
      </c>
      <c r="AU137" s="16">
        <v>-0.046625766871165646</v>
      </c>
      <c r="AV137" s="16">
        <v>-0.02192448233861145</v>
      </c>
      <c r="AW137" s="16">
        <v>-0.07692307692307693</v>
      </c>
      <c r="AX137" s="16">
        <v>-0.08080808080808081</v>
      </c>
      <c r="AY137" s="16">
        <v>-0.15286624203821655</v>
      </c>
      <c r="AZ137" s="16">
        <v>-0.14395886889460155</v>
      </c>
      <c r="BA137" s="16">
        <v>-0.055341055341055344</v>
      </c>
      <c r="BB137" s="16">
        <v>-0.0694980694980695</v>
      </c>
      <c r="BC137" s="16">
        <v>0.1070063694267516</v>
      </c>
      <c r="BD137" s="16">
        <v>0.11780104712041885</v>
      </c>
      <c r="BE137" s="16">
        <v>0.09592641261498029</v>
      </c>
      <c r="BF137" s="16">
        <v>0.22985468956406868</v>
      </c>
      <c r="BG137" s="16">
        <v>0.1518324607329843</v>
      </c>
      <c r="BH137" s="16">
        <v>0.015957446808510637</v>
      </c>
      <c r="BI137" s="16">
        <v>-0.01</v>
      </c>
      <c r="BJ137" s="16">
        <v>-0.4939759036144578</v>
      </c>
      <c r="BK137" s="16">
        <v>-0.08053691275167785</v>
      </c>
      <c r="BL137" s="16">
        <v>0.17483443708609273</v>
      </c>
      <c r="BM137" s="16">
        <v>-0.3555858310626703</v>
      </c>
      <c r="BN137" s="16">
        <v>0.16442048517520216</v>
      </c>
      <c r="BO137" s="16">
        <v>0.26720647773279355</v>
      </c>
      <c r="BP137" s="16">
        <v>0.2234185733512786</v>
      </c>
      <c r="BQ137" s="16">
        <v>0.193717277486911</v>
      </c>
      <c r="BR137" s="16">
        <v>0.59375</v>
      </c>
      <c r="BS137" s="16">
        <v>0.29312762973352036</v>
      </c>
      <c r="BT137" s="16">
        <v>0.2679830747531735</v>
      </c>
      <c r="BU137" s="16">
        <v>0.3275862068965517</v>
      </c>
      <c r="BV137" s="16">
        <v>2.0853994490358128</v>
      </c>
      <c r="BW137" s="16">
        <v>0.21757925072046108</v>
      </c>
      <c r="BX137" s="16">
        <v>-0.022488755622188907</v>
      </c>
      <c r="BY137" s="16">
        <v>-0.22044728434504793</v>
      </c>
      <c r="BZ137" s="16">
        <v>-0.528830313014827</v>
      </c>
      <c r="CA137" s="16">
        <v>0.4440789473684211</v>
      </c>
      <c r="CB137" s="16">
        <v>-0.2504118616144975</v>
      </c>
      <c r="CC137" s="16">
        <v>-0.14686468646864687</v>
      </c>
      <c r="CD137" s="16">
        <v>0.30569948186528495</v>
      </c>
      <c r="CE137" s="16">
        <v>-0.02888086642599278</v>
      </c>
      <c r="CF137" s="16">
        <v>-0.4076086956521739</v>
      </c>
      <c r="CG137" s="16">
        <v>-0.48269581056466304</v>
      </c>
      <c r="CH137" s="16">
        <v>0.25280898876404495</v>
      </c>
      <c r="CI137" s="16">
        <v>0.6513903420523138</v>
      </c>
      <c r="CJ137" s="16">
        <v>0.5783144333194715</v>
      </c>
      <c r="CK137" s="16">
        <v>0.740926177911113</v>
      </c>
      <c r="CL137" s="16">
        <v>0.8486486284167936</v>
      </c>
      <c r="CM137" s="16">
        <v>0.7180834879113598</v>
      </c>
      <c r="CN137" s="16">
        <v>0.620854785958461</v>
      </c>
      <c r="CO137" s="16">
        <v>0.6095523268977834</v>
      </c>
      <c r="CP137" s="16">
        <v>0.732496018621068</v>
      </c>
      <c r="CQ137" s="16">
        <v>0.7147704848937678</v>
      </c>
      <c r="CR137" s="16">
        <v>0.7489316824305504</v>
      </c>
      <c r="CS137" s="16">
        <v>0.7374480516217943</v>
      </c>
      <c r="CT137" s="16">
        <v>0.7410462084968631</v>
      </c>
      <c r="CU137" s="16">
        <v>0.7038988408851422</v>
      </c>
      <c r="CV137" s="16">
        <v>0.15136001386001385</v>
      </c>
      <c r="CW137" s="16">
        <v>0.1326504585347756</v>
      </c>
      <c r="CX137" s="16">
        <v>-0.3418882000630451</v>
      </c>
      <c r="CY137" s="16">
        <v>-0.5538975436139798</v>
      </c>
      <c r="CZ137" s="16">
        <v>-0.29633216494724707</v>
      </c>
      <c r="DA137" s="16">
        <v>0.45929355703831504</v>
      </c>
      <c r="DB137" s="16">
        <v>0.3694581570459577</v>
      </c>
      <c r="DC137" s="16">
        <v>0.04665491937260176</v>
      </c>
      <c r="DD137" s="16">
        <v>0.5058481850510816</v>
      </c>
      <c r="DE137" s="16">
        <v>0.8009267023892435</v>
      </c>
      <c r="DF137" s="16">
        <v>0.5197681799207443</v>
      </c>
      <c r="DG137" s="16">
        <v>1.2921168739532947</v>
      </c>
      <c r="DH137" s="16">
        <v>0.5481291691848472</v>
      </c>
      <c r="DI137" s="16">
        <v>0.4414017517534983</v>
      </c>
      <c r="DJ137" s="16">
        <v>0.31888056228204487</v>
      </c>
      <c r="DK137" s="16">
        <v>0.014395897338621991</v>
      </c>
      <c r="DL137" s="16">
        <v>-0.18115888725424636</v>
      </c>
      <c r="DM137" s="16">
        <v>-0.01031293477441419</v>
      </c>
      <c r="DN137" s="16">
        <v>0.531550661585176</v>
      </c>
      <c r="DO137" s="16">
        <v>0.4181634290098699</v>
      </c>
      <c r="DP137" s="16">
        <v>0.01</v>
      </c>
      <c r="DQ137" s="16">
        <v>-0.036968576709796676</v>
      </c>
      <c r="DR137" s="16">
        <v>0.2692280630158384</v>
      </c>
      <c r="DS137" s="16">
        <v>0.10333556762858957</v>
      </c>
      <c r="DT137" s="16">
        <v>0.21421014203719604</v>
      </c>
      <c r="DU137" s="16">
        <v>0.17713919170252915</v>
      </c>
      <c r="DV137" s="16">
        <v>0.10774487802398124</v>
      </c>
      <c r="DW137" s="16">
        <v>0.046167016945665114</v>
      </c>
      <c r="DX137" s="16">
        <v>0.09532144071680984</v>
      </c>
      <c r="DY137" s="16">
        <v>0.1120221244373153</v>
      </c>
      <c r="DZ137" s="16">
        <v>0.18050785024732346</v>
      </c>
      <c r="EA137" s="16">
        <v>0.24980199219150384</v>
      </c>
      <c r="EB137" s="16">
        <v>0.33903043632229324</v>
      </c>
      <c r="EC137" s="16">
        <v>0.36826841084363315</v>
      </c>
      <c r="ED137" s="16">
        <v>0.8370887787291573</v>
      </c>
      <c r="EE137" s="16">
        <v>0.2773333206194218</v>
      </c>
      <c r="EF137" s="16">
        <v>0.35278276050609597</v>
      </c>
      <c r="EG137" s="16">
        <v>0.4126555416224559</v>
      </c>
      <c r="EH137" s="16">
        <v>0.7399003873824018</v>
      </c>
      <c r="EI137" s="16">
        <v>0.5921416712783619</v>
      </c>
      <c r="EJ137" s="16">
        <v>0.5235196458218041</v>
      </c>
      <c r="EK137" s="16">
        <v>0.6109573879358052</v>
      </c>
      <c r="EL137" s="16">
        <v>0.4829754038179148</v>
      </c>
      <c r="EM137" s="16">
        <v>0.5007571585903083</v>
      </c>
      <c r="EN137" s="16">
        <v>0.44052863436123346</v>
      </c>
      <c r="EO137" s="16">
        <v>0.7101229809104258</v>
      </c>
      <c r="EP137" s="16">
        <v>0.5541202887703117</v>
      </c>
      <c r="EQ137" s="16">
        <v>0.2873216312142357</v>
      </c>
      <c r="ER137" s="16">
        <v>0.3072409880000966</v>
      </c>
      <c r="ES137" s="16">
        <v>0.2414467489195258</v>
      </c>
      <c r="ET137" s="16">
        <v>0.09493593355709631</v>
      </c>
      <c r="EU137" s="16">
        <v>0.05144915108900703</v>
      </c>
      <c r="EV137" s="16">
        <v>0.1408726756008526</v>
      </c>
      <c r="EW137" s="16">
        <v>0.21008403361344538</v>
      </c>
      <c r="EX137" s="16">
        <v>0.22141329230307352</v>
      </c>
      <c r="EY137" s="8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</row>
    <row r="138">
      <c r="A138" s="1"/>
      <c r="B138" s="4"/>
      <c r="C138" s="34" t="s">
        <v>85</v>
      </c>
      <c r="D138" s="25">
        <f t="shared" si="1"/>
      </c>
      <c r="E138" s="25">
        <f t="shared" si="4"/>
      </c>
      <c r="F138" s="25">
        <f t="shared" si="7"/>
      </c>
      <c r="G138" s="25">
        <f t="shared" si="10"/>
      </c>
      <c r="H138" s="25">
        <f t="shared" si="13"/>
      </c>
      <c r="I138" s="25">
        <f t="shared" si="16"/>
      </c>
      <c r="J138" s="25">
        <f t="shared" si="19"/>
      </c>
      <c r="K138" s="33">
        <f t="shared" si="22"/>
      </c>
      <c r="L138" s="12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8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</row>
    <row r="139" outlineLevel="1">
      <c r="A139" s="1"/>
      <c r="B139" s="4"/>
      <c r="C139" s="23" t="s">
        <v>86</v>
      </c>
      <c r="D139" s="32">
        <f t="shared" si="2" ref="D139:D142">IF(COUNT(L139:EX139)&gt;0,MEDIAN(L139:EX139),"")</f>
      </c>
      <c r="E139" s="32">
        <f t="shared" si="5" ref="E139:E142">IF(COUNT(L139:EX139)&gt;0,AVERAGE(L139:EX139),"")</f>
      </c>
      <c r="F139" s="32">
        <f t="shared" si="8" ref="F139:F142">IF(COUNT(L139:EX139)&gt;0,MIN(L139:EX139),"")</f>
      </c>
      <c r="G139" s="32">
        <f t="shared" si="11" ref="G139:G142">IF(COUNT(L139:EX139)&gt;0,MAX(L139:EX139),"")</f>
      </c>
      <c r="H139" s="32">
        <f t="shared" si="14" ref="H139:H142">IF(COUNT(L139:EX139)&gt;0,QUARTILE(L139:EX139,1),"")</f>
      </c>
      <c r="I139" s="32">
        <f t="shared" si="17" ref="I139:I142">IF(COUNT(L139:EX139)&gt;0,QUARTILE(L139:EX139,3),"")</f>
      </c>
      <c r="J139" s="32">
        <f t="shared" si="20" ref="J139:J142">IF(COUNT(L139:EX139)&gt;1,STDEV(L139:EX139),"")</f>
      </c>
      <c r="K139" s="29">
        <f t="shared" si="23" ref="K139:K142">IF(COUNT(L139:EX139)&gt;1,STDEV(L139:EX139)/AVERAGE(L139:EX139),"")</f>
      </c>
      <c r="M139" s="27" t="s">
        <v>90</v>
      </c>
      <c r="N139" s="27" t="s">
        <v>90</v>
      </c>
      <c r="O139" s="27" t="s">
        <v>90</v>
      </c>
      <c r="P139" s="27" t="s">
        <v>90</v>
      </c>
      <c r="Q139" s="27" t="s">
        <v>90</v>
      </c>
      <c r="R139" s="27" t="s">
        <v>90</v>
      </c>
      <c r="S139" s="27" t="s">
        <v>90</v>
      </c>
      <c r="T139" s="27" t="s">
        <v>90</v>
      </c>
      <c r="U139" s="27" t="s">
        <v>90</v>
      </c>
      <c r="V139" s="27" t="s">
        <v>90</v>
      </c>
      <c r="W139" s="27" t="s">
        <v>90</v>
      </c>
      <c r="X139" s="27" t="s">
        <v>90</v>
      </c>
      <c r="Y139" s="27" t="s">
        <v>90</v>
      </c>
      <c r="Z139" s="27" t="s">
        <v>90</v>
      </c>
      <c r="AA139" s="27" t="s">
        <v>90</v>
      </c>
      <c r="AB139" s="27" t="s">
        <v>90</v>
      </c>
      <c r="AC139" s="27" t="s">
        <v>90</v>
      </c>
      <c r="AD139" s="27" t="s">
        <v>90</v>
      </c>
      <c r="AE139" s="27" t="s">
        <v>90</v>
      </c>
      <c r="AF139" s="27" t="s">
        <v>90</v>
      </c>
      <c r="AG139" s="27" t="s">
        <v>90</v>
      </c>
      <c r="AH139" s="27" t="s">
        <v>90</v>
      </c>
      <c r="AI139" s="27" t="s">
        <v>90</v>
      </c>
      <c r="AJ139" s="27" t="s">
        <v>90</v>
      </c>
      <c r="AK139" s="27" t="s">
        <v>90</v>
      </c>
      <c r="AL139" s="27" t="s">
        <v>90</v>
      </c>
      <c r="AM139" s="27" t="s">
        <v>90</v>
      </c>
      <c r="AN139" s="27" t="s">
        <v>90</v>
      </c>
      <c r="AO139" s="27" t="s">
        <v>90</v>
      </c>
      <c r="AP139" s="27" t="s">
        <v>90</v>
      </c>
      <c r="AQ139" s="27" t="s">
        <v>90</v>
      </c>
      <c r="AR139" s="27" t="s">
        <v>90</v>
      </c>
      <c r="AS139" s="27" t="s">
        <v>90</v>
      </c>
      <c r="AT139" s="27" t="s">
        <v>90</v>
      </c>
      <c r="AU139" s="27" t="s">
        <v>90</v>
      </c>
      <c r="AV139" s="27" t="s">
        <v>90</v>
      </c>
      <c r="AW139" s="27" t="s">
        <v>90</v>
      </c>
      <c r="AX139" s="27" t="s">
        <v>90</v>
      </c>
      <c r="AY139" s="27" t="s">
        <v>90</v>
      </c>
      <c r="AZ139" s="27" t="s">
        <v>90</v>
      </c>
      <c r="BA139" s="27" t="s">
        <v>90</v>
      </c>
      <c r="BB139" s="27" t="s">
        <v>90</v>
      </c>
      <c r="BC139" s="27" t="s">
        <v>90</v>
      </c>
      <c r="BD139" s="27" t="s">
        <v>90</v>
      </c>
      <c r="BE139" s="27" t="s">
        <v>90</v>
      </c>
      <c r="BF139" s="27" t="s">
        <v>90</v>
      </c>
      <c r="BG139" s="27" t="s">
        <v>90</v>
      </c>
      <c r="BH139" s="27" t="s">
        <v>90</v>
      </c>
      <c r="BI139" s="27" t="s">
        <v>90</v>
      </c>
      <c r="BJ139" s="27" t="s">
        <v>90</v>
      </c>
      <c r="BK139" s="27" t="s">
        <v>90</v>
      </c>
      <c r="BL139" s="27" t="s">
        <v>90</v>
      </c>
      <c r="BM139" s="27" t="s">
        <v>90</v>
      </c>
      <c r="BN139" s="27" t="s">
        <v>90</v>
      </c>
      <c r="BO139" s="27" t="s">
        <v>90</v>
      </c>
      <c r="BP139" s="27" t="s">
        <v>90</v>
      </c>
      <c r="BQ139" s="27" t="s">
        <v>90</v>
      </c>
      <c r="BR139" s="27" t="s">
        <v>90</v>
      </c>
      <c r="BS139" s="27" t="s">
        <v>90</v>
      </c>
      <c r="BT139" s="27" t="s">
        <v>90</v>
      </c>
      <c r="BU139" s="27" t="s">
        <v>90</v>
      </c>
      <c r="BV139" s="27" t="s">
        <v>90</v>
      </c>
      <c r="BW139" s="27" t="s">
        <v>90</v>
      </c>
      <c r="BX139" s="27" t="s">
        <v>90</v>
      </c>
      <c r="BY139" s="27" t="s">
        <v>90</v>
      </c>
      <c r="BZ139" s="27" t="s">
        <v>90</v>
      </c>
      <c r="CA139" s="27" t="s">
        <v>90</v>
      </c>
      <c r="CB139" s="27" t="s">
        <v>90</v>
      </c>
      <c r="CC139" s="27" t="s">
        <v>90</v>
      </c>
      <c r="CD139" s="27" t="s">
        <v>90</v>
      </c>
      <c r="CE139" s="27" t="s">
        <v>90</v>
      </c>
      <c r="CF139" s="27" t="s">
        <v>90</v>
      </c>
      <c r="CG139" s="27" t="s">
        <v>90</v>
      </c>
      <c r="CH139" s="27" t="s">
        <v>90</v>
      </c>
      <c r="CI139" s="27" t="s">
        <v>90</v>
      </c>
      <c r="CJ139" s="27" t="s">
        <v>90</v>
      </c>
      <c r="CK139" s="27" t="s">
        <v>90</v>
      </c>
      <c r="CL139" s="27" t="s">
        <v>90</v>
      </c>
      <c r="CM139" s="27" t="s">
        <v>90</v>
      </c>
      <c r="CN139" s="27" t="s">
        <v>90</v>
      </c>
      <c r="CO139" s="27" t="s">
        <v>90</v>
      </c>
      <c r="CP139" s="27" t="s">
        <v>90</v>
      </c>
      <c r="CQ139" s="27" t="s">
        <v>90</v>
      </c>
      <c r="CR139" s="27" t="s">
        <v>90</v>
      </c>
      <c r="CS139" s="27" t="s">
        <v>90</v>
      </c>
      <c r="CT139" s="27" t="s">
        <v>90</v>
      </c>
      <c r="CU139" s="27" t="s">
        <v>90</v>
      </c>
      <c r="CV139" s="27" t="s">
        <v>90</v>
      </c>
      <c r="CW139" s="27" t="s">
        <v>90</v>
      </c>
      <c r="CX139" s="27" t="s">
        <v>90</v>
      </c>
      <c r="CY139" s="27" t="s">
        <v>90</v>
      </c>
      <c r="CZ139" s="27" t="s">
        <v>90</v>
      </c>
      <c r="DA139" s="27" t="s">
        <v>90</v>
      </c>
      <c r="DB139" s="27" t="s">
        <v>90</v>
      </c>
      <c r="DC139" s="27" t="s">
        <v>90</v>
      </c>
      <c r="DD139" s="27" t="s">
        <v>90</v>
      </c>
      <c r="DE139" s="27" t="s">
        <v>90</v>
      </c>
      <c r="DF139" s="27" t="s">
        <v>90</v>
      </c>
      <c r="DG139" s="27" t="s">
        <v>90</v>
      </c>
      <c r="DH139" s="27" t="s">
        <v>90</v>
      </c>
      <c r="DI139" s="27" t="s">
        <v>90</v>
      </c>
      <c r="DJ139" s="27" t="s">
        <v>90</v>
      </c>
      <c r="DK139" s="27" t="s">
        <v>90</v>
      </c>
      <c r="DL139" s="27" t="s">
        <v>90</v>
      </c>
      <c r="DM139" s="27" t="s">
        <v>90</v>
      </c>
      <c r="DN139" s="27" t="s">
        <v>90</v>
      </c>
      <c r="DO139" s="27" t="s">
        <v>90</v>
      </c>
      <c r="DP139" s="27" t="s">
        <v>90</v>
      </c>
      <c r="DQ139" s="27" t="s">
        <v>90</v>
      </c>
      <c r="DR139" s="27" t="s">
        <v>90</v>
      </c>
      <c r="DS139" s="27" t="s">
        <v>90</v>
      </c>
      <c r="DT139" s="27" t="s">
        <v>90</v>
      </c>
      <c r="DU139" s="27" t="s">
        <v>90</v>
      </c>
      <c r="DV139" s="27" t="s">
        <v>90</v>
      </c>
      <c r="DW139" s="27" t="s">
        <v>90</v>
      </c>
      <c r="DX139" s="27" t="s">
        <v>90</v>
      </c>
      <c r="DY139" s="27" t="s">
        <v>90</v>
      </c>
      <c r="DZ139" s="27" t="s">
        <v>90</v>
      </c>
      <c r="EA139" s="27" t="s">
        <v>90</v>
      </c>
      <c r="EB139" s="27" t="s">
        <v>90</v>
      </c>
      <c r="EC139" s="27" t="s">
        <v>90</v>
      </c>
      <c r="ED139" s="27" t="s">
        <v>90</v>
      </c>
      <c r="EE139" s="27" t="s">
        <v>90</v>
      </c>
      <c r="EF139" s="27" t="s">
        <v>90</v>
      </c>
      <c r="EG139" s="27" t="s">
        <v>90</v>
      </c>
      <c r="EH139" s="27" t="s">
        <v>90</v>
      </c>
      <c r="EI139" s="27" t="s">
        <v>90</v>
      </c>
      <c r="EJ139" s="27" t="s">
        <v>90</v>
      </c>
      <c r="EK139" s="27" t="s">
        <v>90</v>
      </c>
      <c r="EL139" s="27" t="s">
        <v>90</v>
      </c>
      <c r="EM139" s="27" t="s">
        <v>90</v>
      </c>
      <c r="EN139" s="27" t="s">
        <v>90</v>
      </c>
      <c r="EO139" s="27" t="s">
        <v>90</v>
      </c>
      <c r="EP139" s="27" t="s">
        <v>90</v>
      </c>
      <c r="EQ139" s="27" t="s">
        <v>90</v>
      </c>
      <c r="ER139" s="27" t="s">
        <v>90</v>
      </c>
      <c r="ES139" s="27" t="s">
        <v>90</v>
      </c>
      <c r="ET139" s="27" t="s">
        <v>90</v>
      </c>
      <c r="EU139" s="27" t="s">
        <v>90</v>
      </c>
      <c r="EV139" s="27" t="s">
        <v>90</v>
      </c>
      <c r="EW139" s="27" t="s">
        <v>90</v>
      </c>
      <c r="EX139" s="27" t="s">
        <v>90</v>
      </c>
      <c r="EY139" s="8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</row>
    <row r="140" outlineLevel="1">
      <c r="A140" s="1"/>
      <c r="B140" s="4"/>
      <c r="C140" s="23" t="s">
        <v>87</v>
      </c>
      <c r="D140" s="32">
        <f t="shared" si="2"/>
      </c>
      <c r="E140" s="32">
        <f t="shared" si="5"/>
      </c>
      <c r="F140" s="32">
        <f t="shared" si="8"/>
      </c>
      <c r="G140" s="32">
        <f t="shared" si="11"/>
      </c>
      <c r="H140" s="32">
        <f t="shared" si="14"/>
      </c>
      <c r="I140" s="32">
        <f t="shared" si="17"/>
      </c>
      <c r="J140" s="32">
        <f t="shared" si="20"/>
      </c>
      <c r="K140" s="29">
        <f t="shared" si="23"/>
      </c>
      <c r="M140" s="27" t="s">
        <v>90</v>
      </c>
      <c r="N140" s="27" t="s">
        <v>90</v>
      </c>
      <c r="O140" s="27" t="s">
        <v>90</v>
      </c>
      <c r="P140" s="27" t="s">
        <v>90</v>
      </c>
      <c r="Q140" s="27" t="s">
        <v>90</v>
      </c>
      <c r="R140" s="27" t="s">
        <v>90</v>
      </c>
      <c r="S140" s="27" t="s">
        <v>90</v>
      </c>
      <c r="T140" s="27" t="s">
        <v>90</v>
      </c>
      <c r="U140" s="27" t="s">
        <v>90</v>
      </c>
      <c r="V140" s="27" t="s">
        <v>90</v>
      </c>
      <c r="W140" s="27" t="s">
        <v>90</v>
      </c>
      <c r="X140" s="27" t="s">
        <v>90</v>
      </c>
      <c r="Y140" s="27" t="s">
        <v>90</v>
      </c>
      <c r="Z140" s="27" t="s">
        <v>90</v>
      </c>
      <c r="AA140" s="27" t="s">
        <v>90</v>
      </c>
      <c r="AB140" s="27" t="s">
        <v>90</v>
      </c>
      <c r="AC140" s="27" t="s">
        <v>90</v>
      </c>
      <c r="AD140" s="27" t="s">
        <v>90</v>
      </c>
      <c r="AE140" s="27" t="s">
        <v>90</v>
      </c>
      <c r="AF140" s="27" t="s">
        <v>90</v>
      </c>
      <c r="AG140" s="27" t="s">
        <v>90</v>
      </c>
      <c r="AH140" s="27" t="s">
        <v>90</v>
      </c>
      <c r="AI140" s="27" t="s">
        <v>90</v>
      </c>
      <c r="AJ140" s="27" t="s">
        <v>90</v>
      </c>
      <c r="AK140" s="27" t="s">
        <v>90</v>
      </c>
      <c r="AL140" s="27" t="s">
        <v>90</v>
      </c>
      <c r="AM140" s="27" t="s">
        <v>90</v>
      </c>
      <c r="AN140" s="27" t="s">
        <v>90</v>
      </c>
      <c r="AO140" s="27" t="s">
        <v>90</v>
      </c>
      <c r="AP140" s="27" t="s">
        <v>90</v>
      </c>
      <c r="AQ140" s="27" t="s">
        <v>90</v>
      </c>
      <c r="AR140" s="27" t="s">
        <v>90</v>
      </c>
      <c r="AS140" s="27" t="s">
        <v>90</v>
      </c>
      <c r="AT140" s="27" t="s">
        <v>90</v>
      </c>
      <c r="AU140" s="27" t="s">
        <v>90</v>
      </c>
      <c r="AV140" s="27" t="s">
        <v>90</v>
      </c>
      <c r="AW140" s="27" t="s">
        <v>90</v>
      </c>
      <c r="AX140" s="27" t="s">
        <v>90</v>
      </c>
      <c r="AY140" s="27" t="s">
        <v>90</v>
      </c>
      <c r="AZ140" s="27" t="s">
        <v>90</v>
      </c>
      <c r="BA140" s="27" t="s">
        <v>90</v>
      </c>
      <c r="BB140" s="27" t="s">
        <v>90</v>
      </c>
      <c r="BC140" s="27" t="s">
        <v>90</v>
      </c>
      <c r="BD140" s="27" t="s">
        <v>90</v>
      </c>
      <c r="BE140" s="27" t="s">
        <v>90</v>
      </c>
      <c r="BF140" s="27" t="s">
        <v>90</v>
      </c>
      <c r="BG140" s="27" t="s">
        <v>90</v>
      </c>
      <c r="BH140" s="27" t="s">
        <v>90</v>
      </c>
      <c r="BI140" s="27" t="s">
        <v>90</v>
      </c>
      <c r="BJ140" s="27" t="s">
        <v>90</v>
      </c>
      <c r="BK140" s="27" t="s">
        <v>90</v>
      </c>
      <c r="BL140" s="27" t="s">
        <v>90</v>
      </c>
      <c r="BM140" s="27" t="s">
        <v>90</v>
      </c>
      <c r="BN140" s="27" t="s">
        <v>90</v>
      </c>
      <c r="BO140" s="27" t="s">
        <v>90</v>
      </c>
      <c r="BP140" s="27" t="s">
        <v>90</v>
      </c>
      <c r="BQ140" s="27" t="s">
        <v>90</v>
      </c>
      <c r="BR140" s="27" t="s">
        <v>90</v>
      </c>
      <c r="BS140" s="27" t="s">
        <v>90</v>
      </c>
      <c r="BT140" s="27" t="s">
        <v>90</v>
      </c>
      <c r="BU140" s="27" t="s">
        <v>90</v>
      </c>
      <c r="BV140" s="27" t="s">
        <v>90</v>
      </c>
      <c r="BW140" s="27" t="s">
        <v>90</v>
      </c>
      <c r="BX140" s="27" t="s">
        <v>90</v>
      </c>
      <c r="BY140" s="27" t="s">
        <v>90</v>
      </c>
      <c r="BZ140" s="27" t="s">
        <v>90</v>
      </c>
      <c r="CA140" s="27" t="s">
        <v>90</v>
      </c>
      <c r="CB140" s="27" t="s">
        <v>90</v>
      </c>
      <c r="CC140" s="27" t="s">
        <v>90</v>
      </c>
      <c r="CD140" s="27" t="s">
        <v>90</v>
      </c>
      <c r="CE140" s="27" t="s">
        <v>90</v>
      </c>
      <c r="CF140" s="27" t="s">
        <v>90</v>
      </c>
      <c r="CG140" s="27" t="s">
        <v>90</v>
      </c>
      <c r="CH140" s="27" t="s">
        <v>90</v>
      </c>
      <c r="CI140" s="27" t="s">
        <v>90</v>
      </c>
      <c r="CJ140" s="27" t="s">
        <v>90</v>
      </c>
      <c r="CK140" s="27" t="s">
        <v>90</v>
      </c>
      <c r="CL140" s="27" t="s">
        <v>90</v>
      </c>
      <c r="CM140" s="27" t="s">
        <v>90</v>
      </c>
      <c r="CN140" s="27" t="s">
        <v>90</v>
      </c>
      <c r="CO140" s="27" t="s">
        <v>90</v>
      </c>
      <c r="CP140" s="27" t="s">
        <v>90</v>
      </c>
      <c r="CQ140" s="27" t="s">
        <v>90</v>
      </c>
      <c r="CR140" s="27" t="s">
        <v>90</v>
      </c>
      <c r="CS140" s="27" t="s">
        <v>90</v>
      </c>
      <c r="CT140" s="27" t="s">
        <v>90</v>
      </c>
      <c r="CU140" s="27" t="s">
        <v>90</v>
      </c>
      <c r="CV140" s="27" t="s">
        <v>90</v>
      </c>
      <c r="CW140" s="27" t="s">
        <v>90</v>
      </c>
      <c r="CX140" s="27" t="s">
        <v>90</v>
      </c>
      <c r="CY140" s="27" t="s">
        <v>90</v>
      </c>
      <c r="CZ140" s="27" t="s">
        <v>90</v>
      </c>
      <c r="DA140" s="27" t="s">
        <v>90</v>
      </c>
      <c r="DB140" s="27" t="s">
        <v>90</v>
      </c>
      <c r="DC140" s="27" t="s">
        <v>90</v>
      </c>
      <c r="DD140" s="27" t="s">
        <v>90</v>
      </c>
      <c r="DE140" s="27" t="s">
        <v>90</v>
      </c>
      <c r="DF140" s="27" t="s">
        <v>90</v>
      </c>
      <c r="DG140" s="27" t="s">
        <v>90</v>
      </c>
      <c r="DH140" s="27" t="s">
        <v>90</v>
      </c>
      <c r="DI140" s="27" t="s">
        <v>90</v>
      </c>
      <c r="DJ140" s="27" t="s">
        <v>90</v>
      </c>
      <c r="DK140" s="27" t="s">
        <v>90</v>
      </c>
      <c r="DL140" s="27" t="s">
        <v>90</v>
      </c>
      <c r="DM140" s="27" t="s">
        <v>90</v>
      </c>
      <c r="DN140" s="27" t="s">
        <v>90</v>
      </c>
      <c r="DO140" s="27" t="s">
        <v>90</v>
      </c>
      <c r="DP140" s="27" t="s">
        <v>90</v>
      </c>
      <c r="DQ140" s="27" t="s">
        <v>90</v>
      </c>
      <c r="DR140" s="27" t="s">
        <v>90</v>
      </c>
      <c r="DS140" s="27" t="s">
        <v>90</v>
      </c>
      <c r="DT140" s="27" t="s">
        <v>90</v>
      </c>
      <c r="DU140" s="27" t="s">
        <v>90</v>
      </c>
      <c r="DV140" s="27" t="s">
        <v>90</v>
      </c>
      <c r="DW140" s="27" t="s">
        <v>90</v>
      </c>
      <c r="DX140" s="27" t="s">
        <v>90</v>
      </c>
      <c r="DY140" s="27" t="s">
        <v>90</v>
      </c>
      <c r="DZ140" s="27" t="s">
        <v>90</v>
      </c>
      <c r="EA140" s="27" t="s">
        <v>90</v>
      </c>
      <c r="EB140" s="27" t="s">
        <v>90</v>
      </c>
      <c r="EC140" s="27" t="s">
        <v>90</v>
      </c>
      <c r="ED140" s="27" t="s">
        <v>90</v>
      </c>
      <c r="EE140" s="27" t="s">
        <v>90</v>
      </c>
      <c r="EF140" s="27" t="s">
        <v>90</v>
      </c>
      <c r="EG140" s="27" t="s">
        <v>90</v>
      </c>
      <c r="EH140" s="27" t="s">
        <v>90</v>
      </c>
      <c r="EI140" s="27" t="s">
        <v>90</v>
      </c>
      <c r="EJ140" s="27" t="s">
        <v>90</v>
      </c>
      <c r="EK140" s="27" t="s">
        <v>90</v>
      </c>
      <c r="EL140" s="27" t="s">
        <v>90</v>
      </c>
      <c r="EM140" s="27" t="s">
        <v>90</v>
      </c>
      <c r="EN140" s="27" t="s">
        <v>90</v>
      </c>
      <c r="EO140" s="27" t="s">
        <v>90</v>
      </c>
      <c r="EP140" s="27" t="s">
        <v>90</v>
      </c>
      <c r="EQ140" s="27" t="s">
        <v>90</v>
      </c>
      <c r="ER140" s="27" t="s">
        <v>90</v>
      </c>
      <c r="ES140" s="27" t="s">
        <v>90</v>
      </c>
      <c r="ET140" s="27" t="s">
        <v>90</v>
      </c>
      <c r="EU140" s="27" t="s">
        <v>90</v>
      </c>
      <c r="EV140" s="27" t="s">
        <v>90</v>
      </c>
      <c r="EW140" s="27" t="s">
        <v>90</v>
      </c>
      <c r="EX140" s="27" t="s">
        <v>90</v>
      </c>
      <c r="EY140" s="8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</row>
    <row r="141" outlineLevel="1">
      <c r="A141" s="1"/>
      <c r="B141" s="4"/>
      <c r="C141" s="23" t="s">
        <v>88</v>
      </c>
      <c r="D141" s="32">
        <f t="shared" si="2"/>
      </c>
      <c r="E141" s="32">
        <f t="shared" si="5"/>
      </c>
      <c r="F141" s="32">
        <f t="shared" si="8"/>
      </c>
      <c r="G141" s="32">
        <f t="shared" si="11"/>
      </c>
      <c r="H141" s="32">
        <f t="shared" si="14"/>
      </c>
      <c r="I141" s="32">
        <f t="shared" si="17"/>
      </c>
      <c r="J141" s="32">
        <f t="shared" si="20"/>
      </c>
      <c r="K141" s="29">
        <f t="shared" si="23"/>
      </c>
      <c r="M141" s="27" t="s">
        <v>91</v>
      </c>
      <c r="N141" s="27" t="s">
        <v>91</v>
      </c>
      <c r="O141" s="27" t="s">
        <v>91</v>
      </c>
      <c r="P141" s="27" t="s">
        <v>91</v>
      </c>
      <c r="Q141" s="27" t="s">
        <v>91</v>
      </c>
      <c r="R141" s="27" t="s">
        <v>91</v>
      </c>
      <c r="S141" s="27" t="s">
        <v>91</v>
      </c>
      <c r="T141" s="27" t="s">
        <v>91</v>
      </c>
      <c r="U141" s="27" t="s">
        <v>91</v>
      </c>
      <c r="V141" s="27" t="s">
        <v>91</v>
      </c>
      <c r="W141" s="27" t="s">
        <v>91</v>
      </c>
      <c r="X141" s="27" t="s">
        <v>91</v>
      </c>
      <c r="Y141" s="27" t="s">
        <v>91</v>
      </c>
      <c r="Z141" s="27" t="s">
        <v>91</v>
      </c>
      <c r="AA141" s="27" t="s">
        <v>91</v>
      </c>
      <c r="AB141" s="27" t="s">
        <v>91</v>
      </c>
      <c r="AC141" s="27" t="s">
        <v>91</v>
      </c>
      <c r="AD141" s="27" t="s">
        <v>91</v>
      </c>
      <c r="AE141" s="27" t="s">
        <v>91</v>
      </c>
      <c r="AF141" s="27" t="s">
        <v>91</v>
      </c>
      <c r="AG141" s="27" t="s">
        <v>91</v>
      </c>
      <c r="AH141" s="27" t="s">
        <v>91</v>
      </c>
      <c r="AI141" s="27" t="s">
        <v>91</v>
      </c>
      <c r="AJ141" s="27" t="s">
        <v>91</v>
      </c>
      <c r="AK141" s="27" t="s">
        <v>91</v>
      </c>
      <c r="AL141" s="27" t="s">
        <v>91</v>
      </c>
      <c r="AM141" s="27" t="s">
        <v>91</v>
      </c>
      <c r="AN141" s="27" t="s">
        <v>91</v>
      </c>
      <c r="AO141" s="27" t="s">
        <v>91</v>
      </c>
      <c r="AP141" s="27" t="s">
        <v>91</v>
      </c>
      <c r="AQ141" s="27" t="s">
        <v>91</v>
      </c>
      <c r="AR141" s="27" t="s">
        <v>91</v>
      </c>
      <c r="AS141" s="27" t="s">
        <v>91</v>
      </c>
      <c r="AT141" s="27" t="s">
        <v>91</v>
      </c>
      <c r="AU141" s="27" t="s">
        <v>91</v>
      </c>
      <c r="AV141" s="27" t="s">
        <v>91</v>
      </c>
      <c r="AW141" s="27" t="s">
        <v>91</v>
      </c>
      <c r="AX141" s="27" t="s">
        <v>91</v>
      </c>
      <c r="AY141" s="27" t="s">
        <v>91</v>
      </c>
      <c r="AZ141" s="27" t="s">
        <v>91</v>
      </c>
      <c r="BA141" s="27" t="s">
        <v>91</v>
      </c>
      <c r="BB141" s="27" t="s">
        <v>91</v>
      </c>
      <c r="BC141" s="27" t="s">
        <v>91</v>
      </c>
      <c r="BD141" s="27" t="s">
        <v>91</v>
      </c>
      <c r="BE141" s="27" t="s">
        <v>91</v>
      </c>
      <c r="BF141" s="27" t="s">
        <v>91</v>
      </c>
      <c r="BG141" s="27" t="s">
        <v>91</v>
      </c>
      <c r="BH141" s="27" t="s">
        <v>91</v>
      </c>
      <c r="BI141" s="27" t="s">
        <v>91</v>
      </c>
      <c r="BJ141" s="27" t="s">
        <v>91</v>
      </c>
      <c r="BK141" s="27" t="s">
        <v>91</v>
      </c>
      <c r="BL141" s="27" t="s">
        <v>91</v>
      </c>
      <c r="BM141" s="27" t="s">
        <v>91</v>
      </c>
      <c r="BN141" s="27" t="s">
        <v>91</v>
      </c>
      <c r="BO141" s="27" t="s">
        <v>91</v>
      </c>
      <c r="BP141" s="27" t="s">
        <v>91</v>
      </c>
      <c r="BQ141" s="27" t="s">
        <v>91</v>
      </c>
      <c r="BR141" s="27" t="s">
        <v>91</v>
      </c>
      <c r="BS141" s="27" t="s">
        <v>91</v>
      </c>
      <c r="BT141" s="27" t="s">
        <v>91</v>
      </c>
      <c r="BU141" s="27" t="s">
        <v>91</v>
      </c>
      <c r="BV141" s="27" t="s">
        <v>91</v>
      </c>
      <c r="BW141" s="27" t="s">
        <v>91</v>
      </c>
      <c r="BX141" s="27" t="s">
        <v>91</v>
      </c>
      <c r="BY141" s="27" t="s">
        <v>91</v>
      </c>
      <c r="BZ141" s="27" t="s">
        <v>91</v>
      </c>
      <c r="CA141" s="27" t="s">
        <v>91</v>
      </c>
      <c r="CB141" s="27" t="s">
        <v>91</v>
      </c>
      <c r="CC141" s="27" t="s">
        <v>91</v>
      </c>
      <c r="CD141" s="27" t="s">
        <v>91</v>
      </c>
      <c r="CE141" s="27" t="s">
        <v>91</v>
      </c>
      <c r="CF141" s="27" t="s">
        <v>91</v>
      </c>
      <c r="CG141" s="27" t="s">
        <v>91</v>
      </c>
      <c r="CH141" s="27" t="s">
        <v>91</v>
      </c>
      <c r="CI141" s="27" t="s">
        <v>91</v>
      </c>
      <c r="CJ141" s="27" t="s">
        <v>91</v>
      </c>
      <c r="CK141" s="27" t="s">
        <v>91</v>
      </c>
      <c r="CL141" s="27" t="s">
        <v>91</v>
      </c>
      <c r="CM141" s="27" t="s">
        <v>91</v>
      </c>
      <c r="CN141" s="27" t="s">
        <v>91</v>
      </c>
      <c r="CO141" s="27" t="s">
        <v>91</v>
      </c>
      <c r="CP141" s="27" t="s">
        <v>91</v>
      </c>
      <c r="CQ141" s="27" t="s">
        <v>91</v>
      </c>
      <c r="CR141" s="27" t="s">
        <v>91</v>
      </c>
      <c r="CS141" s="27" t="s">
        <v>91</v>
      </c>
      <c r="CT141" s="27" t="s">
        <v>91</v>
      </c>
      <c r="CU141" s="27" t="s">
        <v>91</v>
      </c>
      <c r="CV141" s="27" t="s">
        <v>91</v>
      </c>
      <c r="CW141" s="27" t="s">
        <v>91</v>
      </c>
      <c r="CX141" s="27" t="s">
        <v>91</v>
      </c>
      <c r="CY141" s="27" t="s">
        <v>91</v>
      </c>
      <c r="CZ141" s="27" t="s">
        <v>91</v>
      </c>
      <c r="DA141" s="27" t="s">
        <v>91</v>
      </c>
      <c r="DB141" s="27" t="s">
        <v>91</v>
      </c>
      <c r="DC141" s="27" t="s">
        <v>91</v>
      </c>
      <c r="DD141" s="27" t="s">
        <v>91</v>
      </c>
      <c r="DE141" s="27" t="s">
        <v>91</v>
      </c>
      <c r="DF141" s="27" t="s">
        <v>91</v>
      </c>
      <c r="DG141" s="27" t="s">
        <v>91</v>
      </c>
      <c r="DH141" s="27" t="s">
        <v>91</v>
      </c>
      <c r="DI141" s="27" t="s">
        <v>91</v>
      </c>
      <c r="DJ141" s="27" t="s">
        <v>91</v>
      </c>
      <c r="DK141" s="27" t="s">
        <v>91</v>
      </c>
      <c r="DL141" s="27" t="s">
        <v>91</v>
      </c>
      <c r="DM141" s="27" t="s">
        <v>91</v>
      </c>
      <c r="DN141" s="27" t="s">
        <v>91</v>
      </c>
      <c r="DO141" s="27" t="s">
        <v>91</v>
      </c>
      <c r="DP141" s="27" t="s">
        <v>91</v>
      </c>
      <c r="DQ141" s="27" t="s">
        <v>91</v>
      </c>
      <c r="DR141" s="27" t="s">
        <v>91</v>
      </c>
      <c r="DS141" s="27" t="s">
        <v>91</v>
      </c>
      <c r="DT141" s="27" t="s">
        <v>91</v>
      </c>
      <c r="DU141" s="27" t="s">
        <v>91</v>
      </c>
      <c r="DV141" s="27" t="s">
        <v>91</v>
      </c>
      <c r="DW141" s="27" t="s">
        <v>91</v>
      </c>
      <c r="DX141" s="27" t="s">
        <v>91</v>
      </c>
      <c r="DY141" s="27" t="s">
        <v>91</v>
      </c>
      <c r="DZ141" s="27" t="s">
        <v>91</v>
      </c>
      <c r="EA141" s="27" t="s">
        <v>91</v>
      </c>
      <c r="EB141" s="27" t="s">
        <v>91</v>
      </c>
      <c r="EC141" s="27" t="s">
        <v>91</v>
      </c>
      <c r="ED141" s="27" t="s">
        <v>91</v>
      </c>
      <c r="EE141" s="27" t="s">
        <v>91</v>
      </c>
      <c r="EF141" s="27" t="s">
        <v>91</v>
      </c>
      <c r="EG141" s="27" t="s">
        <v>91</v>
      </c>
      <c r="EH141" s="27" t="s">
        <v>91</v>
      </c>
      <c r="EI141" s="27" t="s">
        <v>91</v>
      </c>
      <c r="EJ141" s="27" t="s">
        <v>91</v>
      </c>
      <c r="EK141" s="27" t="s">
        <v>91</v>
      </c>
      <c r="EL141" s="27" t="s">
        <v>91</v>
      </c>
      <c r="EM141" s="27" t="s">
        <v>91</v>
      </c>
      <c r="EN141" s="27" t="s">
        <v>91</v>
      </c>
      <c r="EO141" s="27" t="s">
        <v>91</v>
      </c>
      <c r="EP141" s="27" t="s">
        <v>91</v>
      </c>
      <c r="EQ141" s="27" t="s">
        <v>91</v>
      </c>
      <c r="ER141" s="27" t="s">
        <v>91</v>
      </c>
      <c r="ES141" s="27" t="s">
        <v>91</v>
      </c>
      <c r="ET141" s="27" t="s">
        <v>91</v>
      </c>
      <c r="EU141" s="27" t="s">
        <v>91</v>
      </c>
      <c r="EV141" s="27" t="s">
        <v>91</v>
      </c>
      <c r="EW141" s="27" t="s">
        <v>91</v>
      </c>
      <c r="EX141" s="27" t="s">
        <v>91</v>
      </c>
      <c r="EY141" s="8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</row>
    <row r="142" outlineLevel="1">
      <c r="A142" s="1"/>
      <c r="B142" s="4"/>
      <c r="C142" s="23" t="s">
        <v>89</v>
      </c>
      <c r="D142" s="32">
        <f t="shared" si="2"/>
      </c>
      <c r="E142" s="32">
        <f t="shared" si="5"/>
      </c>
      <c r="F142" s="32">
        <f t="shared" si="8"/>
      </c>
      <c r="G142" s="32">
        <f t="shared" si="11"/>
      </c>
      <c r="H142" s="32">
        <f t="shared" si="14"/>
      </c>
      <c r="I142" s="32">
        <f t="shared" si="17"/>
      </c>
      <c r="J142" s="32">
        <f t="shared" si="20"/>
      </c>
      <c r="K142" s="29">
        <f t="shared" si="23"/>
      </c>
      <c r="M142" s="27" t="s">
        <v>90</v>
      </c>
      <c r="N142" s="27" t="s">
        <v>91</v>
      </c>
      <c r="O142" s="27" t="s">
        <v>90</v>
      </c>
      <c r="P142" s="27" t="s">
        <v>90</v>
      </c>
      <c r="Q142" s="27" t="s">
        <v>90</v>
      </c>
      <c r="R142" s="27" t="s">
        <v>91</v>
      </c>
      <c r="S142" s="27" t="s">
        <v>90</v>
      </c>
      <c r="T142" s="27" t="s">
        <v>90</v>
      </c>
      <c r="U142" s="27" t="s">
        <v>90</v>
      </c>
      <c r="V142" s="27" t="s">
        <v>91</v>
      </c>
      <c r="W142" s="27" t="s">
        <v>90</v>
      </c>
      <c r="X142" s="27" t="s">
        <v>90</v>
      </c>
      <c r="Y142" s="27" t="s">
        <v>90</v>
      </c>
      <c r="Z142" s="27" t="s">
        <v>91</v>
      </c>
      <c r="AA142" s="27" t="s">
        <v>90</v>
      </c>
      <c r="AB142" s="27" t="s">
        <v>90</v>
      </c>
      <c r="AC142" s="27" t="s">
        <v>90</v>
      </c>
      <c r="AD142" s="27" t="s">
        <v>91</v>
      </c>
      <c r="AE142" s="27" t="s">
        <v>90</v>
      </c>
      <c r="AF142" s="27" t="s">
        <v>90</v>
      </c>
      <c r="AG142" s="27" t="s">
        <v>90</v>
      </c>
      <c r="AH142" s="27" t="s">
        <v>91</v>
      </c>
      <c r="AI142" s="27" t="s">
        <v>90</v>
      </c>
      <c r="AJ142" s="27" t="s">
        <v>90</v>
      </c>
      <c r="AK142" s="27" t="s">
        <v>90</v>
      </c>
      <c r="AL142" s="27" t="s">
        <v>91</v>
      </c>
      <c r="AM142" s="27" t="s">
        <v>90</v>
      </c>
      <c r="AN142" s="27" t="s">
        <v>90</v>
      </c>
      <c r="AO142" s="27" t="s">
        <v>90</v>
      </c>
      <c r="AP142" s="27" t="s">
        <v>91</v>
      </c>
      <c r="AQ142" s="27" t="s">
        <v>90</v>
      </c>
      <c r="AR142" s="27" t="s">
        <v>90</v>
      </c>
      <c r="AS142" s="27" t="s">
        <v>90</v>
      </c>
      <c r="AT142" s="27" t="s">
        <v>91</v>
      </c>
      <c r="AU142" s="27" t="s">
        <v>90</v>
      </c>
      <c r="AV142" s="27" t="s">
        <v>90</v>
      </c>
      <c r="AW142" s="27" t="s">
        <v>90</v>
      </c>
      <c r="AX142" s="27" t="s">
        <v>91</v>
      </c>
      <c r="AY142" s="27" t="s">
        <v>90</v>
      </c>
      <c r="AZ142" s="27" t="s">
        <v>90</v>
      </c>
      <c r="BA142" s="27" t="s">
        <v>90</v>
      </c>
      <c r="BB142" s="27" t="s">
        <v>91</v>
      </c>
      <c r="BC142" s="27" t="s">
        <v>90</v>
      </c>
      <c r="BD142" s="27" t="s">
        <v>90</v>
      </c>
      <c r="BE142" s="27" t="s">
        <v>90</v>
      </c>
      <c r="BF142" s="27" t="s">
        <v>91</v>
      </c>
      <c r="BG142" s="27" t="s">
        <v>90</v>
      </c>
      <c r="BH142" s="27" t="s">
        <v>90</v>
      </c>
      <c r="BI142" s="27" t="s">
        <v>90</v>
      </c>
      <c r="BJ142" s="27" t="s">
        <v>91</v>
      </c>
      <c r="BK142" s="27" t="s">
        <v>90</v>
      </c>
      <c r="BL142" s="27" t="s">
        <v>90</v>
      </c>
      <c r="BM142" s="27" t="s">
        <v>90</v>
      </c>
      <c r="BN142" s="27" t="s">
        <v>91</v>
      </c>
      <c r="BO142" s="27" t="s">
        <v>90</v>
      </c>
      <c r="BP142" s="27" t="s">
        <v>90</v>
      </c>
      <c r="BQ142" s="27" t="s">
        <v>90</v>
      </c>
      <c r="BR142" s="27" t="s">
        <v>91</v>
      </c>
      <c r="BS142" s="27" t="s">
        <v>90</v>
      </c>
      <c r="BT142" s="27" t="s">
        <v>90</v>
      </c>
      <c r="BU142" s="27" t="s">
        <v>90</v>
      </c>
      <c r="BV142" s="27" t="s">
        <v>91</v>
      </c>
      <c r="BW142" s="27" t="s">
        <v>90</v>
      </c>
      <c r="BX142" s="27" t="s">
        <v>90</v>
      </c>
      <c r="BY142" s="27" t="s">
        <v>90</v>
      </c>
      <c r="BZ142" s="27" t="s">
        <v>91</v>
      </c>
      <c r="CA142" s="27" t="s">
        <v>90</v>
      </c>
      <c r="CB142" s="27" t="s">
        <v>90</v>
      </c>
      <c r="CC142" s="27" t="s">
        <v>90</v>
      </c>
      <c r="CD142" s="27" t="s">
        <v>91</v>
      </c>
      <c r="CE142" s="27" t="s">
        <v>90</v>
      </c>
      <c r="CF142" s="27" t="s">
        <v>90</v>
      </c>
      <c r="CG142" s="27" t="s">
        <v>90</v>
      </c>
      <c r="CH142" s="27" t="s">
        <v>91</v>
      </c>
      <c r="CI142" s="27" t="s">
        <v>90</v>
      </c>
      <c r="CJ142" s="27" t="s">
        <v>90</v>
      </c>
      <c r="CK142" s="27" t="s">
        <v>90</v>
      </c>
      <c r="CL142" s="27" t="s">
        <v>91</v>
      </c>
      <c r="CM142" s="27" t="s">
        <v>90</v>
      </c>
      <c r="CN142" s="27" t="s">
        <v>90</v>
      </c>
      <c r="CO142" s="27" t="s">
        <v>90</v>
      </c>
      <c r="CP142" s="27" t="s">
        <v>91</v>
      </c>
      <c r="CQ142" s="27" t="s">
        <v>90</v>
      </c>
      <c r="CR142" s="27" t="s">
        <v>90</v>
      </c>
      <c r="CS142" s="27" t="s">
        <v>90</v>
      </c>
      <c r="CT142" s="27" t="s">
        <v>91</v>
      </c>
      <c r="CU142" s="27" t="s">
        <v>90</v>
      </c>
      <c r="CV142" s="27" t="s">
        <v>90</v>
      </c>
      <c r="CW142" s="27" t="s">
        <v>90</v>
      </c>
      <c r="CX142" s="27" t="s">
        <v>91</v>
      </c>
      <c r="CY142" s="27" t="s">
        <v>90</v>
      </c>
      <c r="CZ142" s="27" t="s">
        <v>90</v>
      </c>
      <c r="DA142" s="27" t="s">
        <v>90</v>
      </c>
      <c r="DB142" s="27" t="s">
        <v>91</v>
      </c>
      <c r="DC142" s="27" t="s">
        <v>90</v>
      </c>
      <c r="DD142" s="27" t="s">
        <v>90</v>
      </c>
      <c r="DE142" s="27" t="s">
        <v>90</v>
      </c>
      <c r="DF142" s="27" t="s">
        <v>91</v>
      </c>
      <c r="DG142" s="27" t="s">
        <v>90</v>
      </c>
      <c r="DH142" s="27" t="s">
        <v>90</v>
      </c>
      <c r="DI142" s="27" t="s">
        <v>90</v>
      </c>
      <c r="DJ142" s="27" t="s">
        <v>91</v>
      </c>
      <c r="DK142" s="27" t="s">
        <v>90</v>
      </c>
      <c r="DL142" s="27" t="s">
        <v>90</v>
      </c>
      <c r="DM142" s="27" t="s">
        <v>90</v>
      </c>
      <c r="DN142" s="27" t="s">
        <v>91</v>
      </c>
      <c r="DO142" s="27" t="s">
        <v>90</v>
      </c>
      <c r="DP142" s="27" t="s">
        <v>90</v>
      </c>
      <c r="DQ142" s="27" t="s">
        <v>90</v>
      </c>
      <c r="DR142" s="27" t="s">
        <v>91</v>
      </c>
      <c r="DS142" s="27" t="s">
        <v>90</v>
      </c>
      <c r="DT142" s="27" t="s">
        <v>90</v>
      </c>
      <c r="DU142" s="27" t="s">
        <v>90</v>
      </c>
      <c r="DV142" s="27" t="s">
        <v>91</v>
      </c>
      <c r="DW142" s="27" t="s">
        <v>90</v>
      </c>
      <c r="DX142" s="27" t="s">
        <v>90</v>
      </c>
      <c r="DY142" s="27" t="s">
        <v>90</v>
      </c>
      <c r="DZ142" s="27" t="s">
        <v>91</v>
      </c>
      <c r="EA142" s="27" t="s">
        <v>90</v>
      </c>
      <c r="EB142" s="27" t="s">
        <v>90</v>
      </c>
      <c r="EC142" s="27" t="s">
        <v>90</v>
      </c>
      <c r="ED142" s="27" t="s">
        <v>91</v>
      </c>
      <c r="EE142" s="27" t="s">
        <v>90</v>
      </c>
      <c r="EF142" s="27" t="s">
        <v>90</v>
      </c>
      <c r="EG142" s="27" t="s">
        <v>90</v>
      </c>
      <c r="EH142" s="27" t="s">
        <v>91</v>
      </c>
      <c r="EI142" s="27" t="s">
        <v>90</v>
      </c>
      <c r="EJ142" s="27" t="s">
        <v>90</v>
      </c>
      <c r="EK142" s="27" t="s">
        <v>90</v>
      </c>
      <c r="EL142" s="27" t="s">
        <v>91</v>
      </c>
      <c r="EM142" s="27" t="s">
        <v>90</v>
      </c>
      <c r="EN142" s="27" t="s">
        <v>90</v>
      </c>
      <c r="EO142" s="27" t="s">
        <v>90</v>
      </c>
      <c r="EP142" s="27" t="s">
        <v>91</v>
      </c>
      <c r="EQ142" s="27" t="s">
        <v>90</v>
      </c>
      <c r="ER142" s="27" t="s">
        <v>90</v>
      </c>
      <c r="ES142" s="27" t="s">
        <v>90</v>
      </c>
      <c r="ET142" s="27" t="s">
        <v>91</v>
      </c>
      <c r="EU142" s="27" t="s">
        <v>90</v>
      </c>
      <c r="EV142" s="27" t="s">
        <v>90</v>
      </c>
      <c r="EW142" s="27" t="s">
        <v>90</v>
      </c>
      <c r="EX142" s="27" t="s">
        <v>91</v>
      </c>
      <c r="EY142" s="8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</row>
    <row r="143">
      <c r="A143" s="1"/>
      <c r="B143" s="4"/>
      <c r="EY143" s="8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</row>
    <row r="144">
      <c r="A144" s="1"/>
      <c r="B144" s="4"/>
      <c r="C144" s="11" t="s">
        <v>92</v>
      </c>
      <c r="EY144" s="8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</row>
    <row r="145">
      <c r="A145" s="1"/>
      <c r="B145" s="4"/>
      <c r="EY145" s="8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</row>
    <row r="146">
      <c r="A146" s="1"/>
      <c r="B146" s="4"/>
      <c r="EY146" s="8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</row>
    <row r="147">
      <c r="A147" s="1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9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M10" r:id="rId143" display="View 10-Q"/>
    <hyperlink ref="Q10" r:id="rId144" display="View 10-Q"/>
    <hyperlink ref="U10" r:id="rId145" display="View 10-Q"/>
    <hyperlink ref="Y10" r:id="rId146" display="View 10-Q"/>
    <hyperlink ref="AC10" r:id="rId147" display="View 10-Q"/>
    <hyperlink ref="AG10" r:id="rId148" display="View 10-Q"/>
    <hyperlink ref="AK10" r:id="rId149" display="View 10-Q"/>
    <hyperlink ref="AO10" r:id="rId150" display="View 10-Q"/>
    <hyperlink ref="AS10" r:id="rId151" display="View 10-Q"/>
    <hyperlink ref="AW10" r:id="rId152" display="View 10-Q"/>
    <hyperlink ref="BA10" r:id="rId153" display="View 10-Q"/>
    <hyperlink ref="BE10" r:id="rId154" display="View 10-Q"/>
    <hyperlink ref="BI10" r:id="rId155" display="View 10-Q"/>
    <hyperlink ref="BM10" r:id="rId156" display="View 10-Q"/>
    <hyperlink ref="BQ10" r:id="rId157" display="View 10-Q"/>
    <hyperlink ref="BU10" r:id="rId158" display="View 10-Q"/>
    <hyperlink ref="BY10" r:id="rId159" display="View 10-Q"/>
    <hyperlink ref="CC10" r:id="rId160" display="View 10-Q"/>
  </hyperlinks>
  <pageMargins left="0.7" right="0.7" top="0.75" bottom="0.75" header="0.3" footer="0.3"/>
  <drawing r:id="rId16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Q81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1"/>
  <cols>
    <col min="1" max="1" width="1.140625" customWidth="1"/>
    <col min="2" max="2" width="1.85546875" customWidth="1"/>
    <col min="3" max="3" width="50.7109375" customWidth="1"/>
    <col min="4" max="18" width="14.7109375" customWidth="1"/>
    <col min="19" max="19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>
      <c r="A3" s="1"/>
      <c r="B3" s="4"/>
      <c r="C3" s="10" t="s">
        <v>883</v>
      </c>
      <c r="S3" s="8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>
      <c r="A4" s="1"/>
      <c r="B4" s="4"/>
      <c r="C4" s="11" t="s">
        <v>884</v>
      </c>
      <c r="S4" s="8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>
      <c r="A5" s="1"/>
      <c r="B5" s="4"/>
      <c r="C5" s="11" t="s">
        <v>2</v>
      </c>
      <c r="D5" s="22" t="s">
        <v>13</v>
      </c>
      <c r="E5" s="22" t="s">
        <v>15</v>
      </c>
      <c r="F5" s="22" t="s">
        <v>16</v>
      </c>
      <c r="G5" s="22" t="s">
        <v>17</v>
      </c>
      <c r="H5" s="22" t="s">
        <v>19</v>
      </c>
      <c r="I5" s="22" t="s">
        <v>20</v>
      </c>
      <c r="J5" s="22" t="s">
        <v>94</v>
      </c>
      <c r="K5" s="22" t="s">
        <v>96</v>
      </c>
      <c r="L5" s="22" t="s">
        <v>97</v>
      </c>
      <c r="M5" s="22" t="s">
        <v>98</v>
      </c>
      <c r="N5" s="22" t="s">
        <v>100</v>
      </c>
      <c r="O5" s="22" t="s">
        <v>101</v>
      </c>
      <c r="P5" s="22" t="s">
        <v>102</v>
      </c>
      <c r="Q5" s="22" t="s">
        <v>104</v>
      </c>
      <c r="R5" s="22" t="s">
        <v>105</v>
      </c>
      <c r="S5" s="8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>
      <c r="A6" s="1"/>
      <c r="B6" s="4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>
      <c r="A7" s="1"/>
      <c r="B7" s="4"/>
      <c r="C7" s="11" t="s">
        <v>885</v>
      </c>
      <c r="S7" s="8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>
      <c r="A8" s="1"/>
      <c r="B8" s="4"/>
      <c r="D8" s="42" t="s">
        <v>886</v>
      </c>
      <c r="E8" s="42" t="s">
        <v>887</v>
      </c>
      <c r="F8" s="42" t="s">
        <v>888</v>
      </c>
      <c r="G8" s="42" t="s">
        <v>889</v>
      </c>
      <c r="H8" s="42" t="s">
        <v>890</v>
      </c>
      <c r="I8" s="42" t="s">
        <v>891</v>
      </c>
      <c r="J8" s="42" t="s">
        <v>892</v>
      </c>
      <c r="K8" s="42" t="s">
        <v>893</v>
      </c>
      <c r="L8" s="42" t="s">
        <v>894</v>
      </c>
      <c r="M8" s="42" t="s">
        <v>895</v>
      </c>
      <c r="N8" s="42" t="s">
        <v>896</v>
      </c>
      <c r="O8" s="42" t="s">
        <v>897</v>
      </c>
      <c r="P8" s="42" t="s">
        <v>898</v>
      </c>
      <c r="Q8" s="42" t="s">
        <v>899</v>
      </c>
      <c r="R8" s="42" t="s">
        <v>900</v>
      </c>
      <c r="S8" s="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>
      <c r="A9" s="1"/>
      <c r="B9" s="4"/>
      <c r="D9" s="42" t="s">
        <v>21</v>
      </c>
      <c r="E9" s="42" t="s">
        <v>23</v>
      </c>
      <c r="F9" s="42" t="s">
        <v>24</v>
      </c>
      <c r="G9" s="42" t="s">
        <v>21</v>
      </c>
      <c r="H9" s="42" t="s">
        <v>23</v>
      </c>
      <c r="I9" s="42" t="s">
        <v>24</v>
      </c>
      <c r="J9" s="42" t="s">
        <v>247</v>
      </c>
      <c r="K9" s="42" t="s">
        <v>248</v>
      </c>
      <c r="L9" s="42" t="s">
        <v>249</v>
      </c>
      <c r="M9" s="42" t="s">
        <v>250</v>
      </c>
      <c r="N9" s="42" t="s">
        <v>252</v>
      </c>
      <c r="O9" s="42" t="s">
        <v>253</v>
      </c>
      <c r="P9" s="42" t="s">
        <v>254</v>
      </c>
      <c r="Q9" s="42" t="s">
        <v>256</v>
      </c>
      <c r="R9" s="42" t="s">
        <v>257</v>
      </c>
      <c r="S9" s="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>
      <c r="A10" s="1"/>
      <c r="B10" s="4"/>
      <c r="S10" s="8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>
      <c r="A11" s="1"/>
      <c r="B11" s="4"/>
      <c r="C11" s="41" t="s">
        <v>901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>
      <c r="A12" s="1"/>
      <c r="B12" s="4"/>
      <c r="C12" s="43" t="s">
        <v>902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>
      <c r="A13" s="1"/>
      <c r="B13" s="4"/>
      <c r="C13" s="11" t="s">
        <v>903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>
      <c r="A14" s="1"/>
      <c r="B14" s="4"/>
      <c r="C14" s="11" t="s">
        <v>904</v>
      </c>
      <c r="D14" s="44">
        <v>3674000</v>
      </c>
      <c r="E14" s="44">
        <v>3549000</v>
      </c>
      <c r="F14" s="44">
        <v>2834000</v>
      </c>
      <c r="G14" s="44">
        <v>2337000</v>
      </c>
      <c r="H14" s="44">
        <v>1598000</v>
      </c>
      <c r="I14" s="44">
        <v>1321000</v>
      </c>
      <c r="J14" s="44">
        <v>1295000</v>
      </c>
      <c r="K14" s="44">
        <v>1609000</v>
      </c>
      <c r="L14" s="44">
        <v>1486000</v>
      </c>
      <c r="M14" s="44">
        <v>1293000</v>
      </c>
      <c r="N14" s="44">
        <v>1108000</v>
      </c>
      <c r="O14" s="44">
        <v>813000</v>
      </c>
      <c r="P14" s="44"/>
      <c r="Q14" s="44"/>
      <c r="R14" s="44"/>
      <c r="S14" s="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>
      <c r="A15" s="1"/>
      <c r="B15" s="4"/>
      <c r="C15" s="11" t="s">
        <v>905</v>
      </c>
      <c r="D15" s="44">
        <v>2941000</v>
      </c>
      <c r="E15" s="44"/>
      <c r="F15" s="44"/>
      <c r="G15" s="44">
        <v>2290000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>
      <c r="A16" s="1"/>
      <c r="B16" s="4"/>
      <c r="C16" s="11" t="s">
        <v>906</v>
      </c>
      <c r="D16" s="44">
        <v>823000</v>
      </c>
      <c r="E16" s="44">
        <v>927000</v>
      </c>
      <c r="F16" s="44">
        <v>861000</v>
      </c>
      <c r="G16" s="44">
        <v>846000</v>
      </c>
      <c r="H16" s="44">
        <v>1243000</v>
      </c>
      <c r="I16" s="44">
        <v>1459000</v>
      </c>
      <c r="J16" s="44">
        <v>1562000</v>
      </c>
      <c r="K16" s="44">
        <v>1303000</v>
      </c>
      <c r="L16" s="44">
        <v>1257000</v>
      </c>
      <c r="M16" s="44">
        <v>595000</v>
      </c>
      <c r="N16" s="44">
        <v>79000</v>
      </c>
      <c r="O16" s="44">
        <v>54000</v>
      </c>
      <c r="P16" s="44"/>
      <c r="Q16" s="44"/>
      <c r="R16" s="44"/>
      <c r="S16" s="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>
      <c r="A17" s="1"/>
      <c r="B17" s="4"/>
      <c r="C17" s="11" t="s">
        <v>907</v>
      </c>
      <c r="D17" s="44"/>
      <c r="E17" s="44">
        <v>1881000</v>
      </c>
      <c r="F17" s="44">
        <v>1492000</v>
      </c>
      <c r="G17" s="44"/>
      <c r="H17" s="44">
        <v>1453000</v>
      </c>
      <c r="I17" s="44">
        <v>998000</v>
      </c>
      <c r="J17" s="44">
        <v>739000</v>
      </c>
      <c r="K17" s="44">
        <v>1022000</v>
      </c>
      <c r="L17" s="44">
        <v>2152000</v>
      </c>
      <c r="M17" s="44">
        <v>2124000</v>
      </c>
      <c r="N17" s="44">
        <v>1692000</v>
      </c>
      <c r="O17" s="44">
        <v>1728000</v>
      </c>
      <c r="P17" s="44"/>
      <c r="Q17" s="44"/>
      <c r="R17" s="44"/>
      <c r="S17" s="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>
      <c r="A18" s="1"/>
      <c r="B18" s="4"/>
      <c r="C18" s="11" t="s">
        <v>908</v>
      </c>
      <c r="D18" s="44"/>
      <c r="E18" s="44">
        <v>462000</v>
      </c>
      <c r="F18" s="44">
        <v>648000</v>
      </c>
      <c r="G18" s="44"/>
      <c r="H18" s="44">
        <v>1506000</v>
      </c>
      <c r="I18" s="44">
        <v>1581000</v>
      </c>
      <c r="J18" s="44">
        <v>1757000</v>
      </c>
      <c r="K18" s="44">
        <v>1631000</v>
      </c>
      <c r="L18" s="44">
        <v>1655000</v>
      </c>
      <c r="M18" s="44">
        <v>1875000</v>
      </c>
      <c r="N18" s="44">
        <v>1434000</v>
      </c>
      <c r="O18" s="44">
        <v>1255000</v>
      </c>
      <c r="P18" s="44"/>
      <c r="Q18" s="44"/>
      <c r="R18" s="44"/>
      <c r="S18" s="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>
      <c r="A19" s="1"/>
      <c r="B19" s="4"/>
      <c r="C19" s="11" t="s">
        <v>909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>
        <v>2100000</v>
      </c>
      <c r="Q19" s="44">
        <v>1667000</v>
      </c>
      <c r="R19" s="44">
        <v>1367000</v>
      </c>
      <c r="S19" s="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>
      <c r="A20" s="1"/>
      <c r="B20" s="4"/>
      <c r="C20" s="11" t="s">
        <v>910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>
        <v>1345000</v>
      </c>
      <c r="Q20" s="44">
        <v>1134000</v>
      </c>
      <c r="R20" s="44">
        <v>565000</v>
      </c>
      <c r="S20" s="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>
      <c r="A21" s="1"/>
      <c r="B21" s="4"/>
      <c r="C21" s="43" t="s">
        <v>911</v>
      </c>
      <c r="D21" s="45">
        <v>7438000</v>
      </c>
      <c r="E21" s="45">
        <v>6819000</v>
      </c>
      <c r="F21" s="45">
        <v>5835000</v>
      </c>
      <c r="G21" s="45">
        <v>5473000</v>
      </c>
      <c r="H21" s="45">
        <v>5800000</v>
      </c>
      <c r="I21" s="45">
        <v>5359000</v>
      </c>
      <c r="J21" s="45">
        <v>5353000</v>
      </c>
      <c r="K21" s="45">
        <v>5565000</v>
      </c>
      <c r="L21" s="45">
        <v>6550000</v>
      </c>
      <c r="M21" s="45">
        <v>5887000</v>
      </c>
      <c r="N21" s="45">
        <v>4313000</v>
      </c>
      <c r="O21" s="45">
        <v>3850000</v>
      </c>
      <c r="P21" s="45">
        <v>3445000</v>
      </c>
      <c r="Q21" s="45">
        <v>2801000</v>
      </c>
      <c r="R21" s="45">
        <v>1932000</v>
      </c>
      <c r="S21" s="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>
      <c r="A22" s="1"/>
      <c r="B22" s="4"/>
      <c r="C22" s="11" t="s">
        <v>912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>
      <c r="A23" s="1"/>
      <c r="B23" s="4"/>
      <c r="C23" s="11" t="s">
        <v>904</v>
      </c>
      <c r="D23" s="44">
        <v>932000</v>
      </c>
      <c r="E23" s="44">
        <v>1041000</v>
      </c>
      <c r="F23" s="44">
        <v>743000</v>
      </c>
      <c r="G23" s="44">
        <v>541000</v>
      </c>
      <c r="H23" s="44">
        <v>306000</v>
      </c>
      <c r="I23" s="44">
        <v>147000</v>
      </c>
      <c r="J23" s="44">
        <v>148000</v>
      </c>
      <c r="K23" s="44">
        <v>505000</v>
      </c>
      <c r="L23" s="44">
        <v>472000</v>
      </c>
      <c r="M23" s="44">
        <v>427000</v>
      </c>
      <c r="N23" s="44">
        <v>308000</v>
      </c>
      <c r="O23" s="44">
        <v>204000</v>
      </c>
      <c r="P23" s="44"/>
      <c r="Q23" s="44"/>
      <c r="R23" s="44"/>
      <c r="S23" s="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>
      <c r="A24" s="1"/>
      <c r="B24" s="4"/>
      <c r="C24" s="11" t="s">
        <v>905</v>
      </c>
      <c r="D24" s="44">
        <v>496000</v>
      </c>
      <c r="E24" s="44"/>
      <c r="F24" s="44"/>
      <c r="G24" s="44">
        <v>237000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>
      <c r="A25" s="1"/>
      <c r="B25" s="4"/>
      <c r="C25" s="11" t="s">
        <v>906</v>
      </c>
      <c r="D25" s="44">
        <v>328000</v>
      </c>
      <c r="E25" s="44">
        <v>372000</v>
      </c>
      <c r="F25" s="44">
        <v>345000</v>
      </c>
      <c r="G25" s="44">
        <v>342000</v>
      </c>
      <c r="H25" s="44">
        <v>612000</v>
      </c>
      <c r="I25" s="44">
        <v>757000</v>
      </c>
      <c r="J25" s="44">
        <v>798000</v>
      </c>
      <c r="K25" s="44">
        <v>635000</v>
      </c>
      <c r="L25" s="44">
        <v>641000</v>
      </c>
      <c r="M25" s="44">
        <v>277000</v>
      </c>
      <c r="N25" s="44">
        <v>23000</v>
      </c>
      <c r="O25" s="44">
        <v>6000</v>
      </c>
      <c r="P25" s="44"/>
      <c r="Q25" s="44"/>
      <c r="R25" s="44"/>
      <c r="S25" s="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>
      <c r="A26" s="1"/>
      <c r="B26" s="4"/>
      <c r="C26" s="11" t="s">
        <v>913</v>
      </c>
      <c r="D26" s="44">
        <v>-950000</v>
      </c>
      <c r="E26" s="44">
        <v>-977000</v>
      </c>
      <c r="F26" s="44">
        <v>-985000</v>
      </c>
      <c r="G26" s="44">
        <v>-1084000</v>
      </c>
      <c r="H26" s="44">
        <v>-1042000</v>
      </c>
      <c r="I26" s="44">
        <v>-1080000</v>
      </c>
      <c r="J26" s="44">
        <v>-1233000</v>
      </c>
      <c r="K26" s="44">
        <v>-1320000</v>
      </c>
      <c r="L26" s="44">
        <v>-1450000</v>
      </c>
      <c r="M26" s="44">
        <v>-803000</v>
      </c>
      <c r="N26" s="44">
        <v>-104000</v>
      </c>
      <c r="O26" s="44">
        <v>-92000</v>
      </c>
      <c r="P26" s="44">
        <v>-100000</v>
      </c>
      <c r="Q26" s="44">
        <v>-76000</v>
      </c>
      <c r="R26" s="44">
        <v>-60000</v>
      </c>
      <c r="S26" s="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>
      <c r="A27" s="1"/>
      <c r="B27" s="4"/>
      <c r="C27" s="11" t="s">
        <v>907</v>
      </c>
      <c r="D27" s="44"/>
      <c r="E27" s="44">
        <v>276000</v>
      </c>
      <c r="F27" s="44">
        <v>89000</v>
      </c>
      <c r="G27" s="44"/>
      <c r="H27" s="44">
        <v>140000</v>
      </c>
      <c r="I27" s="44">
        <v>-69000</v>
      </c>
      <c r="J27" s="44">
        <v>-172000</v>
      </c>
      <c r="K27" s="44">
        <v>-26000</v>
      </c>
      <c r="L27" s="44">
        <v>676000</v>
      </c>
      <c r="M27" s="44">
        <v>692000</v>
      </c>
      <c r="N27" s="44">
        <v>490000</v>
      </c>
      <c r="O27" s="44">
        <v>538000</v>
      </c>
      <c r="P27" s="44"/>
      <c r="Q27" s="44"/>
      <c r="R27" s="44"/>
      <c r="S27" s="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>
      <c r="A28" s="1"/>
      <c r="B28" s="4"/>
      <c r="C28" s="11" t="s">
        <v>908</v>
      </c>
      <c r="D28" s="44"/>
      <c r="E28" s="44">
        <v>12000</v>
      </c>
      <c r="F28" s="44">
        <v>77000</v>
      </c>
      <c r="G28" s="44"/>
      <c r="H28" s="44">
        <v>208000</v>
      </c>
      <c r="I28" s="44">
        <v>225000</v>
      </c>
      <c r="J28" s="44">
        <v>314000</v>
      </c>
      <c r="K28" s="44">
        <v>142000</v>
      </c>
      <c r="L28" s="44">
        <v>187000</v>
      </c>
      <c r="M28" s="44">
        <v>358000</v>
      </c>
      <c r="N28" s="44">
        <v>231000</v>
      </c>
      <c r="O28" s="44">
        <v>175000</v>
      </c>
      <c r="P28" s="44"/>
      <c r="Q28" s="44"/>
      <c r="R28" s="44"/>
      <c r="S28" s="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>
      <c r="A29" s="1"/>
      <c r="B29" s="4"/>
      <c r="C29" s="11" t="s">
        <v>909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>
        <v>485000</v>
      </c>
      <c r="Q29" s="44">
        <v>384000</v>
      </c>
      <c r="R29" s="44">
        <v>200000</v>
      </c>
      <c r="S29" s="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>
      <c r="A30" s="1"/>
      <c r="B30" s="4"/>
      <c r="C30" s="11" t="s">
        <v>910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>
        <v>277000</v>
      </c>
      <c r="Q30" s="44">
        <v>141000</v>
      </c>
      <c r="R30" s="44">
        <v>33000</v>
      </c>
      <c r="S30" s="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>
      <c r="A31" s="1"/>
      <c r="B31" s="4"/>
      <c r="C31" s="43" t="s">
        <v>914</v>
      </c>
      <c r="D31" s="45">
        <v>806000</v>
      </c>
      <c r="E31" s="45">
        <v>724000</v>
      </c>
      <c r="F31" s="45">
        <v>269000</v>
      </c>
      <c r="G31" s="45">
        <v>36000</v>
      </c>
      <c r="H31" s="45">
        <v>224000</v>
      </c>
      <c r="I31" s="45">
        <v>-20000</v>
      </c>
      <c r="J31" s="45">
        <v>-145000</v>
      </c>
      <c r="K31" s="45">
        <v>-64000</v>
      </c>
      <c r="L31" s="45">
        <v>526000</v>
      </c>
      <c r="M31" s="45">
        <v>951000</v>
      </c>
      <c r="N31" s="45">
        <v>948000</v>
      </c>
      <c r="O31" s="45">
        <v>831000</v>
      </c>
      <c r="P31" s="45">
        <v>662000</v>
      </c>
      <c r="Q31" s="45">
        <v>449000</v>
      </c>
      <c r="R31" s="45">
        <v>173000</v>
      </c>
      <c r="S31" s="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>
      <c r="A32" s="1"/>
      <c r="B32" s="4"/>
      <c r="C32" s="43" t="s">
        <v>915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>
      <c r="A33" s="1"/>
      <c r="B33" s="4"/>
      <c r="C33" s="11" t="s">
        <v>903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>
      <c r="A34" s="1"/>
      <c r="B34" s="4"/>
      <c r="C34" s="11" t="s">
        <v>916</v>
      </c>
      <c r="D34" s="44">
        <v>669420</v>
      </c>
      <c r="E34" s="44">
        <v>340950</v>
      </c>
      <c r="F34" s="44">
        <v>466800</v>
      </c>
      <c r="G34" s="44">
        <v>875680</v>
      </c>
      <c r="H34" s="44">
        <v>580000</v>
      </c>
      <c r="I34" s="44">
        <v>1446930</v>
      </c>
      <c r="J34" s="44">
        <v>1552370</v>
      </c>
      <c r="K34" s="44">
        <v>1669500</v>
      </c>
      <c r="L34" s="44"/>
      <c r="M34" s="44"/>
      <c r="N34" s="44"/>
      <c r="O34" s="44"/>
      <c r="P34" s="44"/>
      <c r="Q34" s="44"/>
      <c r="R34" s="44"/>
      <c r="S34" s="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>
      <c r="A35" s="1"/>
      <c r="B35" s="4"/>
      <c r="C35" s="43" t="s">
        <v>911</v>
      </c>
      <c r="D35" s="45">
        <v>669420</v>
      </c>
      <c r="E35" s="45">
        <v>340950</v>
      </c>
      <c r="F35" s="45">
        <v>466800</v>
      </c>
      <c r="G35" s="45">
        <v>875680</v>
      </c>
      <c r="H35" s="45">
        <v>580000</v>
      </c>
      <c r="I35" s="45">
        <v>1446930</v>
      </c>
      <c r="J35" s="45">
        <v>1552370</v>
      </c>
      <c r="K35" s="45">
        <v>1669500</v>
      </c>
      <c r="L35" s="45"/>
      <c r="M35" s="45"/>
      <c r="N35" s="45"/>
      <c r="O35" s="45"/>
      <c r="P35" s="45"/>
      <c r="Q35" s="45"/>
      <c r="R35" s="45"/>
      <c r="S35" s="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>
      <c r="A36" s="1"/>
      <c r="B36" s="4"/>
      <c r="C36" s="43" t="s">
        <v>917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>
      <c r="A37" s="1"/>
      <c r="B37" s="4"/>
      <c r="C37" s="11" t="s">
        <v>903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>
      <c r="A38" s="1"/>
      <c r="B38" s="4"/>
      <c r="C38" s="11" t="s">
        <v>904</v>
      </c>
      <c r="D38" s="44">
        <v>3674000</v>
      </c>
      <c r="E38" s="44"/>
      <c r="F38" s="44"/>
      <c r="G38" s="44">
        <v>2337000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>
      <c r="A39" s="1"/>
      <c r="B39" s="4"/>
      <c r="C39" s="11" t="s">
        <v>905</v>
      </c>
      <c r="D39" s="44">
        <v>2941000</v>
      </c>
      <c r="E39" s="44"/>
      <c r="F39" s="44"/>
      <c r="G39" s="44">
        <v>2290000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outlineLevel="1">
      <c r="A40" s="1"/>
      <c r="B40" s="4"/>
      <c r="C40" s="11" t="s">
        <v>918</v>
      </c>
      <c r="D40" s="44">
        <v>2294000</v>
      </c>
      <c r="E40" s="44"/>
      <c r="F40" s="44"/>
      <c r="G40" s="44">
        <v>1368000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outlineLevel="1">
      <c r="A41" s="1"/>
      <c r="B41" s="4"/>
      <c r="C41" s="11" t="s">
        <v>919</v>
      </c>
      <c r="D41" s="44">
        <v>647000</v>
      </c>
      <c r="E41" s="44"/>
      <c r="F41" s="44"/>
      <c r="G41" s="44">
        <v>922000</v>
      </c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>
      <c r="A42" s="1"/>
      <c r="B42" s="4"/>
      <c r="C42" s="11" t="s">
        <v>906</v>
      </c>
      <c r="D42" s="44">
        <v>823000</v>
      </c>
      <c r="E42" s="44"/>
      <c r="F42" s="44"/>
      <c r="G42" s="44">
        <v>846000</v>
      </c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>
      <c r="A43" s="1"/>
      <c r="B43" s="4"/>
      <c r="C43" s="43" t="s">
        <v>911</v>
      </c>
      <c r="D43" s="45">
        <v>7438000</v>
      </c>
      <c r="E43" s="45"/>
      <c r="F43" s="45"/>
      <c r="G43" s="45">
        <v>5473000</v>
      </c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>
      <c r="A44" s="1"/>
      <c r="B44" s="4"/>
      <c r="C44" s="41" t="s">
        <v>920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>
      <c r="A45" s="1"/>
      <c r="B45" s="4"/>
      <c r="C45" s="43" t="s">
        <v>902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>
      <c r="A46" s="1"/>
      <c r="B46" s="4"/>
      <c r="C46" s="11" t="s">
        <v>903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>
      <c r="A47" s="1"/>
      <c r="B47" s="4"/>
      <c r="C47" s="11" t="s">
        <v>904</v>
      </c>
      <c r="D47" s="46">
        <v>0.4939499865555257</v>
      </c>
      <c r="E47" s="46">
        <v>0.5204575450945886</v>
      </c>
      <c r="F47" s="46">
        <v>0.4856898029134533</v>
      </c>
      <c r="G47" s="46">
        <v>0.42700529873926546</v>
      </c>
      <c r="H47" s="46">
        <v>0.27551724137931033</v>
      </c>
      <c r="I47" s="46">
        <v>0.24650121291285687</v>
      </c>
      <c r="J47" s="46">
        <v>0.24192041845694004</v>
      </c>
      <c r="K47" s="46">
        <v>0.28912848158131177</v>
      </c>
      <c r="L47" s="46">
        <v>0.2268702290076336</v>
      </c>
      <c r="M47" s="46">
        <v>0.21963648717513165</v>
      </c>
      <c r="N47" s="46">
        <v>0.256897750985393</v>
      </c>
      <c r="O47" s="46">
        <v>0.21116883116883117</v>
      </c>
      <c r="P47" s="46"/>
      <c r="Q47" s="46"/>
      <c r="R47" s="46"/>
      <c r="S47" s="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>
      <c r="A48" s="1"/>
      <c r="B48" s="4"/>
      <c r="C48" s="11" t="s">
        <v>905</v>
      </c>
      <c r="D48" s="46">
        <v>0.39540198978219954</v>
      </c>
      <c r="E48" s="46"/>
      <c r="F48" s="46"/>
      <c r="G48" s="46">
        <v>0.4184176868262379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>
      <c r="A49" s="1"/>
      <c r="B49" s="4"/>
      <c r="C49" s="11" t="s">
        <v>906</v>
      </c>
      <c r="D49" s="46">
        <v>0.1106480236622748</v>
      </c>
      <c r="E49" s="46">
        <v>0.13594368675758908</v>
      </c>
      <c r="F49" s="46">
        <v>0.14755784061696658</v>
      </c>
      <c r="G49" s="46">
        <v>0.15457701443449662</v>
      </c>
      <c r="H49" s="46">
        <v>0.2143103448275862</v>
      </c>
      <c r="I49" s="46">
        <v>0.2722522858742303</v>
      </c>
      <c r="J49" s="46">
        <v>0.2917989912198767</v>
      </c>
      <c r="K49" s="46">
        <v>0.23414195867026055</v>
      </c>
      <c r="L49" s="46">
        <v>0.1919083969465649</v>
      </c>
      <c r="M49" s="46">
        <v>0.10107015457788347</v>
      </c>
      <c r="N49" s="46">
        <v>0.01831671690238813</v>
      </c>
      <c r="O49" s="46">
        <v>0.014025974025974027</v>
      </c>
      <c r="P49" s="46"/>
      <c r="Q49" s="46"/>
      <c r="R49" s="46"/>
      <c r="S49" s="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>
      <c r="A50" s="1"/>
      <c r="B50" s="4"/>
      <c r="C50" s="11" t="s">
        <v>907</v>
      </c>
      <c r="D50" s="46"/>
      <c r="E50" s="46">
        <v>0.27584689837219534</v>
      </c>
      <c r="F50" s="46">
        <v>0.25569837189374467</v>
      </c>
      <c r="G50" s="46"/>
      <c r="H50" s="46">
        <v>0.25051724137931036</v>
      </c>
      <c r="I50" s="46">
        <v>0.18622877402500468</v>
      </c>
      <c r="J50" s="46">
        <v>0.13805342798430786</v>
      </c>
      <c r="K50" s="46">
        <v>0.18364779874213835</v>
      </c>
      <c r="L50" s="46">
        <v>0.3285496183206107</v>
      </c>
      <c r="M50" s="46">
        <v>0.360794971972142</v>
      </c>
      <c r="N50" s="46">
        <v>0.3923023417574774</v>
      </c>
      <c r="O50" s="46">
        <v>0.44883116883116886</v>
      </c>
      <c r="P50" s="46"/>
      <c r="Q50" s="46"/>
      <c r="R50" s="46"/>
      <c r="S50" s="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>
      <c r="A51" s="1"/>
      <c r="B51" s="4"/>
      <c r="C51" s="11" t="s">
        <v>908</v>
      </c>
      <c r="D51" s="46"/>
      <c r="E51" s="46">
        <v>0.06775186977562693</v>
      </c>
      <c r="F51" s="46">
        <v>0.11105398457583547</v>
      </c>
      <c r="G51" s="46"/>
      <c r="H51" s="46">
        <v>0.2596551724137931</v>
      </c>
      <c r="I51" s="46">
        <v>0.2950177271879082</v>
      </c>
      <c r="J51" s="46">
        <v>0.3282271623388754</v>
      </c>
      <c r="K51" s="46">
        <v>0.2930817610062893</v>
      </c>
      <c r="L51" s="46">
        <v>0.25267175572519085</v>
      </c>
      <c r="M51" s="46">
        <v>0.3184983862748429</v>
      </c>
      <c r="N51" s="46">
        <v>0.3324831903547415</v>
      </c>
      <c r="O51" s="46">
        <v>0.32597402597402597</v>
      </c>
      <c r="P51" s="46"/>
      <c r="Q51" s="46"/>
      <c r="R51" s="46"/>
      <c r="S51" s="8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>
      <c r="A52" s="1"/>
      <c r="B52" s="4"/>
      <c r="C52" s="11" t="s">
        <v>909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>
        <v>0.6095791001451378</v>
      </c>
      <c r="Q52" s="46">
        <v>0.5951445912174224</v>
      </c>
      <c r="R52" s="46">
        <v>0.7075569358178054</v>
      </c>
      <c r="S52" s="8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>
      <c r="A53" s="1"/>
      <c r="B53" s="4"/>
      <c r="C53" s="11" t="s">
        <v>910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>
        <v>0.3904208998548621</v>
      </c>
      <c r="Q53" s="46">
        <v>0.40485540878257764</v>
      </c>
      <c r="R53" s="46">
        <v>0.2924430641821946</v>
      </c>
      <c r="S53" s="8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>
      <c r="A54" s="1"/>
      <c r="B54" s="4"/>
      <c r="C54" s="11" t="s">
        <v>912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8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>
      <c r="A55" s="1"/>
      <c r="B55" s="4"/>
      <c r="C55" s="11" t="s">
        <v>904</v>
      </c>
      <c r="D55" s="46">
        <v>1.1563275434243176</v>
      </c>
      <c r="E55" s="46">
        <v>1.4378453038674033</v>
      </c>
      <c r="F55" s="46">
        <v>2.7620817843866172</v>
      </c>
      <c r="G55" s="46">
        <v>15.027777777777779</v>
      </c>
      <c r="H55" s="46">
        <v>1.3660714285714286</v>
      </c>
      <c r="I55" s="46">
        <v>-7.35</v>
      </c>
      <c r="J55" s="46">
        <v>-1.0206896551724138</v>
      </c>
      <c r="K55" s="46">
        <v>-7.890625</v>
      </c>
      <c r="L55" s="46">
        <v>0.8973384030418251</v>
      </c>
      <c r="M55" s="46">
        <v>0.4490010515247108</v>
      </c>
      <c r="N55" s="46">
        <v>0.32489451476793246</v>
      </c>
      <c r="O55" s="46">
        <v>0.24548736462093862</v>
      </c>
      <c r="P55" s="46"/>
      <c r="Q55" s="46"/>
      <c r="R55" s="46"/>
      <c r="S55" s="8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>
      <c r="A56" s="1"/>
      <c r="B56" s="4"/>
      <c r="C56" s="11" t="s">
        <v>905</v>
      </c>
      <c r="D56" s="46">
        <v>0.6153846153846154</v>
      </c>
      <c r="E56" s="46"/>
      <c r="F56" s="46"/>
      <c r="G56" s="46">
        <v>6.583333333333333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8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>
      <c r="A57" s="1"/>
      <c r="B57" s="4"/>
      <c r="C57" s="11" t="s">
        <v>906</v>
      </c>
      <c r="D57" s="46">
        <v>0.40694789081885857</v>
      </c>
      <c r="E57" s="46">
        <v>0.5138121546961326</v>
      </c>
      <c r="F57" s="46">
        <v>1.2825278810408922</v>
      </c>
      <c r="G57" s="46">
        <v>9.5</v>
      </c>
      <c r="H57" s="46">
        <v>2.732142857142857</v>
      </c>
      <c r="I57" s="46">
        <v>-37.85</v>
      </c>
      <c r="J57" s="46">
        <v>-5.503448275862069</v>
      </c>
      <c r="K57" s="46">
        <v>-9.921875</v>
      </c>
      <c r="L57" s="46">
        <v>1.2186311787072244</v>
      </c>
      <c r="M57" s="46">
        <v>0.2912723449001052</v>
      </c>
      <c r="N57" s="46">
        <v>0.024261603375527425</v>
      </c>
      <c r="O57" s="46">
        <v>0.007220216606498195</v>
      </c>
      <c r="P57" s="46"/>
      <c r="Q57" s="46"/>
      <c r="R57" s="46"/>
      <c r="S57" s="8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>
      <c r="A58" s="1"/>
      <c r="B58" s="4"/>
      <c r="C58" s="11" t="s">
        <v>913</v>
      </c>
      <c r="D58" s="46">
        <v>-1.1786600496277915</v>
      </c>
      <c r="E58" s="46">
        <v>-1.3494475138121547</v>
      </c>
      <c r="F58" s="46">
        <v>-3.6617100371747213</v>
      </c>
      <c r="G58" s="46">
        <v>-30.11111111111111</v>
      </c>
      <c r="H58" s="46">
        <v>-4.651785714285714</v>
      </c>
      <c r="I58" s="46">
        <v>54</v>
      </c>
      <c r="J58" s="46">
        <v>8.50344827586207</v>
      </c>
      <c r="K58" s="46">
        <v>20.625</v>
      </c>
      <c r="L58" s="46">
        <v>-2.7566539923954374</v>
      </c>
      <c r="M58" s="46">
        <v>-0.8443743427970557</v>
      </c>
      <c r="N58" s="46">
        <v>-0.10970464135021098</v>
      </c>
      <c r="O58" s="46">
        <v>-0.11070998796630566</v>
      </c>
      <c r="P58" s="46">
        <v>-0.1510574018126888</v>
      </c>
      <c r="Q58" s="46">
        <v>-0.16926503340757237</v>
      </c>
      <c r="R58" s="46">
        <v>-0.3468208092485549</v>
      </c>
      <c r="S58" s="8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>
      <c r="A59" s="1"/>
      <c r="B59" s="4"/>
      <c r="C59" s="11" t="s">
        <v>907</v>
      </c>
      <c r="D59" s="46"/>
      <c r="E59" s="46">
        <v>0.3812154696132597</v>
      </c>
      <c r="F59" s="46">
        <v>0.3308550185873606</v>
      </c>
      <c r="G59" s="46"/>
      <c r="H59" s="46">
        <v>0.625</v>
      </c>
      <c r="I59" s="46">
        <v>3.45</v>
      </c>
      <c r="J59" s="46">
        <v>1.186206896551724</v>
      </c>
      <c r="K59" s="46">
        <v>0.40625</v>
      </c>
      <c r="L59" s="46">
        <v>1.285171102661597</v>
      </c>
      <c r="M59" s="46">
        <v>0.7276550998948476</v>
      </c>
      <c r="N59" s="46">
        <v>0.5168776371308017</v>
      </c>
      <c r="O59" s="46">
        <v>0.6474127557160048</v>
      </c>
      <c r="P59" s="46"/>
      <c r="Q59" s="46"/>
      <c r="R59" s="46"/>
      <c r="S59" s="8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>
      <c r="A60" s="1"/>
      <c r="B60" s="4"/>
      <c r="C60" s="11" t="s">
        <v>908</v>
      </c>
      <c r="D60" s="46"/>
      <c r="E60" s="46">
        <v>0.016574585635359115</v>
      </c>
      <c r="F60" s="46">
        <v>0.2862453531598513</v>
      </c>
      <c r="G60" s="46"/>
      <c r="H60" s="46">
        <v>0.9285714285714286</v>
      </c>
      <c r="I60" s="46">
        <v>-11.25</v>
      </c>
      <c r="J60" s="46">
        <v>-2.1655172413793102</v>
      </c>
      <c r="K60" s="46">
        <v>-2.21875</v>
      </c>
      <c r="L60" s="46">
        <v>0.35551330798479086</v>
      </c>
      <c r="M60" s="46">
        <v>0.3764458464773922</v>
      </c>
      <c r="N60" s="46">
        <v>0.24367088607594936</v>
      </c>
      <c r="O60" s="46">
        <v>0.21058965102286403</v>
      </c>
      <c r="P60" s="46"/>
      <c r="Q60" s="46"/>
      <c r="R60" s="46"/>
      <c r="S60" s="8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>
      <c r="A61" s="1"/>
      <c r="B61" s="4"/>
      <c r="C61" s="11" t="s">
        <v>909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>
        <v>0.7326283987915407</v>
      </c>
      <c r="Q61" s="46">
        <v>0.8552338530066815</v>
      </c>
      <c r="R61" s="46">
        <v>1.1560693641618498</v>
      </c>
      <c r="S61" s="8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>
      <c r="A62" s="1"/>
      <c r="B62" s="4"/>
      <c r="C62" s="11" t="s">
        <v>910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>
        <v>0.41842900302114805</v>
      </c>
      <c r="Q62" s="46">
        <v>0.31403118040089084</v>
      </c>
      <c r="R62" s="46">
        <v>0.1907514450867052</v>
      </c>
      <c r="S62" s="8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>
      <c r="A63" s="1"/>
      <c r="B63" s="4"/>
      <c r="C63" s="43" t="s">
        <v>915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8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>
      <c r="A64" s="1"/>
      <c r="B64" s="4"/>
      <c r="C64" s="11" t="s">
        <v>903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8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>
      <c r="A65" s="1"/>
      <c r="B65" s="4"/>
      <c r="C65" s="11" t="s">
        <v>916</v>
      </c>
      <c r="D65" s="46">
        <v>1</v>
      </c>
      <c r="E65" s="46">
        <v>1</v>
      </c>
      <c r="F65" s="46">
        <v>1</v>
      </c>
      <c r="G65" s="46">
        <v>1</v>
      </c>
      <c r="H65" s="46">
        <v>1</v>
      </c>
      <c r="I65" s="46">
        <v>1</v>
      </c>
      <c r="J65" s="46">
        <v>1</v>
      </c>
      <c r="K65" s="46">
        <v>1</v>
      </c>
      <c r="L65" s="46"/>
      <c r="M65" s="46"/>
      <c r="N65" s="46"/>
      <c r="O65" s="46"/>
      <c r="P65" s="46"/>
      <c r="Q65" s="46"/>
      <c r="R65" s="46"/>
      <c r="S65" s="8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>
      <c r="A66" s="1"/>
      <c r="B66" s="4"/>
      <c r="C66" s="43" t="s">
        <v>917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8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>
      <c r="A67" s="1"/>
      <c r="B67" s="4"/>
      <c r="C67" s="11" t="s">
        <v>903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8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>
      <c r="A68" s="1"/>
      <c r="B68" s="4"/>
      <c r="C68" s="11" t="s">
        <v>904</v>
      </c>
      <c r="D68" s="46">
        <v>0.4939499865555257</v>
      </c>
      <c r="E68" s="46"/>
      <c r="F68" s="46"/>
      <c r="G68" s="46">
        <v>0.42700529873926546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8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>
      <c r="A69" s="1"/>
      <c r="B69" s="4"/>
      <c r="C69" s="11" t="s">
        <v>905</v>
      </c>
      <c r="D69" s="46">
        <v>0.39540198978219954</v>
      </c>
      <c r="E69" s="46"/>
      <c r="F69" s="46"/>
      <c r="G69" s="46">
        <v>0.4184176868262379</v>
      </c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outlineLevel="1">
      <c r="A70" s="1"/>
      <c r="B70" s="4"/>
      <c r="C70" s="11" t="s">
        <v>918</v>
      </c>
      <c r="D70" s="46">
        <v>0.3084162409249798</v>
      </c>
      <c r="E70" s="46"/>
      <c r="F70" s="46"/>
      <c r="G70" s="46">
        <v>0.24995432121322858</v>
      </c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8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outlineLevel="1">
      <c r="A71" s="1"/>
      <c r="B71" s="4"/>
      <c r="C71" s="11" t="s">
        <v>919</v>
      </c>
      <c r="D71" s="46">
        <v>0.08698574885721969</v>
      </c>
      <c r="E71" s="46"/>
      <c r="F71" s="46"/>
      <c r="G71" s="46">
        <v>0.1684633656130093</v>
      </c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8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>
      <c r="A72" s="1"/>
      <c r="B72" s="4"/>
      <c r="C72" s="11" t="s">
        <v>906</v>
      </c>
      <c r="D72" s="46">
        <v>0.1106480236622748</v>
      </c>
      <c r="E72" s="46"/>
      <c r="F72" s="46"/>
      <c r="G72" s="46">
        <v>0.15457701443449662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8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>
      <c r="A73" s="1"/>
      <c r="B73" s="4"/>
      <c r="C73" s="41" t="s">
        <v>85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>
      <c r="A74" s="1"/>
      <c r="B74" s="4"/>
      <c r="C74" s="11" t="s">
        <v>87</v>
      </c>
      <c r="D74" s="42" t="s">
        <v>90</v>
      </c>
      <c r="E74" s="42" t="s">
        <v>90</v>
      </c>
      <c r="F74" s="42" t="s">
        <v>90</v>
      </c>
      <c r="G74" s="42" t="s">
        <v>90</v>
      </c>
      <c r="H74" s="42" t="s">
        <v>90</v>
      </c>
      <c r="I74" s="42" t="s">
        <v>90</v>
      </c>
      <c r="J74" s="42" t="s">
        <v>90</v>
      </c>
      <c r="K74" s="42" t="s">
        <v>90</v>
      </c>
      <c r="L74" s="42" t="s">
        <v>90</v>
      </c>
      <c r="M74" s="42" t="s">
        <v>90</v>
      </c>
      <c r="N74" s="42" t="s">
        <v>90</v>
      </c>
      <c r="O74" s="42" t="s">
        <v>90</v>
      </c>
      <c r="P74" s="42" t="s">
        <v>90</v>
      </c>
      <c r="Q74" s="42" t="s">
        <v>90</v>
      </c>
      <c r="R74" s="42" t="s">
        <v>90</v>
      </c>
      <c r="S74" s="8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>
      <c r="A75" s="1"/>
      <c r="B75" s="4"/>
      <c r="C75" s="11" t="s">
        <v>88</v>
      </c>
      <c r="D75" s="42" t="s">
        <v>91</v>
      </c>
      <c r="E75" s="42" t="s">
        <v>91</v>
      </c>
      <c r="F75" s="42" t="s">
        <v>91</v>
      </c>
      <c r="G75" s="42" t="s">
        <v>91</v>
      </c>
      <c r="H75" s="42" t="s">
        <v>91</v>
      </c>
      <c r="I75" s="42" t="s">
        <v>91</v>
      </c>
      <c r="J75" s="42" t="s">
        <v>91</v>
      </c>
      <c r="K75" s="42" t="s">
        <v>91</v>
      </c>
      <c r="L75" s="42" t="s">
        <v>91</v>
      </c>
      <c r="M75" s="42" t="s">
        <v>91</v>
      </c>
      <c r="N75" s="42" t="s">
        <v>91</v>
      </c>
      <c r="O75" s="42" t="s">
        <v>91</v>
      </c>
      <c r="P75" s="42" t="s">
        <v>91</v>
      </c>
      <c r="Q75" s="42" t="s">
        <v>91</v>
      </c>
      <c r="R75" s="42" t="s">
        <v>91</v>
      </c>
      <c r="S75" s="8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>
      <c r="A76" s="1"/>
      <c r="B76" s="4"/>
      <c r="S76" s="8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>
      <c r="A77" s="1"/>
      <c r="B77" s="4"/>
      <c r="S77" s="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>
      <c r="A78" s="1"/>
      <c r="B78" s="4"/>
      <c r="S78" s="8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>
      <c r="A79" s="1"/>
      <c r="B79" s="4"/>
      <c r="S79" s="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>
      <c r="A80" s="1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9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</sheetData>
  <hyperlinks>
    <hyperlink ref="D5" r:id="rId1" display="FQ 1Q25"/>
    <hyperlink ref="E5" r:id="rId2" display="FQ 3Q24"/>
    <hyperlink ref="F5" r:id="rId3" display="FQ 2Q24"/>
    <hyperlink ref="G5" r:id="rId4" display="FQ 1Q24"/>
    <hyperlink ref="H5" r:id="rId5" display="FQ 3Q23"/>
    <hyperlink ref="I5" r:id="rId6" display="FQ 2Q23"/>
    <hyperlink ref="J5" r:id="rId7" display="FQ 1Q23"/>
    <hyperlink ref="K5" r:id="rId8" display="FQ 3Q22"/>
    <hyperlink ref="L5" r:id="rId9" display="FQ 2Q22"/>
    <hyperlink ref="M5" r:id="rId10" display="FQ 1Q22"/>
    <hyperlink ref="N5" r:id="rId11" display="FQ 3Q21"/>
    <hyperlink ref="O5" r:id="rId12" display="FQ 2Q21"/>
    <hyperlink ref="P5" r:id="rId13" display="FQ 1Q21"/>
    <hyperlink ref="Q5" r:id="rId14" display="FQ 3Q20"/>
    <hyperlink ref="R5" r:id="rId15" display="FQ 2Q20"/>
  </hyperlinks>
  <pageMargins left="0.7" right="0.7" top="0.75" bottom="0.75" header="0.3" footer="0.3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P104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73" width="12.7109375" customWidth="1"/>
    <col min="174" max="174" width="1.85546875" customWidth="1"/>
  </cols>
  <sheetData>
    <row r="1" ht="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</row>
    <row r="2" ht="40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7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</row>
    <row r="3">
      <c r="A3" s="1"/>
      <c r="B3" s="4"/>
      <c r="C3" s="10" t="s">
        <v>921</v>
      </c>
      <c r="FR3" s="8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</row>
    <row r="4">
      <c r="A4" s="1"/>
      <c r="B4" s="4"/>
      <c r="C4" s="11" t="s">
        <v>1</v>
      </c>
      <c r="D4" s="14" t="s">
        <v>4</v>
      </c>
      <c r="E4" s="12"/>
      <c r="F4" s="12"/>
      <c r="G4" s="12"/>
      <c r="H4" s="12"/>
      <c r="I4" s="12"/>
      <c r="J4" s="12"/>
      <c r="K4" s="12"/>
      <c r="FR4" s="8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</row>
    <row r="5">
      <c r="A5" s="1"/>
      <c r="B5" s="4"/>
      <c r="C5" s="11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94</v>
      </c>
      <c r="V5" s="17" t="s">
        <v>95</v>
      </c>
      <c r="W5" s="17" t="s">
        <v>96</v>
      </c>
      <c r="X5" s="17" t="s">
        <v>97</v>
      </c>
      <c r="Y5" s="17" t="s">
        <v>98</v>
      </c>
      <c r="Z5" s="17" t="s">
        <v>99</v>
      </c>
      <c r="AA5" s="17" t="s">
        <v>100</v>
      </c>
      <c r="AB5" s="17" t="s">
        <v>101</v>
      </c>
      <c r="AC5" s="17" t="s">
        <v>102</v>
      </c>
      <c r="AD5" s="17" t="s">
        <v>103</v>
      </c>
      <c r="AE5" s="17" t="s">
        <v>104</v>
      </c>
      <c r="AF5" s="17" t="s">
        <v>105</v>
      </c>
      <c r="AG5" s="17" t="s">
        <v>106</v>
      </c>
      <c r="AH5" s="17" t="s">
        <v>107</v>
      </c>
      <c r="AI5" s="17" t="s">
        <v>108</v>
      </c>
      <c r="AJ5" s="17" t="s">
        <v>109</v>
      </c>
      <c r="AK5" s="17" t="s">
        <v>110</v>
      </c>
      <c r="AL5" s="17" t="s">
        <v>111</v>
      </c>
      <c r="AM5" s="17" t="s">
        <v>112</v>
      </c>
      <c r="AN5" s="17" t="s">
        <v>113</v>
      </c>
      <c r="AO5" s="17" t="s">
        <v>114</v>
      </c>
      <c r="AP5" s="17" t="s">
        <v>115</v>
      </c>
      <c r="AQ5" s="17" t="s">
        <v>116</v>
      </c>
      <c r="AR5" s="17" t="s">
        <v>117</v>
      </c>
      <c r="AS5" s="17" t="s">
        <v>118</v>
      </c>
      <c r="AT5" s="17" t="s">
        <v>119</v>
      </c>
      <c r="AU5" s="17" t="s">
        <v>120</v>
      </c>
      <c r="AV5" s="17" t="s">
        <v>121</v>
      </c>
      <c r="AW5" s="17" t="s">
        <v>122</v>
      </c>
      <c r="AX5" s="17" t="s">
        <v>123</v>
      </c>
      <c r="AY5" s="17" t="s">
        <v>124</v>
      </c>
      <c r="AZ5" s="17" t="s">
        <v>125</v>
      </c>
      <c r="BA5" s="17" t="s">
        <v>126</v>
      </c>
      <c r="BB5" s="17" t="s">
        <v>127</v>
      </c>
      <c r="BC5" s="17" t="s">
        <v>128</v>
      </c>
      <c r="BD5" s="17" t="s">
        <v>129</v>
      </c>
      <c r="BE5" s="17" t="s">
        <v>130</v>
      </c>
      <c r="BF5" s="17" t="s">
        <v>131</v>
      </c>
      <c r="BG5" s="17" t="s">
        <v>132</v>
      </c>
      <c r="BH5" s="17" t="s">
        <v>133</v>
      </c>
      <c r="BI5" s="17" t="s">
        <v>134</v>
      </c>
      <c r="BJ5" s="17" t="s">
        <v>135</v>
      </c>
      <c r="BK5" s="17" t="s">
        <v>136</v>
      </c>
      <c r="BL5" s="17" t="s">
        <v>137</v>
      </c>
      <c r="BM5" s="17" t="s">
        <v>138</v>
      </c>
      <c r="BN5" s="17" t="s">
        <v>139</v>
      </c>
      <c r="BO5" s="17" t="s">
        <v>140</v>
      </c>
      <c r="BP5" s="17" t="s">
        <v>141</v>
      </c>
      <c r="BQ5" s="17" t="s">
        <v>142</v>
      </c>
      <c r="BR5" s="17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7" t="s">
        <v>150</v>
      </c>
      <c r="BZ5" s="17" t="s">
        <v>151</v>
      </c>
      <c r="CA5" s="17" t="s">
        <v>152</v>
      </c>
      <c r="CB5" s="17" t="s">
        <v>153</v>
      </c>
      <c r="CC5" s="17" t="s">
        <v>154</v>
      </c>
      <c r="CD5" s="17" t="s">
        <v>155</v>
      </c>
      <c r="CE5" s="17" t="s">
        <v>156</v>
      </c>
      <c r="CF5" s="17" t="s">
        <v>157</v>
      </c>
      <c r="CG5" s="17" t="s">
        <v>158</v>
      </c>
      <c r="CH5" s="17" t="s">
        <v>159</v>
      </c>
      <c r="CI5" s="17" t="s">
        <v>160</v>
      </c>
      <c r="CJ5" s="17" t="s">
        <v>161</v>
      </c>
      <c r="CK5" s="17" t="s">
        <v>162</v>
      </c>
      <c r="CL5" s="17" t="s">
        <v>163</v>
      </c>
      <c r="CM5" s="17" t="s">
        <v>164</v>
      </c>
      <c r="CN5" s="17" t="s">
        <v>165</v>
      </c>
      <c r="CO5" s="17" t="s">
        <v>166</v>
      </c>
      <c r="CP5" s="17" t="s">
        <v>167</v>
      </c>
      <c r="CQ5" s="17" t="s">
        <v>168</v>
      </c>
      <c r="CR5" s="17" t="s">
        <v>169</v>
      </c>
      <c r="CS5" s="17" t="s">
        <v>170</v>
      </c>
      <c r="CT5" s="17" t="s">
        <v>171</v>
      </c>
      <c r="CU5" s="17" t="s">
        <v>172</v>
      </c>
      <c r="CV5" s="17" t="s">
        <v>173</v>
      </c>
      <c r="CW5" s="17" t="s">
        <v>174</v>
      </c>
      <c r="CX5" s="17" t="s">
        <v>175</v>
      </c>
      <c r="CY5" s="17" t="s">
        <v>176</v>
      </c>
      <c r="CZ5" s="17" t="s">
        <v>177</v>
      </c>
      <c r="DA5" s="17" t="s">
        <v>178</v>
      </c>
      <c r="DB5" s="17" t="s">
        <v>179</v>
      </c>
      <c r="DC5" s="17" t="s">
        <v>180</v>
      </c>
      <c r="DD5" s="17" t="s">
        <v>181</v>
      </c>
      <c r="DE5" s="17" t="s">
        <v>182</v>
      </c>
      <c r="DF5" s="17" t="s">
        <v>183</v>
      </c>
      <c r="DG5" s="17" t="s">
        <v>184</v>
      </c>
      <c r="DH5" s="17" t="s">
        <v>185</v>
      </c>
      <c r="DI5" s="17" t="s">
        <v>186</v>
      </c>
      <c r="DJ5" s="17" t="s">
        <v>187</v>
      </c>
      <c r="DK5" s="17" t="s">
        <v>188</v>
      </c>
      <c r="DL5" s="17" t="s">
        <v>189</v>
      </c>
      <c r="DM5" s="17" t="s">
        <v>190</v>
      </c>
      <c r="DN5" s="17" t="s">
        <v>191</v>
      </c>
      <c r="DO5" s="17" t="s">
        <v>192</v>
      </c>
      <c r="DP5" s="17" t="s">
        <v>193</v>
      </c>
      <c r="DQ5" s="17" t="s">
        <v>194</v>
      </c>
      <c r="DR5" s="17" t="s">
        <v>195</v>
      </c>
      <c r="DS5" s="17" t="s">
        <v>196</v>
      </c>
      <c r="DT5" s="17" t="s">
        <v>197</v>
      </c>
      <c r="DU5" s="17" t="s">
        <v>198</v>
      </c>
      <c r="DV5" s="17" t="s">
        <v>199</v>
      </c>
      <c r="DW5" s="17" t="s">
        <v>200</v>
      </c>
      <c r="DX5" s="17" t="s">
        <v>201</v>
      </c>
      <c r="DY5" s="17" t="s">
        <v>202</v>
      </c>
      <c r="DZ5" s="17" t="s">
        <v>203</v>
      </c>
      <c r="EA5" s="17" t="s">
        <v>204</v>
      </c>
      <c r="EB5" s="17" t="s">
        <v>205</v>
      </c>
      <c r="EC5" s="17" t="s">
        <v>206</v>
      </c>
      <c r="ED5" s="17" t="s">
        <v>207</v>
      </c>
      <c r="EE5" s="17" t="s">
        <v>208</v>
      </c>
      <c r="EF5" s="17" t="s">
        <v>209</v>
      </c>
      <c r="EG5" s="17" t="s">
        <v>210</v>
      </c>
      <c r="EH5" s="17" t="s">
        <v>211</v>
      </c>
      <c r="EI5" s="17" t="s">
        <v>212</v>
      </c>
      <c r="EJ5" s="17" t="s">
        <v>213</v>
      </c>
      <c r="EK5" s="17" t="s">
        <v>214</v>
      </c>
      <c r="EL5" s="17" t="s">
        <v>215</v>
      </c>
      <c r="EM5" s="17" t="s">
        <v>216</v>
      </c>
      <c r="EN5" s="17" t="s">
        <v>217</v>
      </c>
      <c r="EO5" s="17" t="s">
        <v>218</v>
      </c>
      <c r="EP5" s="17" t="s">
        <v>219</v>
      </c>
      <c r="EQ5" s="17" t="s">
        <v>220</v>
      </c>
      <c r="ER5" s="17" t="s">
        <v>221</v>
      </c>
      <c r="ES5" s="17" t="s">
        <v>222</v>
      </c>
      <c r="ET5" s="17" t="s">
        <v>223</v>
      </c>
      <c r="EU5" s="17" t="s">
        <v>224</v>
      </c>
      <c r="EV5" s="17" t="s">
        <v>225</v>
      </c>
      <c r="EW5" s="17" t="s">
        <v>226</v>
      </c>
      <c r="EX5" s="17" t="s">
        <v>227</v>
      </c>
      <c r="EY5" s="17" t="s">
        <v>228</v>
      </c>
      <c r="EZ5" s="17" t="s">
        <v>229</v>
      </c>
      <c r="FA5" s="17" t="s">
        <v>230</v>
      </c>
      <c r="FB5" s="17" t="s">
        <v>231</v>
      </c>
      <c r="FC5" s="17" t="s">
        <v>232</v>
      </c>
      <c r="FD5" s="17" t="s">
        <v>233</v>
      </c>
      <c r="FE5" s="17" t="s">
        <v>234</v>
      </c>
      <c r="FF5" s="17" t="s">
        <v>235</v>
      </c>
      <c r="FG5" s="17" t="s">
        <v>236</v>
      </c>
      <c r="FH5" s="17" t="s">
        <v>237</v>
      </c>
      <c r="FI5" s="17" t="s">
        <v>238</v>
      </c>
      <c r="FJ5" s="17" t="s">
        <v>239</v>
      </c>
      <c r="FK5" s="17" t="s">
        <v>240</v>
      </c>
      <c r="FL5" s="17" t="s">
        <v>241</v>
      </c>
      <c r="FM5" s="17" t="s">
        <v>242</v>
      </c>
      <c r="FN5" s="17" t="s">
        <v>243</v>
      </c>
      <c r="FO5" s="17" t="s">
        <v>244</v>
      </c>
      <c r="FP5" s="17" t="s">
        <v>245</v>
      </c>
      <c r="FQ5" s="17" t="s">
        <v>246</v>
      </c>
      <c r="FR5" s="8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</row>
    <row r="6">
      <c r="A6" s="1"/>
      <c r="B6" s="4"/>
      <c r="D6" s="13"/>
      <c r="E6" s="13"/>
      <c r="F6" s="13"/>
      <c r="G6" s="13"/>
      <c r="H6" s="13"/>
      <c r="I6" s="13"/>
      <c r="J6" s="13"/>
      <c r="K6" s="13"/>
      <c r="FR6" s="8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</row>
    <row r="7">
      <c r="A7" s="1"/>
      <c r="B7" s="4"/>
      <c r="C7" s="11" t="s">
        <v>3</v>
      </c>
      <c r="D7" s="12"/>
      <c r="E7" s="12"/>
      <c r="F7" s="12"/>
      <c r="G7" s="12"/>
      <c r="H7" s="12"/>
      <c r="I7" s="12"/>
      <c r="J7" s="12"/>
      <c r="K7" s="12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8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</row>
    <row r="8">
      <c r="A8" s="1"/>
      <c r="B8" s="4"/>
      <c r="D8" s="12"/>
      <c r="E8" s="12"/>
      <c r="F8" s="12"/>
      <c r="G8" s="12"/>
      <c r="H8" s="12"/>
      <c r="I8" s="12"/>
      <c r="J8" s="12"/>
      <c r="K8" s="12"/>
      <c r="FR8" s="8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</row>
    <row r="9">
      <c r="A9" s="1"/>
      <c r="B9" s="4"/>
      <c r="D9" s="12"/>
      <c r="E9" s="12"/>
      <c r="F9" s="12"/>
      <c r="G9" s="12"/>
      <c r="H9" s="12"/>
      <c r="I9" s="12"/>
      <c r="J9" s="12"/>
      <c r="K9" s="12"/>
      <c r="FR9" s="8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</row>
    <row r="10">
      <c r="A10" s="1"/>
      <c r="B10" s="4"/>
      <c r="D10" s="12"/>
      <c r="E10" s="12"/>
      <c r="F10" s="12"/>
      <c r="G10" s="12"/>
      <c r="H10" s="12"/>
      <c r="I10" s="12"/>
      <c r="J10" s="12"/>
      <c r="K10" s="12"/>
      <c r="FR10" s="8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</row>
    <row r="11">
      <c r="A11" s="1"/>
      <c r="B11" s="4"/>
      <c r="C11" s="34" t="s">
        <v>922</v>
      </c>
      <c r="D11" s="25">
        <f t="shared" si="0" ref="D11:D74">IF(COUNT(L11:FQ11)&gt;0,MEDIAN(L11:FQ11),"")</f>
      </c>
      <c r="E11" s="25">
        <f t="shared" si="2" ref="E11:E74">IF(COUNT(L11:FQ11)&gt;0,AVERAGE(L11:FQ11),"")</f>
      </c>
      <c r="F11" s="25">
        <f t="shared" si="4" ref="F11:F74">IF(COUNT(L11:FQ11)&gt;0,MIN(L11:FQ11),"")</f>
      </c>
      <c r="G11" s="25">
        <f t="shared" si="6" ref="G11:G74">IF(COUNT(L11:FQ11)&gt;0,MAX(L11:FQ11),"")</f>
      </c>
      <c r="H11" s="25">
        <f t="shared" si="8" ref="H11:H74">IF(COUNT(L11:FQ11)&gt;0,QUARTILE(L11:FQ11,1),"")</f>
      </c>
      <c r="I11" s="25">
        <f t="shared" si="10" ref="I11:I74">IF(COUNT(L11:FQ11)&gt;0,QUARTILE(L11:FQ11,3),"")</f>
      </c>
      <c r="J11" s="25">
        <f t="shared" si="12" ref="J11:J74">IF(COUNT(L11:FQ11)&gt;1,STDEV(L11:FQ11),"")</f>
      </c>
      <c r="K11" s="33">
        <f t="shared" si="14" ref="K11:K74">IF(COUNT(L11:FQ11)&gt;1,STDEV(L11:FQ11)/AVERAGE(L11:FQ11),"")</f>
      </c>
      <c r="L11" s="12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8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</row>
    <row r="12">
      <c r="A12" s="1"/>
      <c r="B12" s="4"/>
      <c r="C12" s="23" t="s">
        <v>923</v>
      </c>
      <c r="D12" s="30">
        <f t="shared" si="0"/>
      </c>
      <c r="E12" s="30">
        <f t="shared" si="2"/>
      </c>
      <c r="F12" s="30">
        <f t="shared" si="4"/>
      </c>
      <c r="G12" s="30">
        <f t="shared" si="6"/>
      </c>
      <c r="H12" s="30">
        <f t="shared" si="8"/>
      </c>
      <c r="I12" s="30">
        <f t="shared" si="10"/>
      </c>
      <c r="J12" s="30">
        <f t="shared" si="12"/>
      </c>
      <c r="K12" s="29">
        <f t="shared" si="14"/>
      </c>
      <c r="M12" s="20">
        <v>0.035902041975594844</v>
      </c>
      <c r="N12" s="20">
        <v>0.026499187162232953</v>
      </c>
      <c r="O12" s="20">
        <v>0.029637429447247465</v>
      </c>
      <c r="P12" s="20">
        <v>0.021739345819297443</v>
      </c>
      <c r="Q12" s="20">
        <v>0.01778968712795194</v>
      </c>
      <c r="R12" s="20">
        <v>0.013367692615514112</v>
      </c>
      <c r="S12" s="20">
        <v>0.004057868002704437</v>
      </c>
      <c r="T12" s="20">
        <v>0.001</v>
      </c>
      <c r="U12" s="20">
        <v>0.007326353377593649</v>
      </c>
      <c r="V12" s="20">
        <v>0.02798804489230782</v>
      </c>
      <c r="W12" s="20">
        <v>0.061714633416298834</v>
      </c>
      <c r="X12" s="20">
        <v>0.11370569994749324</v>
      </c>
      <c r="Y12" s="20">
        <v>0.19422882384738188</v>
      </c>
      <c r="Z12" s="20">
        <v>0.4316020601789103</v>
      </c>
      <c r="AA12" s="20">
        <v>0.6011257799077674</v>
      </c>
      <c r="AB12" s="20">
        <v>0.5830855081259694</v>
      </c>
      <c r="AC12" s="20">
        <v>0.5641973153320918</v>
      </c>
      <c r="AD12" s="20">
        <v>0.5656940700808626</v>
      </c>
      <c r="AE12" s="20">
        <v>0.23919335175774986</v>
      </c>
      <c r="AF12" s="20">
        <v>0.18385124155248375</v>
      </c>
      <c r="AG12" s="20">
        <v>0.16200859610783402</v>
      </c>
      <c r="AH12" s="20">
        <v>0.13225947490775694</v>
      </c>
      <c r="AI12" s="20">
        <v>0.09367823994499828</v>
      </c>
      <c r="AJ12" s="20">
        <v>0.09567257945306726</v>
      </c>
      <c r="AK12" s="20">
        <v>0.13823883713459686</v>
      </c>
      <c r="AL12" s="20">
        <v>0.1822236958443855</v>
      </c>
      <c r="AM12" s="20">
        <v>0.18224684181388093</v>
      </c>
      <c r="AN12" s="20">
        <v>0.17070434576530963</v>
      </c>
      <c r="AO12" s="20">
        <v>0.09125018631261536</v>
      </c>
      <c r="AP12" s="20">
        <v>0.02065896811102871</v>
      </c>
      <c r="AQ12" s="20">
        <v>0.005388272583201268</v>
      </c>
      <c r="AR12" s="20">
        <v>-0.24122431506849315</v>
      </c>
      <c r="AS12" s="20">
        <v>-0.18089364924807963</v>
      </c>
      <c r="AT12" s="20">
        <v>-0.21921954383309913</v>
      </c>
      <c r="AU12" s="20">
        <v>-0.24141999141999143</v>
      </c>
      <c r="AV12" s="20">
        <v>-0.12845786963434022</v>
      </c>
      <c r="AW12" s="20">
        <v>-0.2491157150075796</v>
      </c>
      <c r="AX12" s="20">
        <v>-0.2670201685446454</v>
      </c>
      <c r="AY12" s="20">
        <v>-0.3597874379301333</v>
      </c>
      <c r="AZ12" s="20">
        <v>-0.24849176585684005</v>
      </c>
      <c r="BA12" s="20">
        <v>-0.1802612027840776</v>
      </c>
      <c r="BB12" s="20">
        <v>-0.10987103174603174</v>
      </c>
      <c r="BC12" s="20">
        <v>0.07807560031461575</v>
      </c>
      <c r="BD12" s="20">
        <v>0.09627676813109853</v>
      </c>
      <c r="BE12" s="20">
        <v>0.0761354686269362</v>
      </c>
      <c r="BF12" s="20">
        <v>0.012789305666400639</v>
      </c>
      <c r="BG12" s="20">
        <v>-0.20575750559543105</v>
      </c>
      <c r="BH12" s="20">
        <v>-0.2721128416103438</v>
      </c>
      <c r="BI12" s="20">
        <v>-0.19962176927926034</v>
      </c>
      <c r="BJ12" s="20">
        <v>-0.33086928522964776</v>
      </c>
      <c r="BK12" s="20">
        <v>-0.21789160616647404</v>
      </c>
      <c r="BL12" s="20">
        <v>-0.13696755644924322</v>
      </c>
      <c r="BM12" s="20">
        <v>-0.12415221698082768</v>
      </c>
      <c r="BN12" s="20">
        <v>0.16419893697798027</v>
      </c>
      <c r="BO12" s="20">
        <v>0.33931098412118255</v>
      </c>
      <c r="BP12" s="20">
        <v>0.2917392218402797</v>
      </c>
      <c r="BQ12" s="20">
        <v>0.2709124803464482</v>
      </c>
      <c r="BR12" s="20">
        <v>0.16913482050904813</v>
      </c>
      <c r="BS12" s="20">
        <v>0.35191374374513407</v>
      </c>
      <c r="BT12" s="20">
        <v>0.31332502698827563</v>
      </c>
      <c r="BU12" s="20">
        <v>0.21174844264016238</v>
      </c>
      <c r="BV12" s="20">
        <v>0.09954322269805893</v>
      </c>
      <c r="BW12" s="20">
        <v>-0.336327804237149</v>
      </c>
      <c r="BX12" s="20">
        <v>-0.30437665782493367</v>
      </c>
      <c r="BY12" s="20">
        <v>-0.34148321905449297</v>
      </c>
      <c r="BZ12" s="20">
        <v>-0.30934905205883184</v>
      </c>
      <c r="CA12" s="20">
        <v>-0.29950228847260085</v>
      </c>
      <c r="CB12" s="20">
        <v>-0.31652532661013066</v>
      </c>
      <c r="CC12" s="20">
        <v>-0.2896536749538595</v>
      </c>
      <c r="CD12" s="20">
        <v>-0.2957292843100347</v>
      </c>
      <c r="CE12" s="20">
        <v>-0.2177230927672477</v>
      </c>
      <c r="CF12" s="20">
        <v>-0.1962096792740363</v>
      </c>
      <c r="CG12" s="20">
        <v>-0.12727471328635045</v>
      </c>
      <c r="CH12" s="20">
        <v>-0.021099769640162046</v>
      </c>
      <c r="CI12" s="20">
        <v>0.08990918760727895</v>
      </c>
      <c r="CJ12" s="20">
        <v>0.08034140773888261</v>
      </c>
      <c r="CK12" s="20">
        <v>0.06695796942631406</v>
      </c>
      <c r="CL12" s="20">
        <v>0.030011620314836285</v>
      </c>
      <c r="CM12" s="20">
        <v>0.0071241262094093125</v>
      </c>
      <c r="CN12" s="20">
        <v>0.0014147966749350723</v>
      </c>
      <c r="CO12" s="20">
        <v>0.005270729293230939</v>
      </c>
      <c r="CP12" s="20">
        <v>0.01698987742074441</v>
      </c>
      <c r="CQ12" s="20">
        <v>0.03136660442418938</v>
      </c>
      <c r="CR12" s="20">
        <v>0.01804416119027362</v>
      </c>
      <c r="CS12" s="20">
        <v>-0.017456013339410204</v>
      </c>
      <c r="CT12" s="20">
        <v>-0.06053141150016107</v>
      </c>
      <c r="CU12" s="20">
        <v>-0.26383815687413636</v>
      </c>
      <c r="CV12" s="20">
        <v>-0.31478120344085686</v>
      </c>
      <c r="CW12" s="20">
        <v>-0.3115528330290717</v>
      </c>
      <c r="CX12" s="20">
        <v>-0.27865713050725566</v>
      </c>
      <c r="CY12" s="20">
        <v>-0.0971304784405514</v>
      </c>
      <c r="CZ12" s="20">
        <v>-0.08312420956787986</v>
      </c>
      <c r="DA12" s="20">
        <v>-0.04104320988435544</v>
      </c>
      <c r="DB12" s="20">
        <v>-0.013013374856297808</v>
      </c>
      <c r="DC12" s="20">
        <v>0.029084917318998742</v>
      </c>
      <c r="DD12" s="20">
        <v>0.16858804974254357</v>
      </c>
      <c r="DE12" s="20">
        <v>0.22142789547760855</v>
      </c>
      <c r="DF12" s="20">
        <v>0.25326372807873004</v>
      </c>
      <c r="DG12" s="20">
        <v>0.23741448418202588</v>
      </c>
      <c r="DH12" s="20">
        <v>0.09808689633371609</v>
      </c>
      <c r="DI12" s="20">
        <v>0.06448186810409405</v>
      </c>
      <c r="DJ12" s="20">
        <v>-0.02535064302233959</v>
      </c>
      <c r="DK12" s="20">
        <v>-0.03756802465329591</v>
      </c>
      <c r="DL12" s="20">
        <v>-0.00728293346849533</v>
      </c>
      <c r="DM12" s="20">
        <v>-0.05143521240447545</v>
      </c>
      <c r="DN12" s="20">
        <v>-0.03319668428963724</v>
      </c>
      <c r="DO12" s="20">
        <v>-0.04651755529869429</v>
      </c>
      <c r="DP12" s="20">
        <v>-0.06003839311354805</v>
      </c>
      <c r="DQ12" s="20">
        <v>-0.03492994837685739</v>
      </c>
      <c r="DR12" s="20">
        <v>-0.007739717662145801</v>
      </c>
      <c r="DS12" s="20">
        <v>-0.01120863697608991</v>
      </c>
      <c r="DT12" s="20">
        <v>-0.014187546948923284</v>
      </c>
      <c r="DU12" s="20">
        <v>-0.03254017246459457</v>
      </c>
      <c r="DV12" s="20">
        <v>-0.028464578917436124</v>
      </c>
      <c r="DW12" s="20">
        <v>-0.032077451241391476</v>
      </c>
      <c r="DX12" s="20">
        <v>0.00784296323996021</v>
      </c>
      <c r="DY12" s="20">
        <v>0.06343278092198094</v>
      </c>
      <c r="DZ12" s="20">
        <v>0.09915083369733159</v>
      </c>
      <c r="EA12" s="20">
        <v>0.13829765193437027</v>
      </c>
      <c r="EB12" s="20">
        <v>0.1623255594780672</v>
      </c>
      <c r="EC12" s="20">
        <v>0.17467635247077798</v>
      </c>
      <c r="ED12" s="20">
        <v>0.1807126566582656</v>
      </c>
      <c r="EE12" s="20">
        <v>0.19209733880377913</v>
      </c>
      <c r="EF12" s="20">
        <v>0.18822292507116145</v>
      </c>
      <c r="EG12" s="20">
        <v>0.18162217438617548</v>
      </c>
      <c r="EH12" s="20">
        <v>0.17679694623456504</v>
      </c>
      <c r="EI12" s="20">
        <v>0.20898462941253093</v>
      </c>
      <c r="EJ12" s="20">
        <v>0.20879946711301645</v>
      </c>
      <c r="EK12" s="20">
        <v>0.1968727789623312</v>
      </c>
      <c r="EL12" s="20">
        <v>0.22520866272015297</v>
      </c>
      <c r="EM12" s="20">
        <v>0.2705916195224854</v>
      </c>
      <c r="EN12" s="20">
        <v>0.25364963503649635</v>
      </c>
      <c r="EO12" s="20">
        <v>0.24177163754571313</v>
      </c>
      <c r="EP12" s="20">
        <v>0.16378474648871655</v>
      </c>
      <c r="EQ12" s="20">
        <v>-0.005217270324166396</v>
      </c>
      <c r="ER12" s="20">
        <v>-0.04555465399327692</v>
      </c>
      <c r="ES12" s="20">
        <v>-0.07219591082361095</v>
      </c>
      <c r="ET12" s="20">
        <v>-0.06167015670662954</v>
      </c>
      <c r="EU12" s="20">
        <v>0.0014862578314354963</v>
      </c>
      <c r="EV12" s="20">
        <v>0.03563169164882227</v>
      </c>
      <c r="EW12" s="20">
        <v>0.056478151067574804</v>
      </c>
      <c r="EX12" s="20">
        <v>0.05396020288724151</v>
      </c>
      <c r="EY12" s="20">
        <v>0.001</v>
      </c>
      <c r="EZ12" s="20"/>
      <c r="FA12" s="20"/>
      <c r="FB12" s="20">
        <v>0.023149814081804006</v>
      </c>
      <c r="FC12" s="20"/>
      <c r="FD12" s="20"/>
      <c r="FE12" s="20"/>
      <c r="FF12" s="20">
        <v>-0.05792389210019268</v>
      </c>
      <c r="FG12" s="20"/>
      <c r="FH12" s="20"/>
      <c r="FI12" s="20"/>
      <c r="FJ12" s="20">
        <v>-0.06942336874051594</v>
      </c>
      <c r="FK12" s="20"/>
      <c r="FL12" s="20"/>
      <c r="FM12" s="20"/>
      <c r="FN12" s="20">
        <v>0.32936025297981025</v>
      </c>
      <c r="FO12" s="20"/>
      <c r="FP12" s="20"/>
      <c r="FQ12" s="20"/>
      <c r="FR12" s="8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</row>
    <row r="13">
      <c r="A13" s="1"/>
      <c r="B13" s="4"/>
      <c r="C13" s="23" t="s">
        <v>73</v>
      </c>
      <c r="D13" s="30">
        <f t="shared" si="0"/>
      </c>
      <c r="E13" s="30">
        <f t="shared" si="2"/>
      </c>
      <c r="F13" s="30">
        <f t="shared" si="4"/>
      </c>
      <c r="G13" s="30">
        <f t="shared" si="6"/>
      </c>
      <c r="H13" s="30">
        <f t="shared" si="8"/>
      </c>
      <c r="I13" s="30">
        <f t="shared" si="10"/>
      </c>
      <c r="J13" s="30">
        <f t="shared" si="12"/>
      </c>
      <c r="K13" s="29">
        <f t="shared" si="14"/>
      </c>
      <c r="M13" s="20">
        <v>0.09841998292234279</v>
      </c>
      <c r="N13" s="20">
        <v>0.0903601834546112</v>
      </c>
      <c r="O13" s="20">
        <v>0.049015918810324945</v>
      </c>
      <c r="P13" s="20">
        <v>0.041226059268471005</v>
      </c>
      <c r="Q13" s="20">
        <v>0.07318303306445802</v>
      </c>
      <c r="R13" s="20">
        <v>0.07284098827782723</v>
      </c>
      <c r="S13" s="20">
        <v>0.02220446231992095</v>
      </c>
      <c r="T13" s="20">
        <v>0.017133527829978092</v>
      </c>
      <c r="U13" s="20">
        <v>0.08515748236232211</v>
      </c>
      <c r="V13" s="20">
        <v>0.11549709070069983</v>
      </c>
      <c r="W13" s="20">
        <v>0.08339783302897254</v>
      </c>
      <c r="X13" s="20">
        <v>0.13669962749506184</v>
      </c>
      <c r="Y13" s="20">
        <v>0.25041434400372414</v>
      </c>
      <c r="Z13" s="20">
        <v>0.4686039577121171</v>
      </c>
      <c r="AA13" s="20">
        <v>0.6419417066039727</v>
      </c>
      <c r="AB13" s="20">
        <v>0.6334209993930812</v>
      </c>
      <c r="AC13" s="20">
        <v>0.39194405648665426</v>
      </c>
      <c r="AD13" s="20">
        <v>0.36016846361185983</v>
      </c>
      <c r="AE13" s="20">
        <v>0.3527767198978451</v>
      </c>
      <c r="AF13" s="20">
        <v>0.3036472602667207</v>
      </c>
      <c r="AG13" s="20">
        <v>0.28931585469884835</v>
      </c>
      <c r="AH13" s="20">
        <v>0.2650254868087103</v>
      </c>
      <c r="AI13" s="20">
        <v>0.16645238913716054</v>
      </c>
      <c r="AJ13" s="20">
        <v>0.1528640059127864</v>
      </c>
      <c r="AK13" s="20">
        <v>0.21172100867330548</v>
      </c>
      <c r="AL13" s="20">
        <v>0.260473032714412</v>
      </c>
      <c r="AM13" s="20">
        <v>0.24034928783532136</v>
      </c>
      <c r="AN13" s="20">
        <v>0.22631933324030945</v>
      </c>
      <c r="AO13" s="20">
        <v>0.18257203132345015</v>
      </c>
      <c r="AP13" s="20">
        <v>0.13295899989405657</v>
      </c>
      <c r="AQ13" s="20">
        <v>0.013946117274167988</v>
      </c>
      <c r="AR13" s="20">
        <v>-0.2322345890410959</v>
      </c>
      <c r="AS13" s="20">
        <v>0.015471167369901548</v>
      </c>
      <c r="AT13" s="20">
        <v>-0.013295859907037078</v>
      </c>
      <c r="AU13" s="20">
        <v>-0.22308022308022307</v>
      </c>
      <c r="AV13" s="20">
        <v>-0.09825119236883943</v>
      </c>
      <c r="AW13" s="20">
        <v>-0.17483577564426478</v>
      </c>
      <c r="AX13" s="20">
        <v>-0.152921124893476</v>
      </c>
      <c r="AY13" s="20">
        <v>-0.1720533147486715</v>
      </c>
      <c r="AZ13" s="20">
        <v>-0.08258601010924507</v>
      </c>
      <c r="BA13" s="20">
        <v>0.03284585907562368</v>
      </c>
      <c r="BB13" s="20">
        <v>0.06335851648351648</v>
      </c>
      <c r="BC13" s="20">
        <v>0.11213326958765801</v>
      </c>
      <c r="BD13" s="20">
        <v>0.12606022877597073</v>
      </c>
      <c r="BE13" s="20">
        <v>0.06819833075885143</v>
      </c>
      <c r="BF13" s="20">
        <v>0.012789305666400639</v>
      </c>
      <c r="BG13" s="20">
        <v>-0.1445550667592807</v>
      </c>
      <c r="BH13" s="20">
        <v>-0.20287246547164267</v>
      </c>
      <c r="BI13" s="20">
        <v>-0.04587798557119843</v>
      </c>
      <c r="BJ13" s="20">
        <v>0.015668577840891658</v>
      </c>
      <c r="BK13" s="20">
        <v>-0.1576847149888957</v>
      </c>
      <c r="BL13" s="20">
        <v>-0.08127452279575716</v>
      </c>
      <c r="BM13" s="20">
        <v>-0.07235705727603793</v>
      </c>
      <c r="BN13" s="20">
        <v>0.1313862674910511</v>
      </c>
      <c r="BO13" s="20">
        <v>0.2931104824401624</v>
      </c>
      <c r="BP13" s="20">
        <v>0.24429065653997362</v>
      </c>
      <c r="BQ13" s="20">
        <v>0.22331880704515664</v>
      </c>
      <c r="BR13" s="20">
        <v>0.12100178430292434</v>
      </c>
      <c r="BS13" s="20">
        <v>0.29803758669024705</v>
      </c>
      <c r="BT13" s="20">
        <v>0.31510550086637573</v>
      </c>
      <c r="BU13" s="20">
        <v>0.21254462098411142</v>
      </c>
      <c r="BV13" s="20">
        <v>0.09234732708133178</v>
      </c>
      <c r="BW13" s="20">
        <v>-0.2533831499425193</v>
      </c>
      <c r="BX13" s="20">
        <v>-0.20259020165542807</v>
      </c>
      <c r="BY13" s="20">
        <v>-0.21686665463731505</v>
      </c>
      <c r="BZ13" s="20">
        <v>-0.14605237056139656</v>
      </c>
      <c r="CA13" s="20">
        <v>-0.23876015268955794</v>
      </c>
      <c r="CB13" s="20">
        <v>-0.26302750613979503</v>
      </c>
      <c r="CC13" s="20">
        <v>-0.2895831071544892</v>
      </c>
      <c r="CD13" s="20">
        <v>-0.2957292843100347</v>
      </c>
      <c r="CE13" s="20">
        <v>-0.2177230927672477</v>
      </c>
      <c r="CF13" s="20">
        <v>-0.1962096792740363</v>
      </c>
      <c r="CG13" s="20">
        <v>-0.12727471328635045</v>
      </c>
      <c r="CH13" s="20">
        <v>-0.021099769640162046</v>
      </c>
      <c r="CI13" s="20">
        <v>0.08990918760727895</v>
      </c>
      <c r="CJ13" s="20">
        <v>0.08034140773888261</v>
      </c>
      <c r="CK13" s="20">
        <v>0.06695796942631406</v>
      </c>
      <c r="CL13" s="20">
        <v>0.030011620314836285</v>
      </c>
      <c r="CM13" s="20">
        <v>0.007590774179581544</v>
      </c>
      <c r="CN13" s="20">
        <v>0.0019241576818002984</v>
      </c>
      <c r="CO13" s="20">
        <v>0.0059233413442578995</v>
      </c>
      <c r="CP13" s="20">
        <v>0.017930990370072224</v>
      </c>
      <c r="CQ13" s="20">
        <v>0.030114115005232103</v>
      </c>
      <c r="CR13" s="20">
        <v>0.015209731857115919</v>
      </c>
      <c r="CS13" s="20">
        <v>-0.019840667922316316</v>
      </c>
      <c r="CT13" s="20">
        <v>-0.06272551804426624</v>
      </c>
      <c r="CU13" s="20">
        <v>-0.21633997269495173</v>
      </c>
      <c r="CV13" s="20">
        <v>-0.2659929627368039</v>
      </c>
      <c r="CW13" s="20">
        <v>-0.2647684442768644</v>
      </c>
      <c r="CX13" s="20">
        <v>-0.23270505746699707</v>
      </c>
      <c r="CY13" s="20">
        <v>-0.0971304784405514</v>
      </c>
      <c r="CZ13" s="20">
        <v>-0.0706225944588488</v>
      </c>
      <c r="DA13" s="20">
        <v>-0.02708541757960141</v>
      </c>
      <c r="DB13" s="20">
        <v>0.0032161528523926863</v>
      </c>
      <c r="DC13" s="20">
        <v>0.04531897845623668</v>
      </c>
      <c r="DD13" s="20">
        <v>0.16858804974254357</v>
      </c>
      <c r="DE13" s="20">
        <v>0.22142789547760855</v>
      </c>
      <c r="DF13" s="20">
        <v>0.25326372807873004</v>
      </c>
      <c r="DG13" s="20">
        <v>0.23741448418202588</v>
      </c>
      <c r="DH13" s="20">
        <v>0.09808689633371609</v>
      </c>
      <c r="DI13" s="20">
        <v>0.06448186810409405</v>
      </c>
      <c r="DJ13" s="20">
        <v>-0.02535064302233959</v>
      </c>
      <c r="DK13" s="20">
        <v>-0.03756802465329591</v>
      </c>
      <c r="DL13" s="20">
        <v>-0.00728293346849533</v>
      </c>
      <c r="DM13" s="20">
        <v>-0.05143521240447545</v>
      </c>
      <c r="DN13" s="20">
        <v>-0.03319668428963724</v>
      </c>
      <c r="DO13" s="20">
        <v>-0.04651755529869429</v>
      </c>
      <c r="DP13" s="20">
        <v>-0.06003839311354805</v>
      </c>
      <c r="DQ13" s="20">
        <v>-0.03492994837685739</v>
      </c>
      <c r="DR13" s="20">
        <v>-0.007739717662145801</v>
      </c>
      <c r="DS13" s="20">
        <v>-0.01120863697608991</v>
      </c>
      <c r="DT13" s="20">
        <v>-0.014187546948923284</v>
      </c>
      <c r="DU13" s="20">
        <v>-0.03254017246459457</v>
      </c>
      <c r="DV13" s="20">
        <v>-0.028464578917436124</v>
      </c>
      <c r="DW13" s="20">
        <v>-0.032077451241391476</v>
      </c>
      <c r="DX13" s="20">
        <v>0.00784296323996021</v>
      </c>
      <c r="DY13" s="20">
        <v>0.06343278092198094</v>
      </c>
      <c r="DZ13" s="20">
        <v>0.09915083369733159</v>
      </c>
      <c r="EA13" s="20">
        <v>0.13829765193437027</v>
      </c>
      <c r="EB13" s="20">
        <v>0.1623255594780672</v>
      </c>
      <c r="EC13" s="20">
        <v>0.17467635247077798</v>
      </c>
      <c r="ED13" s="20">
        <v>0.1807126566582656</v>
      </c>
      <c r="EE13" s="20">
        <v>0.19209733880377913</v>
      </c>
      <c r="EF13" s="20">
        <v>0.18822292507116145</v>
      </c>
      <c r="EG13" s="20">
        <v>0.18162217438617548</v>
      </c>
      <c r="EH13" s="20">
        <v>0.17679694623456504</v>
      </c>
      <c r="EI13" s="20">
        <v>0.20898462941253093</v>
      </c>
      <c r="EJ13" s="20">
        <v>0.20879946711301645</v>
      </c>
      <c r="EK13" s="20">
        <v>0.1968727789623312</v>
      </c>
      <c r="EL13" s="20">
        <v>0.22520866272015297</v>
      </c>
      <c r="EM13" s="20">
        <v>0.2705916195224854</v>
      </c>
      <c r="EN13" s="20">
        <v>0.25364963503649635</v>
      </c>
      <c r="EO13" s="20">
        <v>0.24177163754571313</v>
      </c>
      <c r="EP13" s="20">
        <v>0.16378474648871655</v>
      </c>
      <c r="EQ13" s="20">
        <v>-0.005217270324166396</v>
      </c>
      <c r="ER13" s="20">
        <v>-0.04555465399327692</v>
      </c>
      <c r="ES13" s="20">
        <v>-0.07219591082361095</v>
      </c>
      <c r="ET13" s="20">
        <v>-0.06167015670662954</v>
      </c>
      <c r="EU13" s="20">
        <v>0.0014862578314354963</v>
      </c>
      <c r="EV13" s="20">
        <v>0.03563169164882227</v>
      </c>
      <c r="EW13" s="20">
        <v>0.056478151067574804</v>
      </c>
      <c r="EX13" s="20">
        <v>0.05396020288724151</v>
      </c>
      <c r="EY13" s="20">
        <v>0.001</v>
      </c>
      <c r="EZ13" s="20"/>
      <c r="FA13" s="20"/>
      <c r="FB13" s="20">
        <v>0.023149814081804006</v>
      </c>
      <c r="FC13" s="20"/>
      <c r="FD13" s="20"/>
      <c r="FE13" s="20"/>
      <c r="FF13" s="20">
        <v>-0.05792389210019268</v>
      </c>
      <c r="FG13" s="20"/>
      <c r="FH13" s="20"/>
      <c r="FI13" s="20"/>
      <c r="FJ13" s="20">
        <v>-0.06942336874051594</v>
      </c>
      <c r="FK13" s="20"/>
      <c r="FL13" s="20"/>
      <c r="FM13" s="20"/>
      <c r="FN13" s="20">
        <v>0.32936025297981025</v>
      </c>
      <c r="FO13" s="20"/>
      <c r="FP13" s="20"/>
      <c r="FQ13" s="20"/>
      <c r="FR13" s="8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</row>
    <row r="14">
      <c r="A14" s="1"/>
      <c r="B14" s="4"/>
      <c r="C14" s="23" t="s">
        <v>924</v>
      </c>
      <c r="D14" s="30">
        <f t="shared" si="0"/>
      </c>
      <c r="E14" s="30">
        <f t="shared" si="2"/>
      </c>
      <c r="F14" s="30">
        <f t="shared" si="4"/>
      </c>
      <c r="G14" s="30">
        <f t="shared" si="6"/>
      </c>
      <c r="H14" s="30">
        <f t="shared" si="8"/>
      </c>
      <c r="I14" s="30">
        <f t="shared" si="10"/>
      </c>
      <c r="J14" s="30">
        <f t="shared" si="12"/>
      </c>
      <c r="K14" s="29">
        <f t="shared" si="14"/>
      </c>
      <c r="M14" s="20">
        <v>0.03904688431461935</v>
      </c>
      <c r="N14" s="20">
        <v>0.028974401531176173</v>
      </c>
      <c r="O14" s="20">
        <v>0.032539391196187935</v>
      </c>
      <c r="P14" s="20">
        <v>0.024288389647477523</v>
      </c>
      <c r="Q14" s="20">
        <v>0.02015240709306945</v>
      </c>
      <c r="R14" s="20">
        <v>0.01550235621292323</v>
      </c>
      <c r="S14" s="20">
        <v>0.0037943464238284954</v>
      </c>
      <c r="T14" s="20">
        <v>-0.001</v>
      </c>
      <c r="U14" s="20">
        <v>0.007195214362740812</v>
      </c>
      <c r="V14" s="20">
        <v>0.029037665371704116</v>
      </c>
      <c r="W14" s="20">
        <v>0.06325239179193776</v>
      </c>
      <c r="X14" s="20">
        <v>0.11838124054462935</v>
      </c>
      <c r="Y14" s="20">
        <v>0.20315418882023278</v>
      </c>
      <c r="Z14" s="20">
        <v>0.4648359402563801</v>
      </c>
      <c r="AA14" s="20">
        <v>0.653182805608584</v>
      </c>
      <c r="AB14" s="20">
        <v>0.6470566080373621</v>
      </c>
      <c r="AC14" s="20">
        <v>0.6400124317364472</v>
      </c>
      <c r="AD14" s="20">
        <v>0.6596725480845652</v>
      </c>
      <c r="AE14" s="20">
        <v>0.28891664475414147</v>
      </c>
      <c r="AF14" s="20">
        <v>0.22988071870753435</v>
      </c>
      <c r="AG14" s="20">
        <v>0.20760508142211612</v>
      </c>
      <c r="AH14" s="20">
        <v>0.1712191203052822</v>
      </c>
      <c r="AI14" s="20">
        <v>0.12657461240310078</v>
      </c>
      <c r="AJ14" s="20">
        <v>0.13723236097140393</v>
      </c>
      <c r="AK14" s="20">
        <v>0.23557942144465616</v>
      </c>
      <c r="AL14" s="20">
        <v>0.3678236192970967</v>
      </c>
      <c r="AM14" s="20">
        <v>0.3650586701434159</v>
      </c>
      <c r="AN14" s="20">
        <v>0.38215542053086027</v>
      </c>
      <c r="AO14" s="20">
        <v>0.15242754986827248</v>
      </c>
      <c r="AP14" s="20">
        <v>-0.06997455470737914</v>
      </c>
      <c r="AQ14" s="20">
        <v>-0.1537028411737308</v>
      </c>
      <c r="AR14" s="20">
        <v>-2.1952224052718288</v>
      </c>
      <c r="AS14" s="20">
        <v>-7.1768707482993195</v>
      </c>
      <c r="AT14" s="20"/>
      <c r="AU14" s="20"/>
      <c r="AV14" s="20"/>
      <c r="AW14" s="20"/>
      <c r="AX14" s="20"/>
      <c r="AY14" s="20">
        <v>-17.595419847328245</v>
      </c>
      <c r="AZ14" s="20">
        <v>-3.221110100090992</v>
      </c>
      <c r="BA14" s="20">
        <v>-1.6076527698458023</v>
      </c>
      <c r="BB14" s="20">
        <v>-0.8845478489903424</v>
      </c>
      <c r="BC14" s="20">
        <v>0.09900990099009901</v>
      </c>
      <c r="BD14" s="20">
        <v>0.1724137931034483</v>
      </c>
      <c r="BE14" s="20">
        <v>0.09500662836942113</v>
      </c>
      <c r="BF14" s="20">
        <v>-0.1812227074235808</v>
      </c>
      <c r="BG14" s="20">
        <v>-1.1791590493601463</v>
      </c>
      <c r="BH14" s="20">
        <v>-1.243417203042715</v>
      </c>
      <c r="BI14" s="20">
        <v>-0.8988080758939431</v>
      </c>
      <c r="BJ14" s="20">
        <v>-1.1189935679152478</v>
      </c>
      <c r="BK14" s="20">
        <v>-0.6800677757239679</v>
      </c>
      <c r="BL14" s="20">
        <v>-0.44022956326987683</v>
      </c>
      <c r="BM14" s="20">
        <v>-0.3988134475939354</v>
      </c>
      <c r="BN14" s="20">
        <v>0.32798833819241985</v>
      </c>
      <c r="BO14" s="20">
        <v>0.7937595129375952</v>
      </c>
      <c r="BP14" s="20">
        <v>0.742201505916099</v>
      </c>
      <c r="BQ14" s="20">
        <v>0.7648425945489119</v>
      </c>
      <c r="BR14" s="20">
        <v>0.6160083703897463</v>
      </c>
      <c r="BS14" s="20">
        <v>2.8469433288710397</v>
      </c>
      <c r="BT14" s="20">
        <v>5.417383820998279</v>
      </c>
      <c r="BU14" s="20">
        <v>19.574898785425102</v>
      </c>
      <c r="BV14" s="20"/>
      <c r="BW14" s="20">
        <v>-42.825278810408925</v>
      </c>
      <c r="BX14" s="20">
        <v>-4.641003460207613</v>
      </c>
      <c r="BY14" s="20">
        <v>-2.3134466198743997</v>
      </c>
      <c r="BZ14" s="20">
        <v>-1.407727325784989</v>
      </c>
      <c r="CA14" s="20">
        <v>-0.9530441703143653</v>
      </c>
      <c r="CB14" s="20">
        <v>-0.879729901898331</v>
      </c>
      <c r="CC14" s="20">
        <v>-0.6866025014154099</v>
      </c>
      <c r="CD14" s="20">
        <v>-0.6263011028923241</v>
      </c>
      <c r="CE14" s="20">
        <v>-0.4006179964514717</v>
      </c>
      <c r="CF14" s="20">
        <v>-0.32001315271825215</v>
      </c>
      <c r="CG14" s="20">
        <v>-0.182310349636153</v>
      </c>
      <c r="CH14" s="20">
        <v>-0.028677653975595824</v>
      </c>
      <c r="CI14" s="20">
        <v>0.12094753732186274</v>
      </c>
      <c r="CJ14" s="20">
        <v>0.11874918669144853</v>
      </c>
      <c r="CK14" s="20">
        <v>0.10938313614859548</v>
      </c>
      <c r="CL14" s="20">
        <v>0.05473247754034562</v>
      </c>
      <c r="CM14" s="20">
        <v>0.013926508989369219</v>
      </c>
      <c r="CN14" s="20">
        <v>0.002802419452140503</v>
      </c>
      <c r="CO14" s="20">
        <v>0.010618719673512</v>
      </c>
      <c r="CP14" s="20">
        <v>0.03508652271220714</v>
      </c>
      <c r="CQ14" s="20">
        <v>0.06699555015679809</v>
      </c>
      <c r="CR14" s="20">
        <v>0.037258840315724545</v>
      </c>
      <c r="CS14" s="20">
        <v>-0.03513774480019091</v>
      </c>
      <c r="CT14" s="20">
        <v>-0.11597983119650843</v>
      </c>
      <c r="CU14" s="20">
        <v>-0.4639105339733411</v>
      </c>
      <c r="CV14" s="20">
        <v>-0.5031624639070343</v>
      </c>
      <c r="CW14" s="20">
        <v>-0.4771338962535213</v>
      </c>
      <c r="CX14" s="20">
        <v>-0.4000546992239624</v>
      </c>
      <c r="CY14" s="20">
        <v>-0.13299198702317033</v>
      </c>
      <c r="CZ14" s="20">
        <v>-0.11019227451290274</v>
      </c>
      <c r="DA14" s="20">
        <v>-0.054742787223798356</v>
      </c>
      <c r="DB14" s="20">
        <v>-0.01737393394262888</v>
      </c>
      <c r="DC14" s="20">
        <v>0.03971637503046671</v>
      </c>
      <c r="DD14" s="20">
        <v>0.24105955796940332</v>
      </c>
      <c r="DE14" s="20">
        <v>0.3364855843660166</v>
      </c>
      <c r="DF14" s="20">
        <v>0.396287228220431</v>
      </c>
      <c r="DG14" s="20">
        <v>0.3903303922498393</v>
      </c>
      <c r="DH14" s="20">
        <v>0.16953901552713826</v>
      </c>
      <c r="DI14" s="20">
        <v>0.11520483998362911</v>
      </c>
      <c r="DJ14" s="20">
        <v>-0.04564173772111471</v>
      </c>
      <c r="DK14" s="20">
        <v>-0.0679614536258287</v>
      </c>
      <c r="DL14" s="20">
        <v>-0.013004435338128737</v>
      </c>
      <c r="DM14" s="20">
        <v>-0.08752442081301189</v>
      </c>
      <c r="DN14" s="20">
        <v>-0.0528004495349042</v>
      </c>
      <c r="DO14" s="20">
        <v>-0.07010910670942441</v>
      </c>
      <c r="DP14" s="20">
        <v>-0.08524643384582342</v>
      </c>
      <c r="DQ14" s="20">
        <v>-0.04754710304305195</v>
      </c>
      <c r="DR14" s="20">
        <v>-0.010308580942938461</v>
      </c>
      <c r="DS14" s="20">
        <v>-0.014653019106122362</v>
      </c>
      <c r="DT14" s="20">
        <v>-0.017870860793272148</v>
      </c>
      <c r="DU14" s="20">
        <v>-0.03949552799080306</v>
      </c>
      <c r="DV14" s="20">
        <v>-0.03329534267933683</v>
      </c>
      <c r="DW14" s="20">
        <v>-0.036859315834688676</v>
      </c>
      <c r="DX14" s="20">
        <v>0.00886751700658734</v>
      </c>
      <c r="DY14" s="20">
        <v>0.07217078822306175</v>
      </c>
      <c r="DZ14" s="20">
        <v>0.11209370010668089</v>
      </c>
      <c r="EA14" s="20">
        <v>0.15508971978668798</v>
      </c>
      <c r="EB14" s="20">
        <v>0.18072168662525448</v>
      </c>
      <c r="EC14" s="20">
        <v>0.19257603259404552</v>
      </c>
      <c r="ED14" s="20">
        <v>0.19687312851346103</v>
      </c>
      <c r="EE14" s="20">
        <v>0.20913978714946665</v>
      </c>
      <c r="EF14" s="20">
        <v>0.2040858299879956</v>
      </c>
      <c r="EG14" s="20">
        <v>0.19556206427959988</v>
      </c>
      <c r="EH14" s="20">
        <v>0.18919410587593233</v>
      </c>
      <c r="EI14" s="20">
        <v>0.22674675382033388</v>
      </c>
      <c r="EJ14" s="20">
        <v>0.2317579480179719</v>
      </c>
      <c r="EK14" s="20">
        <v>0.22483766233766234</v>
      </c>
      <c r="EL14" s="20">
        <v>0.2668903461949062</v>
      </c>
      <c r="EM14" s="20">
        <v>0.3344711515668705</v>
      </c>
      <c r="EN14" s="20">
        <v>0.3199488491048593</v>
      </c>
      <c r="EO14" s="20">
        <v>0.31121816930488644</v>
      </c>
      <c r="EP14" s="20">
        <v>0.21414885777450257</v>
      </c>
      <c r="EQ14" s="20">
        <v>-0.006839113650870847</v>
      </c>
      <c r="ER14" s="20">
        <v>-0.059297483251855874</v>
      </c>
      <c r="ES14" s="20">
        <v>-0.09300595238095238</v>
      </c>
      <c r="ET14" s="20">
        <v>-0.07856933450600997</v>
      </c>
      <c r="EU14" s="20">
        <v>0.0018818760856977416</v>
      </c>
      <c r="EV14" s="20">
        <v>0.04500216356555604</v>
      </c>
      <c r="EW14" s="20">
        <v>0.07117025893244612</v>
      </c>
      <c r="EX14" s="20">
        <v>0.06863523573200993</v>
      </c>
      <c r="EY14" s="20">
        <v>0.001</v>
      </c>
      <c r="EZ14" s="20"/>
      <c r="FA14" s="20"/>
      <c r="FB14" s="20">
        <v>0.029585345290105005</v>
      </c>
      <c r="FC14" s="20"/>
      <c r="FD14" s="20"/>
      <c r="FE14" s="20"/>
      <c r="FF14" s="20">
        <v>-0.07288983179269587</v>
      </c>
      <c r="FG14" s="20"/>
      <c r="FH14" s="20"/>
      <c r="FI14" s="20"/>
      <c r="FJ14" s="20">
        <v>-0.08767517067912325</v>
      </c>
      <c r="FK14" s="20"/>
      <c r="FL14" s="20"/>
      <c r="FM14" s="20"/>
      <c r="FN14" s="20">
        <v>0.3738782272539003</v>
      </c>
      <c r="FO14" s="20"/>
      <c r="FP14" s="20"/>
      <c r="FQ14" s="20"/>
      <c r="FR14" s="8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</row>
    <row r="15">
      <c r="A15" s="1"/>
      <c r="B15" s="4"/>
      <c r="C15" s="23" t="s">
        <v>71</v>
      </c>
      <c r="D15" s="30">
        <f t="shared" si="0"/>
      </c>
      <c r="E15" s="30">
        <f t="shared" si="2"/>
      </c>
      <c r="F15" s="30">
        <f t="shared" si="4"/>
      </c>
      <c r="G15" s="30">
        <f t="shared" si="6"/>
      </c>
      <c r="H15" s="30">
        <f t="shared" si="8"/>
      </c>
      <c r="I15" s="30">
        <f t="shared" si="10"/>
      </c>
      <c r="J15" s="30">
        <f t="shared" si="12"/>
      </c>
      <c r="K15" s="29">
        <f t="shared" si="14"/>
      </c>
      <c r="M15" s="20">
        <v>0.10472700494441912</v>
      </c>
      <c r="N15" s="20">
        <v>0.09569851084641978</v>
      </c>
      <c r="O15" s="20">
        <v>0.05283962321309559</v>
      </c>
      <c r="P15" s="20">
        <v>0.04475162699921789</v>
      </c>
      <c r="Q15" s="20">
        <v>0.07846076059084835</v>
      </c>
      <c r="R15" s="20">
        <v>0.07809266560655238</v>
      </c>
      <c r="S15" s="20">
        <v>0.022889212381244254</v>
      </c>
      <c r="T15" s="20">
        <v>0.017502032512915117</v>
      </c>
      <c r="U15" s="20">
        <v>0.08898385357465535</v>
      </c>
      <c r="V15" s="20">
        <v>0.12107826530746928</v>
      </c>
      <c r="W15" s="20">
        <v>0.08608071226662864</v>
      </c>
      <c r="X15" s="20">
        <v>0.14261913609386367</v>
      </c>
      <c r="Y15" s="20">
        <v>0.26237007232839965</v>
      </c>
      <c r="Z15" s="20">
        <v>0.5049688345289898</v>
      </c>
      <c r="AA15" s="20">
        <v>0.6977536041076954</v>
      </c>
      <c r="AB15" s="20">
        <v>0.7032823622462431</v>
      </c>
      <c r="AC15" s="20">
        <v>0.44288061093104825</v>
      </c>
      <c r="AD15" s="20">
        <v>0.4172627563185503</v>
      </c>
      <c r="AE15" s="20">
        <v>0.43212039295022925</v>
      </c>
      <c r="AF15" s="20">
        <v>0.3919028895716106</v>
      </c>
      <c r="AG15" s="20">
        <v>0.3904851223463211</v>
      </c>
      <c r="AH15" s="20">
        <v>0.3795942960433822</v>
      </c>
      <c r="AI15" s="20">
        <v>0.2547843992248062</v>
      </c>
      <c r="AJ15" s="20">
        <v>0.24842649806006611</v>
      </c>
      <c r="AK15" s="20">
        <v>0.3940758704313182</v>
      </c>
      <c r="AL15" s="20">
        <v>0.5610128792839991</v>
      </c>
      <c r="AM15" s="20">
        <v>0.5277758201487015</v>
      </c>
      <c r="AN15" s="20">
        <v>0.5626062241513745</v>
      </c>
      <c r="AO15" s="20">
        <v>0.48550997365449755</v>
      </c>
      <c r="AP15" s="20">
        <v>0.3795589482612383</v>
      </c>
      <c r="AQ15" s="20">
        <v>-0.1159757801583605</v>
      </c>
      <c r="AR15" s="20">
        <v>-2.1260296540362438</v>
      </c>
      <c r="AS15" s="20">
        <v>-1.0034013605442176</v>
      </c>
      <c r="AT15" s="20"/>
      <c r="AU15" s="20"/>
      <c r="AV15" s="20"/>
      <c r="AW15" s="20"/>
      <c r="AX15" s="20"/>
      <c r="AY15" s="20">
        <v>-9.370229007633588</v>
      </c>
      <c r="AZ15" s="20">
        <v>-1.3694267515923566</v>
      </c>
      <c r="BA15" s="20">
        <v>-0.05139920045688178</v>
      </c>
      <c r="BB15" s="20">
        <v>0.11194029850746269</v>
      </c>
      <c r="BC15" s="20">
        <v>0.27689209598925996</v>
      </c>
      <c r="BD15" s="20">
        <v>0.3353543008715422</v>
      </c>
      <c r="BE15" s="20">
        <v>0.05081749889527176</v>
      </c>
      <c r="BF15" s="20">
        <v>-0.1812227074235808</v>
      </c>
      <c r="BG15" s="20">
        <v>-0.8892138939670933</v>
      </c>
      <c r="BH15" s="20">
        <v>-0.9676711527208894</v>
      </c>
      <c r="BI15" s="20">
        <v>-0.36487472634395524</v>
      </c>
      <c r="BJ15" s="20">
        <v>-0.10783200908059024</v>
      </c>
      <c r="BK15" s="20">
        <v>-0.5256740104244726</v>
      </c>
      <c r="BL15" s="20">
        <v>-0.3041230858683912</v>
      </c>
      <c r="BM15" s="20">
        <v>-0.2753859575920798</v>
      </c>
      <c r="BN15" s="20">
        <v>0.2478134110787172</v>
      </c>
      <c r="BO15" s="20">
        <v>0.6697565225809575</v>
      </c>
      <c r="BP15" s="20">
        <v>0.5975675948725162</v>
      </c>
      <c r="BQ15" s="20">
        <v>0.598289877268267</v>
      </c>
      <c r="BR15" s="20">
        <v>0.37346722221429024</v>
      </c>
      <c r="BS15" s="20">
        <v>2.320250402160435</v>
      </c>
      <c r="BT15" s="20">
        <v>5.456085377980251</v>
      </c>
      <c r="BU15" s="20">
        <v>19.667004048582996</v>
      </c>
      <c r="BV15" s="20"/>
      <c r="BW15" s="20">
        <v>-33.437732342007436</v>
      </c>
      <c r="BX15" s="20">
        <v>-3.26340830449827</v>
      </c>
      <c r="BY15" s="20">
        <v>-1.5480698189878095</v>
      </c>
      <c r="BZ15" s="20">
        <v>-0.7351173106104821</v>
      </c>
      <c r="CA15" s="20">
        <v>-0.7597570382002861</v>
      </c>
      <c r="CB15" s="20">
        <v>-0.7310415398699999</v>
      </c>
      <c r="CC15" s="20">
        <v>-0.6864352256935509</v>
      </c>
      <c r="CD15" s="20">
        <v>-0.6263011028923241</v>
      </c>
      <c r="CE15" s="20">
        <v>-0.4006179964514717</v>
      </c>
      <c r="CF15" s="20">
        <v>-0.32001315271825215</v>
      </c>
      <c r="CG15" s="20">
        <v>-0.182310349636153</v>
      </c>
      <c r="CH15" s="20">
        <v>-0.028677653975595824</v>
      </c>
      <c r="CI15" s="20">
        <v>0.12094753732186274</v>
      </c>
      <c r="CJ15" s="20">
        <v>0.11874918669144853</v>
      </c>
      <c r="CK15" s="20">
        <v>0.10938313614859548</v>
      </c>
      <c r="CL15" s="20">
        <v>0.05473247754034562</v>
      </c>
      <c r="CM15" s="20">
        <v>0.01483872993555222</v>
      </c>
      <c r="CN15" s="20">
        <v>0.0038113582057366624</v>
      </c>
      <c r="CO15" s="20">
        <v>0.011933510101908863</v>
      </c>
      <c r="CP15" s="20">
        <v>0.03703005532598723</v>
      </c>
      <c r="CQ15" s="20">
        <v>0.06432037318979747</v>
      </c>
      <c r="CR15" s="20">
        <v>0.0314061132869251</v>
      </c>
      <c r="CS15" s="20">
        <v>-0.039937889171161686</v>
      </c>
      <c r="CT15" s="20">
        <v>-0.12018379902586913</v>
      </c>
      <c r="CU15" s="20">
        <v>-0.3803937741293836</v>
      </c>
      <c r="CV15" s="20">
        <v>-0.425176830921318</v>
      </c>
      <c r="CW15" s="20">
        <v>-0.40548499653994646</v>
      </c>
      <c r="CX15" s="20">
        <v>-0.3340835083006441</v>
      </c>
      <c r="CY15" s="20">
        <v>-0.13299198702317033</v>
      </c>
      <c r="CZ15" s="20">
        <v>-0.09361970905802092</v>
      </c>
      <c r="DA15" s="20">
        <v>-0.03612610357731851</v>
      </c>
      <c r="DB15" s="20">
        <v>0.004293830603045009</v>
      </c>
      <c r="DC15" s="20">
        <v>0.06188449926209039</v>
      </c>
      <c r="DD15" s="20">
        <v>0.24105955796940332</v>
      </c>
      <c r="DE15" s="20">
        <v>0.3364855843660166</v>
      </c>
      <c r="DF15" s="20">
        <v>0.396287228220431</v>
      </c>
      <c r="DG15" s="20">
        <v>0.3903303922498393</v>
      </c>
      <c r="DH15" s="20">
        <v>0.16953901552713826</v>
      </c>
      <c r="DI15" s="20">
        <v>0.11520483998362911</v>
      </c>
      <c r="DJ15" s="20">
        <v>-0.04564173772111471</v>
      </c>
      <c r="DK15" s="20">
        <v>-0.0679614536258287</v>
      </c>
      <c r="DL15" s="20">
        <v>-0.013004435338128737</v>
      </c>
      <c r="DM15" s="20">
        <v>-0.08752442081301189</v>
      </c>
      <c r="DN15" s="20">
        <v>-0.0528004495349042</v>
      </c>
      <c r="DO15" s="20">
        <v>-0.07010910670942441</v>
      </c>
      <c r="DP15" s="20">
        <v>-0.08524643384582342</v>
      </c>
      <c r="DQ15" s="20">
        <v>-0.04754710304305195</v>
      </c>
      <c r="DR15" s="20">
        <v>-0.010308580942938461</v>
      </c>
      <c r="DS15" s="20">
        <v>-0.014653019106122362</v>
      </c>
      <c r="DT15" s="20">
        <v>-0.017870860793272148</v>
      </c>
      <c r="DU15" s="20">
        <v>-0.03949552799080306</v>
      </c>
      <c r="DV15" s="20">
        <v>-0.03329534267933683</v>
      </c>
      <c r="DW15" s="20">
        <v>-0.036859315834688676</v>
      </c>
      <c r="DX15" s="20">
        <v>0.00886751700658734</v>
      </c>
      <c r="DY15" s="20">
        <v>0.07217078822306175</v>
      </c>
      <c r="DZ15" s="20">
        <v>0.11209370010668089</v>
      </c>
      <c r="EA15" s="20">
        <v>0.15508971978668798</v>
      </c>
      <c r="EB15" s="20">
        <v>0.18072168662525448</v>
      </c>
      <c r="EC15" s="20">
        <v>0.19257603259404552</v>
      </c>
      <c r="ED15" s="20">
        <v>0.19687312851346103</v>
      </c>
      <c r="EE15" s="20">
        <v>0.20913978714946665</v>
      </c>
      <c r="EF15" s="20">
        <v>0.2040858299879956</v>
      </c>
      <c r="EG15" s="20">
        <v>0.19556206427959988</v>
      </c>
      <c r="EH15" s="20">
        <v>0.18919410587593233</v>
      </c>
      <c r="EI15" s="20">
        <v>0.22674675382033388</v>
      </c>
      <c r="EJ15" s="20">
        <v>0.2317579480179719</v>
      </c>
      <c r="EK15" s="20">
        <v>0.22483766233766234</v>
      </c>
      <c r="EL15" s="20">
        <v>0.2668903461949062</v>
      </c>
      <c r="EM15" s="20">
        <v>0.3344711515668705</v>
      </c>
      <c r="EN15" s="20">
        <v>0.3199488491048593</v>
      </c>
      <c r="EO15" s="20">
        <v>0.31121816930488644</v>
      </c>
      <c r="EP15" s="20">
        <v>0.21414885777450257</v>
      </c>
      <c r="EQ15" s="20">
        <v>-0.006839113650870847</v>
      </c>
      <c r="ER15" s="20">
        <v>-0.059297483251855874</v>
      </c>
      <c r="ES15" s="20">
        <v>-0.09300595238095238</v>
      </c>
      <c r="ET15" s="20">
        <v>-0.07856933450600997</v>
      </c>
      <c r="EU15" s="20">
        <v>0.0018818760856977416</v>
      </c>
      <c r="EV15" s="20">
        <v>0.04500216356555604</v>
      </c>
      <c r="EW15" s="20">
        <v>0.07117025893244612</v>
      </c>
      <c r="EX15" s="20">
        <v>0.06863523573200993</v>
      </c>
      <c r="EY15" s="20">
        <v>0.001</v>
      </c>
      <c r="EZ15" s="20"/>
      <c r="FA15" s="20"/>
      <c r="FB15" s="20">
        <v>0.029585345290105005</v>
      </c>
      <c r="FC15" s="20"/>
      <c r="FD15" s="20"/>
      <c r="FE15" s="20"/>
      <c r="FF15" s="20">
        <v>-0.07288983179269587</v>
      </c>
      <c r="FG15" s="20"/>
      <c r="FH15" s="20"/>
      <c r="FI15" s="20"/>
      <c r="FJ15" s="20">
        <v>-0.08767517067912325</v>
      </c>
      <c r="FK15" s="20"/>
      <c r="FL15" s="20"/>
      <c r="FM15" s="20"/>
      <c r="FN15" s="20">
        <v>0.3738782272539003</v>
      </c>
      <c r="FO15" s="20"/>
      <c r="FP15" s="20"/>
      <c r="FQ15" s="20"/>
      <c r="FR15" s="8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</row>
    <row r="16">
      <c r="A16" s="1"/>
      <c r="B16" s="4"/>
      <c r="C16" s="23" t="s">
        <v>925</v>
      </c>
      <c r="D16" s="30">
        <f t="shared" si="0"/>
      </c>
      <c r="E16" s="30">
        <f t="shared" si="2"/>
      </c>
      <c r="F16" s="30">
        <f t="shared" si="4"/>
      </c>
      <c r="G16" s="30">
        <f t="shared" si="6"/>
      </c>
      <c r="H16" s="30">
        <f t="shared" si="8"/>
      </c>
      <c r="I16" s="30">
        <f t="shared" si="10"/>
      </c>
      <c r="J16" s="30">
        <f t="shared" si="12"/>
      </c>
      <c r="K16" s="29">
        <f t="shared" si="14"/>
      </c>
      <c r="M16" s="20">
        <v>0.12988847971095052</v>
      </c>
      <c r="N16" s="20">
        <v>0.14269070808107395</v>
      </c>
      <c r="O16" s="20">
        <v>0.1563969365736319</v>
      </c>
      <c r="P16" s="20">
        <v>0.10076871063027154</v>
      </c>
      <c r="Q16" s="20">
        <v>0.10350819437486582</v>
      </c>
      <c r="R16" s="20">
        <v>0.1098799345097326</v>
      </c>
      <c r="S16" s="20">
        <v>0.1182886965594167</v>
      </c>
      <c r="T16" s="20">
        <v>0.08357716867615729</v>
      </c>
      <c r="U16" s="20">
        <v>0.0909786301369863</v>
      </c>
      <c r="V16" s="20">
        <v>0.10698984269003703</v>
      </c>
      <c r="W16" s="20">
        <v>0.1417136435316935</v>
      </c>
      <c r="X16" s="20">
        <v>0.12735618889270414</v>
      </c>
      <c r="Y16" s="20">
        <v>0.6504308390022676</v>
      </c>
      <c r="Z16" s="20">
        <v>0.5604463957399103</v>
      </c>
      <c r="AA16" s="20">
        <v>0.5167912243453645</v>
      </c>
      <c r="AB16" s="20">
        <v>0.40518758684576195</v>
      </c>
      <c r="AC16" s="20">
        <v>0.4007204601678945</v>
      </c>
      <c r="AD16" s="20">
        <v>0.5595034910783554</v>
      </c>
      <c r="AE16" s="20">
        <v>0.5825597579425112</v>
      </c>
      <c r="AF16" s="20">
        <v>0.39328943035890684</v>
      </c>
      <c r="AG16" s="20">
        <v>0.4718075698620446</v>
      </c>
      <c r="AH16" s="20">
        <v>0.550344669117647</v>
      </c>
      <c r="AI16" s="20">
        <v>0.5827038400841662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8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</row>
    <row r="17">
      <c r="A17" s="1"/>
      <c r="B17" s="4"/>
      <c r="C17" s="23" t="s">
        <v>926</v>
      </c>
      <c r="D17" s="30">
        <f t="shared" si="0"/>
      </c>
      <c r="E17" s="30">
        <f t="shared" si="2"/>
      </c>
      <c r="F17" s="30">
        <f t="shared" si="4"/>
      </c>
      <c r="G17" s="30">
        <f t="shared" si="6"/>
      </c>
      <c r="H17" s="30">
        <f t="shared" si="8"/>
      </c>
      <c r="I17" s="30">
        <f t="shared" si="10"/>
      </c>
      <c r="J17" s="30">
        <f t="shared" si="12"/>
      </c>
      <c r="K17" s="29">
        <f t="shared" si="14"/>
      </c>
      <c r="M17" s="20">
        <v>0.03216413965620333</v>
      </c>
      <c r="N17" s="20">
        <v>0.023954246076233185</v>
      </c>
      <c r="O17" s="20">
        <v>0.026779847944434016</v>
      </c>
      <c r="P17" s="20">
        <v>0.01995525542432183</v>
      </c>
      <c r="Q17" s="20">
        <v>0.016459837112508</v>
      </c>
      <c r="R17" s="20">
        <v>0.012607324648943583</v>
      </c>
      <c r="S17" s="20">
        <v>0.003071307491037098</v>
      </c>
      <c r="T17" s="20">
        <v>-0.001</v>
      </c>
      <c r="U17" s="20">
        <v>0.005852857676282146</v>
      </c>
      <c r="V17" s="20">
        <v>0.0233854308765639</v>
      </c>
      <c r="W17" s="20">
        <v>0.05033215234720992</v>
      </c>
      <c r="X17" s="20">
        <v>0.09277922693858193</v>
      </c>
      <c r="Y17" s="20">
        <v>0.15252865812542143</v>
      </c>
      <c r="Z17" s="20">
        <v>0.2967787956149572</v>
      </c>
      <c r="AA17" s="20">
        <v>0.41450831314228426</v>
      </c>
      <c r="AB17" s="20">
        <v>0.39671177204082575</v>
      </c>
      <c r="AC17" s="20">
        <v>0.37461992255515997</v>
      </c>
      <c r="AD17" s="20">
        <v>0.361288450377249</v>
      </c>
      <c r="AE17" s="20">
        <v>0.14292218139247503</v>
      </c>
      <c r="AF17" s="20">
        <v>0.10561914672216441</v>
      </c>
      <c r="AG17" s="20">
        <v>0.08959452498344249</v>
      </c>
      <c r="AH17" s="20">
        <v>0.06590645535369154</v>
      </c>
      <c r="AI17" s="20">
        <v>0.04320145520691223</v>
      </c>
      <c r="AJ17" s="20">
        <v>0.04145145188593255</v>
      </c>
      <c r="AK17" s="20">
        <v>0.06267281105990784</v>
      </c>
      <c r="AL17" s="20">
        <v>0.08291914767974017</v>
      </c>
      <c r="AM17" s="20">
        <v>0.07234768229032092</v>
      </c>
      <c r="AN17" s="20">
        <v>0.06503755306411234</v>
      </c>
      <c r="AO17" s="20">
        <v>0.02305065452475811</v>
      </c>
      <c r="AP17" s="20">
        <v>-0.009633348902382065</v>
      </c>
      <c r="AQ17" s="20">
        <v>-0.01919497440670079</v>
      </c>
      <c r="AR17" s="20">
        <v>-0.15748729464602293</v>
      </c>
      <c r="AS17" s="20">
        <v>-0.12762354079719349</v>
      </c>
      <c r="AT17" s="20">
        <v>-0.15259222943988235</v>
      </c>
      <c r="AU17" s="20">
        <v>-0.16886478491310242</v>
      </c>
      <c r="AV17" s="20">
        <v>-0.10599712338190231</v>
      </c>
      <c r="AW17" s="20">
        <v>-0.1828851766751537</v>
      </c>
      <c r="AX17" s="20">
        <v>-0.19539345135887265</v>
      </c>
      <c r="AY17" s="20">
        <v>-0.25427468284611143</v>
      </c>
      <c r="AZ17" s="20">
        <v>-0.18488536063090824</v>
      </c>
      <c r="BA17" s="20">
        <v>-0.14164234678474388</v>
      </c>
      <c r="BB17" s="20">
        <v>-0.09695424144733676</v>
      </c>
      <c r="BC17" s="20">
        <v>0.011718933108329818</v>
      </c>
      <c r="BD17" s="20">
        <v>0.019373355656541497</v>
      </c>
      <c r="BE17" s="20">
        <v>0.01051036370746969</v>
      </c>
      <c r="BF17" s="20">
        <v>-0.020395124827992925</v>
      </c>
      <c r="BG17" s="20">
        <v>-0.1563788003685206</v>
      </c>
      <c r="BH17" s="20">
        <v>-0.19909120719539045</v>
      </c>
      <c r="BI17" s="20">
        <v>-0.16467599607808184</v>
      </c>
      <c r="BJ17" s="20">
        <v>-0.25068870523415976</v>
      </c>
      <c r="BK17" s="20">
        <v>-0.1778019411219846</v>
      </c>
      <c r="BL17" s="20">
        <v>-0.12360963722831426</v>
      </c>
      <c r="BM17" s="20">
        <v>-0.11811331068681426</v>
      </c>
      <c r="BN17" s="20">
        <v>0.09672880759760816</v>
      </c>
      <c r="BO17" s="20">
        <v>0.2067147613762486</v>
      </c>
      <c r="BP17" s="20">
        <v>0.16595181785385016</v>
      </c>
      <c r="BQ17" s="20">
        <v>0.1450611099979964</v>
      </c>
      <c r="BR17" s="20">
        <v>0.08170274771024147</v>
      </c>
      <c r="BS17" s="20">
        <v>0.1956635078357408</v>
      </c>
      <c r="BT17" s="20">
        <v>0.17154925739201526</v>
      </c>
      <c r="BU17" s="20">
        <v>0.11852814277309276</v>
      </c>
      <c r="BV17" s="20">
        <v>0.034233900814211696</v>
      </c>
      <c r="BW17" s="20">
        <v>-0.2642504874412203</v>
      </c>
      <c r="BX17" s="20">
        <v>-0.24041046782577521</v>
      </c>
      <c r="BY17" s="20">
        <v>-0.265602137540556</v>
      </c>
      <c r="BZ17" s="20">
        <v>-0.24287584331890041</v>
      </c>
      <c r="CA17" s="20">
        <v>-0.2180563395669829</v>
      </c>
      <c r="CB17" s="20">
        <v>-0.2352640545144804</v>
      </c>
      <c r="CC17" s="20">
        <v>-0.2164600506263387</v>
      </c>
      <c r="CD17" s="20">
        <v>-0.22244246228388945</v>
      </c>
      <c r="CE17" s="20">
        <v>-0.1631724013031738</v>
      </c>
      <c r="CF17" s="20">
        <v>-0.14597254981247976</v>
      </c>
      <c r="CG17" s="20">
        <v>-0.09256331547730512</v>
      </c>
      <c r="CH17" s="20">
        <v>-0.01513534043676408</v>
      </c>
      <c r="CI17" s="20">
        <v>0.06329186024217069</v>
      </c>
      <c r="CJ17" s="20">
        <v>0.056561158158476545</v>
      </c>
      <c r="CK17" s="20">
        <v>0.047053884016714946</v>
      </c>
      <c r="CL17" s="20">
        <v>0.021277812604398965</v>
      </c>
      <c r="CM17" s="20">
        <v>0.00513529237885472</v>
      </c>
      <c r="CN17" s="20">
        <v>0.0010311301109154631</v>
      </c>
      <c r="CO17" s="20">
        <v>0.003874641377198137</v>
      </c>
      <c r="CP17" s="20">
        <v>0.012594491152216603</v>
      </c>
      <c r="CQ17" s="20">
        <v>0.023467113150041193</v>
      </c>
      <c r="CR17" s="20">
        <v>0.013511773805944139</v>
      </c>
      <c r="CS17" s="20">
        <v>-0.013219281459312652</v>
      </c>
      <c r="CT17" s="20">
        <v>-0.04557035981209917</v>
      </c>
      <c r="CU17" s="20">
        <v>-0.20355361810326333</v>
      </c>
      <c r="CV17" s="20">
        <v>-0.2488382455372083</v>
      </c>
      <c r="CW17" s="20">
        <v>-0.25083175465346846</v>
      </c>
      <c r="CX17" s="20">
        <v>-0.22499064648420733</v>
      </c>
      <c r="CY17" s="20">
        <v>-0.0800585443004676</v>
      </c>
      <c r="CZ17" s="20">
        <v>-0.06822533269631234</v>
      </c>
      <c r="DA17" s="20">
        <v>-0.0333054370216201</v>
      </c>
      <c r="DB17" s="20">
        <v>-0.010439765717464416</v>
      </c>
      <c r="DC17" s="20">
        <v>0.023190030094689187</v>
      </c>
      <c r="DD17" s="20">
        <v>0.13441913139945355</v>
      </c>
      <c r="DE17" s="20">
        <v>0.17585506147301322</v>
      </c>
      <c r="DF17" s="20">
        <v>0.20025959481265804</v>
      </c>
      <c r="DG17" s="20">
        <v>0.18978532200594148</v>
      </c>
      <c r="DH17" s="20">
        <v>0.07946957349804624</v>
      </c>
      <c r="DI17" s="20">
        <v>0.05261807630691365</v>
      </c>
      <c r="DJ17" s="20">
        <v>-0.020808944072720915</v>
      </c>
      <c r="DK17" s="20">
        <v>-0.03120937833998999</v>
      </c>
      <c r="DL17" s="20">
        <v>-0.006063754896482079</v>
      </c>
      <c r="DM17" s="20">
        <v>-0.04270393180620011</v>
      </c>
      <c r="DN17" s="20">
        <v>-0.027260413858166896</v>
      </c>
      <c r="DO17" s="20">
        <v>-0.03798561229927842</v>
      </c>
      <c r="DP17" s="20">
        <v>-0.04865671906319519</v>
      </c>
      <c r="DQ17" s="20">
        <v>-0.028169256052804143</v>
      </c>
      <c r="DR17" s="20">
        <v>-0.006208654234010743</v>
      </c>
      <c r="DS17" s="20">
        <v>-0.009077909091756391</v>
      </c>
      <c r="DT17" s="20">
        <v>-0.011505971243414551</v>
      </c>
      <c r="DU17" s="20">
        <v>-0.02636134878982395</v>
      </c>
      <c r="DV17" s="20">
        <v>-0.02286508123056385</v>
      </c>
      <c r="DW17" s="20">
        <v>-0.02561125391786412</v>
      </c>
      <c r="DX17" s="20">
        <v>0.006172514263576836</v>
      </c>
      <c r="DY17" s="20">
        <v>0.049597320918858656</v>
      </c>
      <c r="DZ17" s="20">
        <v>0.07674016045457067</v>
      </c>
      <c r="EA17" s="20">
        <v>0.10709799658993394</v>
      </c>
      <c r="EB17" s="20">
        <v>0.1260371538004727</v>
      </c>
      <c r="EC17" s="20">
        <v>0.13564884910402883</v>
      </c>
      <c r="ED17" s="20">
        <v>0.13965278989461788</v>
      </c>
      <c r="EE17" s="20">
        <v>0.1492897296377023</v>
      </c>
      <c r="EF17" s="20">
        <v>0.14651517184714893</v>
      </c>
      <c r="EG17" s="20">
        <v>0.14028202372380474</v>
      </c>
      <c r="EH17" s="20">
        <v>0.13665738893600754</v>
      </c>
      <c r="EI17" s="20">
        <v>0.1622916824722454</v>
      </c>
      <c r="EJ17" s="20">
        <v>0.16189908621374652</v>
      </c>
      <c r="EK17" s="20">
        <v>0.15228984551102315</v>
      </c>
      <c r="EL17" s="20">
        <v>0.17512759296058558</v>
      </c>
      <c r="EM17" s="20">
        <v>0.21013597033374537</v>
      </c>
      <c r="EN17" s="20">
        <v>0.19552679701786468</v>
      </c>
      <c r="EO17" s="20">
        <v>0.18494282395668035</v>
      </c>
      <c r="EP17" s="20">
        <v>0.12418803418803419</v>
      </c>
      <c r="EQ17" s="20">
        <v>-0.003966225387368013</v>
      </c>
      <c r="ER17" s="20">
        <v>-0.03490974985787379</v>
      </c>
      <c r="ES17" s="20">
        <v>-0.0556822636399273</v>
      </c>
      <c r="ET17" s="20">
        <v>-0.047806775004905544</v>
      </c>
      <c r="EU17" s="20">
        <v>0.0011592238550435154</v>
      </c>
      <c r="EV17" s="20">
        <v>0.027779632721202003</v>
      </c>
      <c r="EW17" s="20">
        <v>0.04381512156024579</v>
      </c>
      <c r="EX17" s="20">
        <v>0.04169807338619712</v>
      </c>
      <c r="EY17" s="20">
        <v>0.001</v>
      </c>
      <c r="EZ17" s="20"/>
      <c r="FA17" s="20"/>
      <c r="FB17" s="20">
        <v>0.017585421412300684</v>
      </c>
      <c r="FC17" s="20"/>
      <c r="FD17" s="20"/>
      <c r="FE17" s="20"/>
      <c r="FF17" s="20">
        <v>-0.04318936877076412</v>
      </c>
      <c r="FG17" s="20"/>
      <c r="FH17" s="20"/>
      <c r="FI17" s="20"/>
      <c r="FJ17" s="20">
        <v>-0.04907481898632341</v>
      </c>
      <c r="FK17" s="20"/>
      <c r="FL17" s="20"/>
      <c r="FM17" s="20"/>
      <c r="FN17" s="20">
        <v>0.21282615529707638</v>
      </c>
      <c r="FO17" s="20"/>
      <c r="FP17" s="20"/>
      <c r="FQ17" s="20"/>
      <c r="FR17" s="8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</row>
    <row r="18">
      <c r="A18" s="1"/>
      <c r="B18" s="4"/>
      <c r="C18" s="23" t="s">
        <v>72</v>
      </c>
      <c r="D18" s="30">
        <f t="shared" si="0"/>
      </c>
      <c r="E18" s="30">
        <f t="shared" si="2"/>
      </c>
      <c r="F18" s="30">
        <f t="shared" si="4"/>
      </c>
      <c r="G18" s="30">
        <f t="shared" si="6"/>
      </c>
      <c r="H18" s="30">
        <f t="shared" si="8"/>
      </c>
      <c r="I18" s="30">
        <f t="shared" si="10"/>
      </c>
      <c r="J18" s="30">
        <f t="shared" si="12"/>
      </c>
      <c r="K18" s="29">
        <f t="shared" si="14"/>
      </c>
      <c r="M18" s="20">
        <v>0.08626690892074652</v>
      </c>
      <c r="N18" s="20">
        <v>0.07911761958146488</v>
      </c>
      <c r="O18" s="20">
        <v>0.04348689459357988</v>
      </c>
      <c r="P18" s="20">
        <v>0.03676777918935091</v>
      </c>
      <c r="Q18" s="20">
        <v>0.06408422244968393</v>
      </c>
      <c r="R18" s="20">
        <v>0.06350902885217248</v>
      </c>
      <c r="S18" s="20">
        <v>0.0185275147806673</v>
      </c>
      <c r="T18" s="20">
        <v>0.014182378417342701</v>
      </c>
      <c r="U18" s="20">
        <v>0.07238280949022351</v>
      </c>
      <c r="V18" s="20">
        <v>0.09751016026106644</v>
      </c>
      <c r="W18" s="20">
        <v>0.06849744968082833</v>
      </c>
      <c r="X18" s="20">
        <v>0.11177525368513623</v>
      </c>
      <c r="Y18" s="20">
        <v>0.19698808721060912</v>
      </c>
      <c r="Z18" s="20">
        <v>0.32240201231416127</v>
      </c>
      <c r="AA18" s="20">
        <v>0.4427928398362436</v>
      </c>
      <c r="AB18" s="20">
        <v>0.4311839006142336</v>
      </c>
      <c r="AC18" s="20">
        <v>0.2592323085319265</v>
      </c>
      <c r="AD18" s="20">
        <v>0.22852582704585025</v>
      </c>
      <c r="AE18" s="20">
        <v>0.2137626554440144</v>
      </c>
      <c r="AF18" s="20">
        <v>0.1800605506509037</v>
      </c>
      <c r="AG18" s="20">
        <v>0.16851865479431893</v>
      </c>
      <c r="AH18" s="20">
        <v>0.146115191341322</v>
      </c>
      <c r="AI18" s="20">
        <v>0.08696101533755013</v>
      </c>
      <c r="AJ18" s="20">
        <v>0.07503797907895308</v>
      </c>
      <c r="AK18" s="20">
        <v>0.10483870967741936</v>
      </c>
      <c r="AL18" s="20">
        <v>0.12647015402785297</v>
      </c>
      <c r="AM18" s="20">
        <v>0.10459512533048786</v>
      </c>
      <c r="AN18" s="20">
        <v>0.09574777745299598</v>
      </c>
      <c r="AO18" s="20">
        <v>0.07342060330108138</v>
      </c>
      <c r="AP18" s="20">
        <v>0.05225361980382998</v>
      </c>
      <c r="AQ18" s="20">
        <v>-0.014483480688692416</v>
      </c>
      <c r="AR18" s="20">
        <v>-0.152523342394516</v>
      </c>
      <c r="AS18" s="20">
        <v>-0.017843101675437005</v>
      </c>
      <c r="AT18" s="20">
        <v>-0.035849981615394044</v>
      </c>
      <c r="AU18" s="20">
        <v>-0.15832614322691976</v>
      </c>
      <c r="AV18" s="20">
        <v>-0.08817459821149397</v>
      </c>
      <c r="AW18" s="20">
        <v>-0.13724150779357883</v>
      </c>
      <c r="AX18" s="20">
        <v>-0.12404523654449642</v>
      </c>
      <c r="AY18" s="20">
        <v>-0.13541092112520683</v>
      </c>
      <c r="AZ18" s="20">
        <v>-0.07860239201963753</v>
      </c>
      <c r="BA18" s="20">
        <v>-0.004528529737345275</v>
      </c>
      <c r="BB18" s="20">
        <v>0.012269643458595969</v>
      </c>
      <c r="BC18" s="20">
        <v>0.0327732875063461</v>
      </c>
      <c r="BD18" s="20">
        <v>0.03768224122206423</v>
      </c>
      <c r="BE18" s="20">
        <v>0.005621822448181463</v>
      </c>
      <c r="BF18" s="20">
        <v>-0.020395124827992925</v>
      </c>
      <c r="BG18" s="20">
        <v>-0.11792658682054018</v>
      </c>
      <c r="BH18" s="20">
        <v>-0.1549398041879421</v>
      </c>
      <c r="BI18" s="20">
        <v>-0.06685087797486407</v>
      </c>
      <c r="BJ18" s="20">
        <v>-0.024157660521296885</v>
      </c>
      <c r="BK18" s="20">
        <v>-0.13743609502942594</v>
      </c>
      <c r="BL18" s="20">
        <v>-0.08539304820358397</v>
      </c>
      <c r="BM18" s="20">
        <v>-0.08155880240271467</v>
      </c>
      <c r="BN18" s="20">
        <v>0.07308398796263728</v>
      </c>
      <c r="BO18" s="20">
        <v>0.17442129195167633</v>
      </c>
      <c r="BP18" s="20">
        <v>0.13361254035350523</v>
      </c>
      <c r="BQ18" s="20">
        <v>0.11347249004651203</v>
      </c>
      <c r="BR18" s="20">
        <v>0.04953390197492477</v>
      </c>
      <c r="BS18" s="20">
        <v>0.15946518082747677</v>
      </c>
      <c r="BT18" s="20">
        <v>0.1727747979074275</v>
      </c>
      <c r="BU18" s="20">
        <v>0.11908585016669936</v>
      </c>
      <c r="BV18" s="20">
        <v>0.02919950363565115</v>
      </c>
      <c r="BW18" s="20">
        <v>-0.20632526665902054</v>
      </c>
      <c r="BX18" s="20">
        <v>-0.16904911274421938</v>
      </c>
      <c r="BY18" s="20">
        <v>-0.17773077167758763</v>
      </c>
      <c r="BZ18" s="20">
        <v>-0.12683012788238848</v>
      </c>
      <c r="CA18" s="20">
        <v>-0.17383227752766164</v>
      </c>
      <c r="CB18" s="20">
        <v>-0.19550068301327525</v>
      </c>
      <c r="CC18" s="20">
        <v>-0.21640731485688325</v>
      </c>
      <c r="CD18" s="20">
        <v>-0.22244246228388945</v>
      </c>
      <c r="CE18" s="20">
        <v>-0.1631724013031738</v>
      </c>
      <c r="CF18" s="20">
        <v>-0.14597254981247976</v>
      </c>
      <c r="CG18" s="20">
        <v>-0.09256331547730512</v>
      </c>
      <c r="CH18" s="20">
        <v>-0.01513534043676408</v>
      </c>
      <c r="CI18" s="20">
        <v>0.06329186024217069</v>
      </c>
      <c r="CJ18" s="20">
        <v>0.056561158158476545</v>
      </c>
      <c r="CK18" s="20">
        <v>0.047053884016714946</v>
      </c>
      <c r="CL18" s="20">
        <v>0.021277812604398965</v>
      </c>
      <c r="CM18" s="20">
        <v>0.005471666790872917</v>
      </c>
      <c r="CN18" s="20">
        <v>0.0014023618792747264</v>
      </c>
      <c r="CO18" s="20">
        <v>0.0043543923785281935</v>
      </c>
      <c r="CP18" s="20">
        <v>0.013292132366453586</v>
      </c>
      <c r="CQ18" s="20">
        <v>0.022530055682283126</v>
      </c>
      <c r="CR18" s="20">
        <v>0.011389305068566427</v>
      </c>
      <c r="CS18" s="20">
        <v>-0.015025158866813578</v>
      </c>
      <c r="CT18" s="20">
        <v>-0.04722216706725773</v>
      </c>
      <c r="CU18" s="20">
        <v>-0.16690832252677656</v>
      </c>
      <c r="CV18" s="20">
        <v>-0.2102705671404753</v>
      </c>
      <c r="CW18" s="20">
        <v>-0.21316555785784783</v>
      </c>
      <c r="CX18" s="20">
        <v>-0.18788846789722122</v>
      </c>
      <c r="CY18" s="20">
        <v>-0.0800585443004676</v>
      </c>
      <c r="CZ18" s="20">
        <v>-0.05796446099011726</v>
      </c>
      <c r="DA18" s="20">
        <v>-0.0219790721033627</v>
      </c>
      <c r="DB18" s="20">
        <v>0.0025801056729173946</v>
      </c>
      <c r="DC18" s="20">
        <v>0.03613379617806935</v>
      </c>
      <c r="DD18" s="20">
        <v>0.13441913139945355</v>
      </c>
      <c r="DE18" s="20">
        <v>0.17585506147301322</v>
      </c>
      <c r="DF18" s="20">
        <v>0.20025959481265804</v>
      </c>
      <c r="DG18" s="20">
        <v>0.18978532200594148</v>
      </c>
      <c r="DH18" s="20">
        <v>0.07946957349804624</v>
      </c>
      <c r="DI18" s="20">
        <v>0.05261807630691365</v>
      </c>
      <c r="DJ18" s="20">
        <v>-0.020808944072720915</v>
      </c>
      <c r="DK18" s="20">
        <v>-0.03120937833998999</v>
      </c>
      <c r="DL18" s="20">
        <v>-0.006063754896482079</v>
      </c>
      <c r="DM18" s="20">
        <v>-0.04270393180620011</v>
      </c>
      <c r="DN18" s="20">
        <v>-0.027260413858166896</v>
      </c>
      <c r="DO18" s="20">
        <v>-0.03798561229927842</v>
      </c>
      <c r="DP18" s="20">
        <v>-0.04865671906319519</v>
      </c>
      <c r="DQ18" s="20">
        <v>-0.028169256052804143</v>
      </c>
      <c r="DR18" s="20">
        <v>-0.006208654234010743</v>
      </c>
      <c r="DS18" s="20">
        <v>-0.009077909091756391</v>
      </c>
      <c r="DT18" s="20">
        <v>-0.011505971243414551</v>
      </c>
      <c r="DU18" s="20">
        <v>-0.02636134878982395</v>
      </c>
      <c r="DV18" s="20">
        <v>-0.02286508123056385</v>
      </c>
      <c r="DW18" s="20">
        <v>-0.02561125391786412</v>
      </c>
      <c r="DX18" s="20">
        <v>0.006172514263576836</v>
      </c>
      <c r="DY18" s="20">
        <v>0.049597320918858656</v>
      </c>
      <c r="DZ18" s="20">
        <v>0.07674016045457067</v>
      </c>
      <c r="EA18" s="20">
        <v>0.10709799658993394</v>
      </c>
      <c r="EB18" s="20">
        <v>0.1260371538004727</v>
      </c>
      <c r="EC18" s="20">
        <v>0.13564884910402883</v>
      </c>
      <c r="ED18" s="20">
        <v>0.13965278989461788</v>
      </c>
      <c r="EE18" s="20">
        <v>0.1492897296377023</v>
      </c>
      <c r="EF18" s="20">
        <v>0.14651517184714893</v>
      </c>
      <c r="EG18" s="20">
        <v>0.14028202372380474</v>
      </c>
      <c r="EH18" s="20">
        <v>0.13665738893600754</v>
      </c>
      <c r="EI18" s="20">
        <v>0.1622916824722454</v>
      </c>
      <c r="EJ18" s="20">
        <v>0.16189908621374652</v>
      </c>
      <c r="EK18" s="20">
        <v>0.15228984551102315</v>
      </c>
      <c r="EL18" s="20">
        <v>0.17512759296058558</v>
      </c>
      <c r="EM18" s="20">
        <v>0.21013597033374537</v>
      </c>
      <c r="EN18" s="20">
        <v>0.19552679701786468</v>
      </c>
      <c r="EO18" s="20">
        <v>0.18494282395668035</v>
      </c>
      <c r="EP18" s="20">
        <v>0.12418803418803419</v>
      </c>
      <c r="EQ18" s="20">
        <v>-0.003966225387368013</v>
      </c>
      <c r="ER18" s="20">
        <v>-0.03490974985787379</v>
      </c>
      <c r="ES18" s="20">
        <v>-0.0556822636399273</v>
      </c>
      <c r="ET18" s="20">
        <v>-0.047806775004905544</v>
      </c>
      <c r="EU18" s="20">
        <v>0.0011592238550435154</v>
      </c>
      <c r="EV18" s="20">
        <v>0.027779632721202003</v>
      </c>
      <c r="EW18" s="20">
        <v>0.04381512156024579</v>
      </c>
      <c r="EX18" s="20">
        <v>0.04169807338619712</v>
      </c>
      <c r="EY18" s="20">
        <v>0.001</v>
      </c>
      <c r="EZ18" s="20"/>
      <c r="FA18" s="20"/>
      <c r="FB18" s="20">
        <v>0.017585421412300684</v>
      </c>
      <c r="FC18" s="20"/>
      <c r="FD18" s="20"/>
      <c r="FE18" s="20"/>
      <c r="FF18" s="20">
        <v>-0.04318936877076412</v>
      </c>
      <c r="FG18" s="20"/>
      <c r="FH18" s="20"/>
      <c r="FI18" s="20"/>
      <c r="FJ18" s="20">
        <v>-0.04907481898632341</v>
      </c>
      <c r="FK18" s="20"/>
      <c r="FL18" s="20"/>
      <c r="FM18" s="20"/>
      <c r="FN18" s="20">
        <v>0.21282615529707638</v>
      </c>
      <c r="FO18" s="20"/>
      <c r="FP18" s="20"/>
      <c r="FQ18" s="20"/>
      <c r="FR18" s="8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</row>
    <row r="19">
      <c r="A19" s="1"/>
      <c r="B19" s="4"/>
      <c r="C19" s="23" t="s">
        <v>927</v>
      </c>
      <c r="D19" s="30">
        <f t="shared" si="0"/>
      </c>
      <c r="E19" s="30">
        <f t="shared" si="2"/>
      </c>
      <c r="F19" s="30">
        <f t="shared" si="4"/>
      </c>
      <c r="G19" s="30">
        <f t="shared" si="6"/>
      </c>
      <c r="H19" s="30">
        <f t="shared" si="8"/>
      </c>
      <c r="I19" s="30">
        <f t="shared" si="10"/>
      </c>
      <c r="J19" s="30">
        <f t="shared" si="12"/>
      </c>
      <c r="K19" s="29">
        <f t="shared" si="14"/>
      </c>
      <c r="M19" s="20">
        <v>0.10801461878484964</v>
      </c>
      <c r="N19" s="20">
        <v>0.11676762019645012</v>
      </c>
      <c r="O19" s="20">
        <v>0.1302532186312347</v>
      </c>
      <c r="P19" s="20">
        <v>0.08340820384417115</v>
      </c>
      <c r="Q19" s="20">
        <v>0.08522177211460559</v>
      </c>
      <c r="R19" s="20">
        <v>0.08931623931623933</v>
      </c>
      <c r="S19" s="20">
        <v>0.09595782620242177</v>
      </c>
      <c r="T19" s="20">
        <v>0.06758685962051256</v>
      </c>
      <c r="U19" s="20">
        <v>0.07370642201834862</v>
      </c>
      <c r="V19" s="20">
        <v>0.08605447493769447</v>
      </c>
      <c r="W19" s="20">
        <v>0.11582175342952801</v>
      </c>
      <c r="X19" s="20">
        <v>0.10531271015467383</v>
      </c>
      <c r="Y19" s="20">
        <v>0.39264675094613094</v>
      </c>
      <c r="Z19" s="20">
        <v>0.3585892118712454</v>
      </c>
      <c r="AA19" s="20">
        <v>0.3415143578711065</v>
      </c>
      <c r="AB19" s="20">
        <v>0.2612123021797552</v>
      </c>
      <c r="AC19" s="20">
        <v>0.26099144454362866</v>
      </c>
      <c r="AD19" s="20">
        <v>0.3080734728748398</v>
      </c>
      <c r="AE19" s="20">
        <v>0.292474555673705</v>
      </c>
      <c r="AF19" s="20">
        <v>0.20368690313778992</v>
      </c>
      <c r="AG19" s="20">
        <v>0.22126741871267416</v>
      </c>
      <c r="AH19" s="20">
        <v>0.22797449076718065</v>
      </c>
      <c r="AI19" s="20">
        <v>0.21711485691885535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8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</row>
    <row r="20">
      <c r="A20" s="1"/>
      <c r="B20" s="4"/>
      <c r="C20" s="34" t="s">
        <v>928</v>
      </c>
      <c r="D20" s="25">
        <f t="shared" si="0"/>
      </c>
      <c r="E20" s="25">
        <f t="shared" si="2"/>
      </c>
      <c r="F20" s="25">
        <f t="shared" si="4"/>
      </c>
      <c r="G20" s="25">
        <f t="shared" si="6"/>
      </c>
      <c r="H20" s="25">
        <f t="shared" si="8"/>
      </c>
      <c r="I20" s="25">
        <f t="shared" si="10"/>
      </c>
      <c r="J20" s="25">
        <f t="shared" si="12"/>
      </c>
      <c r="K20" s="33">
        <f t="shared" si="14"/>
      </c>
      <c r="L20" s="12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8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</row>
    <row r="21">
      <c r="A21" s="1"/>
      <c r="B21" s="4"/>
      <c r="C21" s="23" t="s">
        <v>929</v>
      </c>
      <c r="D21" s="31">
        <f t="shared" si="0"/>
      </c>
      <c r="E21" s="31">
        <f t="shared" si="2"/>
      </c>
      <c r="F21" s="31">
        <f t="shared" si="4"/>
      </c>
      <c r="G21" s="31">
        <f t="shared" si="6"/>
      </c>
      <c r="H21" s="31">
        <f t="shared" si="8"/>
      </c>
      <c r="I21" s="31">
        <f t="shared" si="10"/>
      </c>
      <c r="J21" s="31">
        <f t="shared" si="12"/>
      </c>
      <c r="K21" s="29">
        <f t="shared" si="14"/>
      </c>
      <c r="M21" s="26">
        <v>0.10216631726065688</v>
      </c>
      <c r="N21" s="26">
        <v>0.07413399589749516</v>
      </c>
      <c r="O21" s="26">
        <v>0.06525360445746453</v>
      </c>
      <c r="P21" s="26">
        <v>0.07866128509560145</v>
      </c>
      <c r="Q21" s="26">
        <v>0.08888725237499079</v>
      </c>
      <c r="R21" s="26">
        <v>0.08504087795536569</v>
      </c>
      <c r="S21" s="26">
        <v>0.0855440215301807</v>
      </c>
      <c r="T21" s="26">
        <v>0.09247134638868863</v>
      </c>
      <c r="U21" s="26">
        <v>0.08781086435816306</v>
      </c>
      <c r="V21" s="26">
        <v>0.08663805859721811</v>
      </c>
      <c r="W21" s="26">
        <v>0.0824497500405539</v>
      </c>
      <c r="X21" s="26">
        <v>0.08876774021510474</v>
      </c>
      <c r="Y21" s="26">
        <v>0.09761637898826869</v>
      </c>
      <c r="Z21" s="26">
        <v>0.29052258635961026</v>
      </c>
      <c r="AA21" s="26">
        <v>0.3235004034788846</v>
      </c>
      <c r="AB21" s="26">
        <v>0.35478439809185297</v>
      </c>
      <c r="AC21" s="26">
        <v>0.3101423310440928</v>
      </c>
      <c r="AD21" s="26">
        <v>0.25552332068734657</v>
      </c>
      <c r="AE21" s="26">
        <v>0.25217143670795955</v>
      </c>
      <c r="AF21" s="26">
        <v>0.26963390551420324</v>
      </c>
      <c r="AG21" s="26">
        <v>0.2361869031377899</v>
      </c>
      <c r="AH21" s="26">
        <v>0.2493364299933643</v>
      </c>
      <c r="AI21" s="26">
        <v>0.23015419760137065</v>
      </c>
      <c r="AJ21" s="26">
        <v>0.22108976871814975</v>
      </c>
      <c r="AK21" s="26">
        <v>0.24214155343743662</v>
      </c>
      <c r="AL21" s="26">
        <v>0.2537313432835821</v>
      </c>
      <c r="AM21" s="26">
        <v>0.24292615596963424</v>
      </c>
      <c r="AN21" s="26">
        <v>0.23958079454058007</v>
      </c>
      <c r="AO21" s="26">
        <v>0.2777039596066968</v>
      </c>
      <c r="AP21" s="26">
        <v>0.33361486486486486</v>
      </c>
      <c r="AQ21" s="26">
        <v>0.24511991076408254</v>
      </c>
      <c r="AR21" s="26">
        <v>0.25044510385756674</v>
      </c>
      <c r="AS21" s="26">
        <v>0.2858441952106699</v>
      </c>
      <c r="AT21" s="26">
        <v>0.3806082505269497</v>
      </c>
      <c r="AU21" s="26">
        <v>0.3478982300884956</v>
      </c>
      <c r="AV21" s="26">
        <v>0.28860072376357054</v>
      </c>
      <c r="AW21" s="26">
        <v>0.2401878564240188</v>
      </c>
      <c r="AX21" s="26">
        <v>0.25453955901426717</v>
      </c>
      <c r="AY21" s="26">
        <v>0.23381851966553113</v>
      </c>
      <c r="AZ21" s="26">
        <v>0.24519372966577935</v>
      </c>
      <c r="BA21" s="26">
        <v>0.26429404900816805</v>
      </c>
      <c r="BB21" s="26">
        <v>0.27608176267586937</v>
      </c>
      <c r="BC21" s="26">
        <v>0.216878612716763</v>
      </c>
      <c r="BD21" s="26">
        <v>0.22326895902025437</v>
      </c>
      <c r="BE21" s="26">
        <v>0.2195715676728335</v>
      </c>
      <c r="BF21" s="26">
        <v>0.2529398201521789</v>
      </c>
      <c r="BG21" s="26">
        <v>0.24554088487375492</v>
      </c>
      <c r="BH21" s="26">
        <v>0.24839620220682576</v>
      </c>
      <c r="BI21" s="26">
        <v>0.2641559125625494</v>
      </c>
      <c r="BJ21" s="26">
        <v>0.2505</v>
      </c>
      <c r="BK21" s="26">
        <v>0.2818733738074588</v>
      </c>
      <c r="BL21" s="26">
        <v>0.31323150168617336</v>
      </c>
      <c r="BM21" s="26">
        <v>0.3095429029671211</v>
      </c>
      <c r="BN21" s="26">
        <v>0.35627775534921274</v>
      </c>
      <c r="BO21" s="26">
        <v>0.34511077158135983</v>
      </c>
      <c r="BP21" s="26">
        <v>0.35624042879019907</v>
      </c>
      <c r="BQ21" s="26">
        <v>0.3349971203685928</v>
      </c>
      <c r="BR21" s="26">
        <v>0.3603948428686543</v>
      </c>
      <c r="BS21" s="26">
        <v>0.37562568008705116</v>
      </c>
      <c r="BT21" s="26">
        <v>0.3826437941473259</v>
      </c>
      <c r="BU21" s="26">
        <v>0.36926605504587157</v>
      </c>
      <c r="BV21" s="26">
        <v>0.29477858559153997</v>
      </c>
      <c r="BW21" s="26">
        <v>0.2870698525208643</v>
      </c>
      <c r="BX21" s="26">
        <v>0.2895312679949326</v>
      </c>
      <c r="BY21" s="26">
        <v>0.3003756076005303</v>
      </c>
      <c r="BZ21" s="26">
        <v>0.14285714285714285</v>
      </c>
      <c r="CA21" s="26">
        <v>0.14204003813155386</v>
      </c>
      <c r="CB21" s="26">
        <v>0.16015944399018806</v>
      </c>
      <c r="CC21" s="26">
        <v>0.15640613847251963</v>
      </c>
      <c r="CD21" s="26">
        <v>0.16354978354978356</v>
      </c>
      <c r="CE21" s="26">
        <v>0.11813824029689192</v>
      </c>
      <c r="CF21" s="26">
        <v>0.1205384150030248</v>
      </c>
      <c r="CG21" s="26">
        <v>0.09180302076777848</v>
      </c>
      <c r="CH21" s="26">
        <v>0.11721305240739333</v>
      </c>
      <c r="CI21" s="26">
        <v>0.28127875035966854</v>
      </c>
      <c r="CJ21" s="26">
        <v>0.31382968892549457</v>
      </c>
      <c r="CK21" s="26">
        <v>0.3269558230238405</v>
      </c>
      <c r="CL21" s="26">
        <v>0.24627064020464945</v>
      </c>
      <c r="CM21" s="26">
        <v>0.16448213691348335</v>
      </c>
      <c r="CN21" s="26">
        <v>0.1569706359370308</v>
      </c>
      <c r="CO21" s="26">
        <v>0.1386909158970842</v>
      </c>
      <c r="CP21" s="26">
        <v>0.152412926222016</v>
      </c>
      <c r="CQ21" s="26">
        <v>0.16274451457815164</v>
      </c>
      <c r="CR21" s="26">
        <v>0.16296172231192638</v>
      </c>
      <c r="CS21" s="26">
        <v>0.1565606233368628</v>
      </c>
      <c r="CT21" s="26">
        <v>0.1862992164852991</v>
      </c>
      <c r="CU21" s="26">
        <v>0.16144658943500242</v>
      </c>
      <c r="CV21" s="26">
        <v>0.13955685281211022</v>
      </c>
      <c r="CW21" s="26">
        <v>0.14818268941887477</v>
      </c>
      <c r="CX21" s="26">
        <v>0.17628702989921052</v>
      </c>
      <c r="CY21" s="26">
        <v>0.15106459376475403</v>
      </c>
      <c r="CZ21" s="26">
        <v>0.18633494391535754</v>
      </c>
      <c r="DA21" s="26">
        <v>0.21403778947054306</v>
      </c>
      <c r="DB21" s="26">
        <v>0.15405697152698608</v>
      </c>
      <c r="DC21" s="26">
        <v>0.15743190912330193</v>
      </c>
      <c r="DD21" s="26">
        <v>0.181301924402409</v>
      </c>
      <c r="DE21" s="26">
        <v>0.264629096900938</v>
      </c>
      <c r="DF21" s="26">
        <v>0.224206729331358</v>
      </c>
      <c r="DG21" s="26">
        <v>0.2296163136505043</v>
      </c>
      <c r="DH21" s="26">
        <v>0.2175671009172168</v>
      </c>
      <c r="DI21" s="26">
        <v>0.19817550973680245</v>
      </c>
      <c r="DJ21" s="26">
        <v>0.13626134100616352</v>
      </c>
      <c r="DK21" s="26">
        <v>0.09022551173097967</v>
      </c>
      <c r="DL21" s="26">
        <v>0.15328040990963515</v>
      </c>
      <c r="DM21" s="26">
        <v>0.11360952160414614</v>
      </c>
      <c r="DN21" s="26">
        <v>0.08509287561721138</v>
      </c>
      <c r="DO21" s="26">
        <v>0.14103337173521263</v>
      </c>
      <c r="DP21" s="26">
        <v>0.1794552094758077</v>
      </c>
      <c r="DQ21" s="26">
        <v>0.0920695758432749</v>
      </c>
      <c r="DR21" s="26">
        <v>0.13285803569625215</v>
      </c>
      <c r="DS21" s="26">
        <v>0.12872648897559974</v>
      </c>
      <c r="DT21" s="26">
        <v>0.15641044769885684</v>
      </c>
      <c r="DU21" s="26">
        <v>0.18355629652849895</v>
      </c>
      <c r="DV21" s="26">
        <v>0.1227864074552274</v>
      </c>
      <c r="DW21" s="26">
        <v>0.11831858105718679</v>
      </c>
      <c r="DX21" s="26">
        <v>0.0990001845326491</v>
      </c>
      <c r="DY21" s="26">
        <v>0.13851961328126455</v>
      </c>
      <c r="DZ21" s="26">
        <v>0.1655580521084033</v>
      </c>
      <c r="EA21" s="26">
        <v>0.16611236679026503</v>
      </c>
      <c r="EB21" s="26">
        <v>0.18922353753844637</v>
      </c>
      <c r="EC21" s="26">
        <v>0.1804315378434803</v>
      </c>
      <c r="ED21" s="26">
        <v>0.1544971546001925</v>
      </c>
      <c r="EE21" s="26">
        <v>0.22351554899201911</v>
      </c>
      <c r="EF21" s="26">
        <v>0.2627526042828386</v>
      </c>
      <c r="EG21" s="26">
        <v>0.26366517461738</v>
      </c>
      <c r="EH21" s="26">
        <v>0.03130831432718225</v>
      </c>
      <c r="EI21" s="26">
        <v>0.014562284811198284</v>
      </c>
      <c r="EJ21" s="26">
        <v>0.02612437871257122</v>
      </c>
      <c r="EK21" s="26">
        <v>0.05119236883942766</v>
      </c>
      <c r="EL21" s="26">
        <v>0.035909122298183827</v>
      </c>
      <c r="EM21" s="26">
        <v>0.11135356290487555</v>
      </c>
      <c r="EN21" s="26">
        <v>0.0691605968460505</v>
      </c>
      <c r="EO21" s="26">
        <v>0.12194412107101281</v>
      </c>
      <c r="EP21" s="26">
        <v>0.11913608917789131</v>
      </c>
      <c r="EQ21" s="26">
        <v>0.07500642178268688</v>
      </c>
      <c r="ER21" s="26">
        <v>0.06696234455170015</v>
      </c>
      <c r="ES21" s="26">
        <v>0.06219544608842031</v>
      </c>
      <c r="ET21" s="26">
        <v>0.044166591706395614</v>
      </c>
      <c r="EU21" s="26">
        <v>0.03866511168924374</v>
      </c>
      <c r="EV21" s="26">
        <v>0.01761879337960491</v>
      </c>
      <c r="EW21" s="26">
        <v>0.06723727168446131</v>
      </c>
      <c r="EX21" s="26">
        <v>0.07100855310049893</v>
      </c>
      <c r="EY21" s="26">
        <v>0.12255166217430369</v>
      </c>
      <c r="EZ21" s="26"/>
      <c r="FA21" s="26"/>
      <c r="FB21" s="26">
        <v>0.2652362896513456</v>
      </c>
      <c r="FC21" s="26"/>
      <c r="FD21" s="26"/>
      <c r="FE21" s="26"/>
      <c r="FF21" s="26">
        <v>0.21118793211816467</v>
      </c>
      <c r="FG21" s="26"/>
      <c r="FH21" s="26"/>
      <c r="FI21" s="26"/>
      <c r="FJ21" s="26">
        <v>0.021052631578947368</v>
      </c>
      <c r="FK21" s="26"/>
      <c r="FL21" s="26"/>
      <c r="FM21" s="26"/>
      <c r="FN21" s="26">
        <v>0.03236416261018287</v>
      </c>
      <c r="FO21" s="26"/>
      <c r="FP21" s="26"/>
      <c r="FQ21" s="26"/>
      <c r="FR21" s="8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</row>
    <row r="22">
      <c r="A22" s="1"/>
      <c r="B22" s="4"/>
      <c r="C22" s="23" t="s">
        <v>930</v>
      </c>
      <c r="D22" s="31">
        <f t="shared" si="0"/>
      </c>
      <c r="E22" s="31">
        <f t="shared" si="2"/>
      </c>
      <c r="F22" s="31">
        <f t="shared" si="4"/>
      </c>
      <c r="G22" s="31">
        <f t="shared" si="6"/>
      </c>
      <c r="H22" s="31">
        <f t="shared" si="8"/>
      </c>
      <c r="I22" s="31">
        <f t="shared" si="10"/>
      </c>
      <c r="J22" s="31">
        <f t="shared" si="12"/>
      </c>
      <c r="K22" s="29">
        <f t="shared" si="14"/>
      </c>
      <c r="M22" s="26">
        <v>4.892281654384542</v>
      </c>
      <c r="N22" s="26">
        <v>4.8063301521025945</v>
      </c>
      <c r="O22" s="26">
        <v>4.420970266040689</v>
      </c>
      <c r="P22" s="26">
        <v>3.983161065096858</v>
      </c>
      <c r="Q22" s="26">
        <v>3.823322265821511</v>
      </c>
      <c r="R22" s="26">
        <v>3.8262982083206802</v>
      </c>
      <c r="S22" s="26">
        <v>3.753352571719572</v>
      </c>
      <c r="T22" s="26">
        <v>3.6875463556065</v>
      </c>
      <c r="U22" s="26">
        <v>3.8561971312982712</v>
      </c>
      <c r="V22" s="26">
        <v>4.278954238886069</v>
      </c>
      <c r="W22" s="26">
        <v>4.505941336702064</v>
      </c>
      <c r="X22" s="26">
        <v>4.584200909361322</v>
      </c>
      <c r="Y22" s="26">
        <v>4.568911264946507</v>
      </c>
      <c r="Z22" s="26">
        <v>5.005787389582698</v>
      </c>
      <c r="AA22" s="26">
        <v>5.093977225956921</v>
      </c>
      <c r="AB22" s="26">
        <v>5.233424872499019</v>
      </c>
      <c r="AC22" s="26">
        <v>5.524813775756989</v>
      </c>
      <c r="AD22" s="26">
        <v>5.595483723062816</v>
      </c>
      <c r="AE22" s="26">
        <v>5.656155959701688</v>
      </c>
      <c r="AF22" s="26">
        <v>5.461428571428572</v>
      </c>
      <c r="AG22" s="26">
        <v>5.64340239912759</v>
      </c>
      <c r="AH22" s="26">
        <v>5.436995153473344</v>
      </c>
      <c r="AI22" s="26">
        <v>5.243775030471879</v>
      </c>
      <c r="AJ22" s="26">
        <v>5.324451694761646</v>
      </c>
      <c r="AK22" s="26">
        <v>5.612808244387192</v>
      </c>
      <c r="AL22" s="26">
        <v>5.967741935483871</v>
      </c>
      <c r="AM22" s="26">
        <v>6.212121212121212</v>
      </c>
      <c r="AN22" s="26">
        <v>6.409035656401945</v>
      </c>
      <c r="AO22" s="26">
        <v>5.843545751633987</v>
      </c>
      <c r="AP22" s="26">
        <v>5.134897360703812</v>
      </c>
      <c r="AQ22" s="26">
        <v>4.882420971472629</v>
      </c>
      <c r="AR22" s="26">
        <v>4.547094568932776</v>
      </c>
      <c r="AS22" s="26">
        <v>4.539704165044765</v>
      </c>
      <c r="AT22" s="26">
        <v>4.336345381526105</v>
      </c>
      <c r="AU22" s="26">
        <v>4.611943636770297</v>
      </c>
      <c r="AV22" s="26">
        <v>4.797130133597229</v>
      </c>
      <c r="AW22" s="26">
        <v>4.751941869205713</v>
      </c>
      <c r="AX22" s="26">
        <v>4.624565469293163</v>
      </c>
      <c r="AY22" s="26">
        <v>4.780662488809311</v>
      </c>
      <c r="AZ22" s="26">
        <v>4.977472645355074</v>
      </c>
      <c r="BA22" s="26">
        <v>5.427756653992396</v>
      </c>
      <c r="BB22" s="26">
        <v>5.589847715736041</v>
      </c>
      <c r="BC22" s="26">
        <v>5.9211324570273005</v>
      </c>
      <c r="BD22" s="26">
        <v>5.9175879396984925</v>
      </c>
      <c r="BE22" s="26">
        <v>5.57455268389662</v>
      </c>
      <c r="BF22" s="26">
        <v>5.1647173489278755</v>
      </c>
      <c r="BG22" s="26">
        <v>4.5612225764110255</v>
      </c>
      <c r="BH22" s="26">
        <v>3.992652084757348</v>
      </c>
      <c r="BI22" s="26">
        <v>3.8308960796515246</v>
      </c>
      <c r="BJ22" s="26">
        <v>3.7705146036161334</v>
      </c>
      <c r="BK22" s="26">
        <v>3.726078799249531</v>
      </c>
      <c r="BL22" s="26">
        <v>3.7277933613838243</v>
      </c>
      <c r="BM22" s="26">
        <v>3.7491401054803943</v>
      </c>
      <c r="BN22" s="26">
        <v>3.662317385970782</v>
      </c>
      <c r="BO22" s="26">
        <v>3.6547939068100357</v>
      </c>
      <c r="BP22" s="26">
        <v>3.578795608295442</v>
      </c>
      <c r="BQ22" s="26">
        <v>3.594300176056338</v>
      </c>
      <c r="BR22" s="26">
        <v>3.240842399441062</v>
      </c>
      <c r="BS22" s="26">
        <v>3.0215994786332745</v>
      </c>
      <c r="BT22" s="26">
        <v>2.7187960794518173</v>
      </c>
      <c r="BU22" s="26">
        <v>2.34779792746114</v>
      </c>
      <c r="BV22" s="26">
        <v>2.3458666203542897</v>
      </c>
      <c r="BW22" s="26">
        <v>2.415774481878008</v>
      </c>
      <c r="BX22" s="26">
        <v>2.879722853740392</v>
      </c>
      <c r="BY22" s="26">
        <v>3.243275129778197</v>
      </c>
      <c r="BZ22" s="26">
        <v>3.7980643473711746</v>
      </c>
      <c r="CA22" s="26">
        <v>4.027605843030453</v>
      </c>
      <c r="CB22" s="26">
        <v>3.7618533189293</v>
      </c>
      <c r="CC22" s="26">
        <v>3.9616693985626026</v>
      </c>
      <c r="CD22" s="26">
        <v>3.7945329705920456</v>
      </c>
      <c r="CE22" s="26">
        <v>3.5104849782634533</v>
      </c>
      <c r="CF22" s="26">
        <v>3.096104947619237</v>
      </c>
      <c r="CG22" s="26">
        <v>2.7026633154823387</v>
      </c>
      <c r="CH22" s="26">
        <v>2.591799063212261</v>
      </c>
      <c r="CI22" s="26">
        <v>2.6811069725026675</v>
      </c>
      <c r="CJ22" s="26">
        <v>3.103849040969894</v>
      </c>
      <c r="CK22" s="26">
        <v>3.686278936732558</v>
      </c>
      <c r="CL22" s="26">
        <v>4.4050440197277085</v>
      </c>
      <c r="CM22" s="26">
        <v>4.373924147148135</v>
      </c>
      <c r="CN22" s="26">
        <v>4.280894966491263</v>
      </c>
      <c r="CO22" s="26">
        <v>4.375394226646092</v>
      </c>
      <c r="CP22" s="26">
        <v>4.215096875587838</v>
      </c>
      <c r="CQ22" s="26">
        <v>4.2518489134279145</v>
      </c>
      <c r="CR22" s="26">
        <v>4.339317443943916</v>
      </c>
      <c r="CS22" s="26">
        <v>4.0213390259693345</v>
      </c>
      <c r="CT22" s="26">
        <v>3.5656852161934163</v>
      </c>
      <c r="CU22" s="26">
        <v>3.3428265735549876</v>
      </c>
      <c r="CV22" s="26">
        <v>2.8312365668624446</v>
      </c>
      <c r="CW22" s="26">
        <v>2.485080668959592</v>
      </c>
      <c r="CX22" s="26">
        <v>2.634258826967488</v>
      </c>
      <c r="CY22" s="26">
        <v>2.9530099654686452</v>
      </c>
      <c r="CZ22" s="26">
        <v>3.0918882120690716</v>
      </c>
      <c r="DA22" s="26">
        <v>3.16070232140324</v>
      </c>
      <c r="DB22" s="26">
        <v>3.4022308225579017</v>
      </c>
      <c r="DC22" s="26">
        <v>3.382467945055948</v>
      </c>
      <c r="DD22" s="26">
        <v>3.639185630793603</v>
      </c>
      <c r="DE22" s="26">
        <v>3.8724696118173707</v>
      </c>
      <c r="DF22" s="26">
        <v>4.533347558855495</v>
      </c>
      <c r="DG22" s="26">
        <v>5.275308425653197</v>
      </c>
      <c r="DH22" s="26">
        <v>5.372454223210353</v>
      </c>
      <c r="DI22" s="26">
        <v>5.470413531950365</v>
      </c>
      <c r="DJ22" s="26">
        <v>5.771947478832893</v>
      </c>
      <c r="DK22" s="26">
        <v>5.4437631636727355</v>
      </c>
      <c r="DL22" s="26">
        <v>4.867689096405255</v>
      </c>
      <c r="DM22" s="26">
        <v>5.415482215334692</v>
      </c>
      <c r="DN22" s="26">
        <v>5.27693695616163</v>
      </c>
      <c r="DO22" s="26">
        <v>4.756153933657823</v>
      </c>
      <c r="DP22" s="26">
        <v>4.646800968369639</v>
      </c>
      <c r="DQ22" s="26">
        <v>4.913120279141325</v>
      </c>
      <c r="DR22" s="26">
        <v>4.77745198776064</v>
      </c>
      <c r="DS22" s="26">
        <v>4.745002444445009</v>
      </c>
      <c r="DT22" s="26">
        <v>4.770996528102741</v>
      </c>
      <c r="DU22" s="26">
        <v>4.742234880182027</v>
      </c>
      <c r="DV22" s="26">
        <v>5.012460449941586</v>
      </c>
      <c r="DW22" s="26">
        <v>5.080164914017254</v>
      </c>
      <c r="DX22" s="26">
        <v>4.9528496034568485</v>
      </c>
      <c r="DY22" s="26">
        <v>4.885883494154286</v>
      </c>
      <c r="DZ22" s="26">
        <v>5.1064346091943085</v>
      </c>
      <c r="EA22" s="26">
        <v>4.908612055641422</v>
      </c>
      <c r="EB22" s="26">
        <v>4.660586124401914</v>
      </c>
      <c r="EC22" s="26">
        <v>4.4863337606764055</v>
      </c>
      <c r="ED22" s="26">
        <v>5.1531559368595365</v>
      </c>
      <c r="EE22" s="26">
        <v>5.825063503336724</v>
      </c>
      <c r="EF22" s="26">
        <v>7.553095914473874</v>
      </c>
      <c r="EG22" s="26">
        <v>11.654553500592037</v>
      </c>
      <c r="EH22" s="26">
        <v>31.480137509549273</v>
      </c>
      <c r="EI22" s="26">
        <v>22.41705511379216</v>
      </c>
      <c r="EJ22" s="26">
        <v>18.0146553698191</v>
      </c>
      <c r="EK22" s="26">
        <v>13.493406985032074</v>
      </c>
      <c r="EL22" s="26">
        <v>11.932713520327766</v>
      </c>
      <c r="EM22" s="26">
        <v>11.044464339003282</v>
      </c>
      <c r="EN22" s="26">
        <v>12.100530912827539</v>
      </c>
      <c r="EO22" s="26">
        <v>12.220923961891065</v>
      </c>
      <c r="EP22" s="26">
        <v>14.008679762448606</v>
      </c>
      <c r="EQ22" s="26">
        <v>17.223241590214066</v>
      </c>
      <c r="ER22" s="26">
        <v>21.049382716049383</v>
      </c>
      <c r="ES22" s="26">
        <v>20.551470588235293</v>
      </c>
      <c r="ET22" s="26">
        <v>19.7685703620754</v>
      </c>
      <c r="EU22" s="26">
        <v>15.181587837837839</v>
      </c>
      <c r="EV22" s="26">
        <v>14.087792374239026</v>
      </c>
      <c r="EW22" s="26">
        <v>11.35545672254533</v>
      </c>
      <c r="EX22" s="26">
        <v>6.58938158679658</v>
      </c>
      <c r="EY22" s="26">
        <v>5.044896030245747</v>
      </c>
      <c r="EZ22" s="26"/>
      <c r="FA22" s="26"/>
      <c r="FB22" s="26">
        <v>4.313793103448276</v>
      </c>
      <c r="FC22" s="26"/>
      <c r="FD22" s="26"/>
      <c r="FE22" s="26"/>
      <c r="FF22" s="26">
        <v>4.2393707482993195</v>
      </c>
      <c r="FG22" s="26"/>
      <c r="FH22" s="26"/>
      <c r="FI22" s="26"/>
      <c r="FJ22" s="26">
        <v>28.805</v>
      </c>
      <c r="FK22" s="26"/>
      <c r="FL22" s="26"/>
      <c r="FM22" s="26"/>
      <c r="FN22" s="26">
        <v>31.24496644295302</v>
      </c>
      <c r="FO22" s="26"/>
      <c r="FP22" s="26"/>
      <c r="FQ22" s="26"/>
      <c r="FR22" s="8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</row>
    <row r="23">
      <c r="A23" s="1"/>
      <c r="B23" s="4"/>
      <c r="C23" s="23" t="s">
        <v>931</v>
      </c>
      <c r="D23" s="31">
        <f t="shared" si="0"/>
      </c>
      <c r="E23" s="31">
        <f t="shared" si="2"/>
      </c>
      <c r="F23" s="31">
        <f t="shared" si="4"/>
      </c>
      <c r="G23" s="31">
        <f t="shared" si="6"/>
      </c>
      <c r="H23" s="31">
        <f t="shared" si="8"/>
      </c>
      <c r="I23" s="31">
        <f t="shared" si="10"/>
      </c>
      <c r="J23" s="31">
        <f t="shared" si="12"/>
      </c>
      <c r="K23" s="29">
        <f t="shared" si="14"/>
      </c>
      <c r="M23" s="26">
        <v>2.5488644311112747</v>
      </c>
      <c r="N23" s="26">
        <v>2.601386343717632</v>
      </c>
      <c r="O23" s="26">
        <v>2.6332255490698357</v>
      </c>
      <c r="P23" s="26">
        <v>2.6501782143788577</v>
      </c>
      <c r="Q23" s="26">
        <v>2.727865168539326</v>
      </c>
      <c r="R23" s="26">
        <v>2.8592821376760726</v>
      </c>
      <c r="S23" s="26">
        <v>2.9820473831363126</v>
      </c>
      <c r="T23" s="26">
        <v>3.3128025820333513</v>
      </c>
      <c r="U23" s="26">
        <v>3.9270086301203353</v>
      </c>
      <c r="V23" s="26">
        <v>4.585155919288839</v>
      </c>
      <c r="W23" s="26">
        <v>4.958147094676961</v>
      </c>
      <c r="X23" s="26">
        <v>5.241566208765536</v>
      </c>
      <c r="Y23" s="26">
        <v>5.005151452709664</v>
      </c>
      <c r="Z23" s="26">
        <v>4.902582430251326</v>
      </c>
      <c r="AA23" s="26">
        <v>4.929471976032954</v>
      </c>
      <c r="AB23" s="26">
        <v>4.871518902192923</v>
      </c>
      <c r="AC23" s="26">
        <v>4.689173111243307</v>
      </c>
      <c r="AD23" s="26">
        <v>4.473814637369899</v>
      </c>
      <c r="AE23" s="26">
        <v>4.215841236389181</v>
      </c>
      <c r="AF23" s="26">
        <v>3.926527598301643</v>
      </c>
      <c r="AG23" s="26">
        <v>4.041204437400951</v>
      </c>
      <c r="AH23" s="26">
        <v>3.9931775894149264</v>
      </c>
      <c r="AI23" s="26">
        <v>3.883082952318746</v>
      </c>
      <c r="AJ23" s="26">
        <v>4.107599349291192</v>
      </c>
      <c r="AK23" s="26">
        <v>4.657756682488134</v>
      </c>
      <c r="AL23" s="26">
        <v>5.38214858364511</v>
      </c>
      <c r="AM23" s="26">
        <v>5.464643727986996</v>
      </c>
      <c r="AN23" s="26">
        <v>5.355256207078711</v>
      </c>
      <c r="AO23" s="26">
        <v>4.794838709677419</v>
      </c>
      <c r="AP23" s="26">
        <v>4.431091792380466</v>
      </c>
      <c r="AQ23" s="26">
        <v>4.230383554775633</v>
      </c>
      <c r="AR23" s="26">
        <v>4.583544946673438</v>
      </c>
      <c r="AS23" s="26">
        <v>4.699735449735449</v>
      </c>
      <c r="AT23" s="26">
        <v>4.581376070737773</v>
      </c>
      <c r="AU23" s="26">
        <v>4.400661339211904</v>
      </c>
      <c r="AV23" s="26">
        <v>3.7855579868708973</v>
      </c>
      <c r="AW23" s="26">
        <v>3.8461538461538463</v>
      </c>
      <c r="AX23" s="26">
        <v>4.03073940736638</v>
      </c>
      <c r="AY23" s="26">
        <v>4.066579634464752</v>
      </c>
      <c r="AZ23" s="26">
        <v>4.005956813104989</v>
      </c>
      <c r="BA23" s="26">
        <v>4.221761405220786</v>
      </c>
      <c r="BB23" s="26">
        <v>4.268917345750873</v>
      </c>
      <c r="BC23" s="26">
        <v>4.218887908208297</v>
      </c>
      <c r="BD23" s="26">
        <v>4.405200184077312</v>
      </c>
      <c r="BE23" s="26">
        <v>4.486121530382595</v>
      </c>
      <c r="BF23" s="26">
        <v>4.497562296858072</v>
      </c>
      <c r="BG23" s="26">
        <v>4.5917792792792795</v>
      </c>
      <c r="BH23" s="26">
        <v>4.61882760612186</v>
      </c>
      <c r="BI23" s="26">
        <v>4.90260713215463</v>
      </c>
      <c r="BJ23" s="26">
        <v>6.5421875</v>
      </c>
      <c r="BK23" s="26">
        <v>6.494650723725614</v>
      </c>
      <c r="BL23" s="26">
        <v>6.802665799739922</v>
      </c>
      <c r="BM23" s="26">
        <v>7.37461086129367</v>
      </c>
      <c r="BN23" s="26">
        <v>6.174268209666439</v>
      </c>
      <c r="BO23" s="26">
        <v>5.862516212710765</v>
      </c>
      <c r="BP23" s="26">
        <v>5.6976</v>
      </c>
      <c r="BQ23" s="26">
        <v>5.9183006535947715</v>
      </c>
      <c r="BR23" s="26">
        <v>5.929842228935884</v>
      </c>
      <c r="BS23" s="26">
        <v>6.180992313067785</v>
      </c>
      <c r="BT23" s="26">
        <v>6.348335162824735</v>
      </c>
      <c r="BU23" s="26">
        <v>6.127833519137867</v>
      </c>
      <c r="BV23" s="26">
        <v>5.6516245487364625</v>
      </c>
      <c r="BW23" s="26">
        <v>5.103380374138497</v>
      </c>
      <c r="BX23" s="26">
        <v>4.78483298224496</v>
      </c>
      <c r="BY23" s="26">
        <v>4.547717842323651</v>
      </c>
      <c r="BZ23" s="26">
        <v>4.4879053010808025</v>
      </c>
      <c r="CA23" s="26">
        <v>4.496190710248218</v>
      </c>
      <c r="CB23" s="26">
        <v>4.494777750789409</v>
      </c>
      <c r="CC23" s="26">
        <v>4.417213883677299</v>
      </c>
      <c r="CD23" s="26">
        <v>4.273235499650594</v>
      </c>
      <c r="CE23" s="26">
        <v>4.705326997434103</v>
      </c>
      <c r="CF23" s="26">
        <v>5.058320040307243</v>
      </c>
      <c r="CG23" s="26">
        <v>5.345991526972516</v>
      </c>
      <c r="CH23" s="26">
        <v>5.875525956012158</v>
      </c>
      <c r="CI23" s="26">
        <v>5.3609451987672285</v>
      </c>
      <c r="CJ23" s="26">
        <v>4.979406924814513</v>
      </c>
      <c r="CK23" s="26">
        <v>4.6873123128619225</v>
      </c>
      <c r="CL23" s="26">
        <v>4.37167979043132</v>
      </c>
      <c r="CM23" s="26">
        <v>3.674489562240726</v>
      </c>
      <c r="CN23" s="26">
        <v>3.665906296865431</v>
      </c>
      <c r="CO23" s="26">
        <v>3.8905993551463385</v>
      </c>
      <c r="CP23" s="26">
        <v>3.9918737863464235</v>
      </c>
      <c r="CQ23" s="26">
        <v>4.24280562259458</v>
      </c>
      <c r="CR23" s="26">
        <v>4.513296485811018</v>
      </c>
      <c r="CS23" s="26">
        <v>4.346568011360254</v>
      </c>
      <c r="CT23" s="26">
        <v>4.261881206070571</v>
      </c>
      <c r="CU23" s="26">
        <v>4.189668535791505</v>
      </c>
      <c r="CV23" s="26">
        <v>4.396891904393028</v>
      </c>
      <c r="CW23" s="26">
        <v>4.916141279185776</v>
      </c>
      <c r="CX23" s="26">
        <v>5.290121707461931</v>
      </c>
      <c r="CY23" s="26">
        <v>5.590666466665703</v>
      </c>
      <c r="CZ23" s="26">
        <v>5.997869443267511</v>
      </c>
      <c r="DA23" s="26">
        <v>6.274233800551119</v>
      </c>
      <c r="DB23" s="26">
        <v>6.714156899509067</v>
      </c>
      <c r="DC23" s="26">
        <v>7.077383814407645</v>
      </c>
      <c r="DD23" s="26">
        <v>8.046509931460008</v>
      </c>
      <c r="DE23" s="26">
        <v>8.542643538482453</v>
      </c>
      <c r="DF23" s="26">
        <v>9.726117098468041</v>
      </c>
      <c r="DG23" s="26">
        <v>9.756391696731072</v>
      </c>
      <c r="DH23" s="26">
        <v>7.929941245872201</v>
      </c>
      <c r="DI23" s="26">
        <v>8.463505875774915</v>
      </c>
      <c r="DJ23" s="26">
        <v>7.294474444418713</v>
      </c>
      <c r="DK23" s="26">
        <v>7.000859210456932</v>
      </c>
      <c r="DL23" s="26">
        <v>7.27431495871514</v>
      </c>
      <c r="DM23" s="26">
        <v>7.345865527700632</v>
      </c>
      <c r="DN23" s="26">
        <v>7.400572550689663</v>
      </c>
      <c r="DO23" s="26">
        <v>7.93572044607525</v>
      </c>
      <c r="DP23" s="26">
        <v>8.770638817359057</v>
      </c>
      <c r="DQ23" s="26">
        <v>9.610073861176915</v>
      </c>
      <c r="DR23" s="26">
        <v>9.89256571278156</v>
      </c>
      <c r="DS23" s="26">
        <v>9.48710962432609</v>
      </c>
      <c r="DT23" s="26">
        <v>8.778639985692427</v>
      </c>
      <c r="DU23" s="26">
        <v>8.764781486246296</v>
      </c>
      <c r="DV23" s="26">
        <v>8.81245756854782</v>
      </c>
      <c r="DW23" s="26">
        <v>9.595329500437783</v>
      </c>
      <c r="DX23" s="26">
        <v>10.007185278445437</v>
      </c>
      <c r="DY23" s="26">
        <v>10.15942807048542</v>
      </c>
      <c r="DZ23" s="26">
        <v>10.175671289381162</v>
      </c>
      <c r="EA23" s="26">
        <v>9.084598961251343</v>
      </c>
      <c r="EB23" s="26">
        <v>8.936350570309084</v>
      </c>
      <c r="EC23" s="26">
        <v>8.81271394882978</v>
      </c>
      <c r="ED23" s="26">
        <v>8.610782390386978</v>
      </c>
      <c r="EE23" s="26">
        <v>8.274140840017713</v>
      </c>
      <c r="EF23" s="26">
        <v>7.917018026521547</v>
      </c>
      <c r="EG23" s="26">
        <v>7.377009949949778</v>
      </c>
      <c r="EH23" s="26">
        <v>6.87206441511966</v>
      </c>
      <c r="EI23" s="26">
        <v>6.887871853546911</v>
      </c>
      <c r="EJ23" s="26">
        <v>6.719462169553327</v>
      </c>
      <c r="EK23" s="26">
        <v>6.661494125471071</v>
      </c>
      <c r="EL23" s="26">
        <v>6.446083749186374</v>
      </c>
      <c r="EM23" s="26">
        <v>6.112759643916914</v>
      </c>
      <c r="EN23" s="26">
        <v>5.925767918088737</v>
      </c>
      <c r="EO23" s="26">
        <v>5.724480968858131</v>
      </c>
      <c r="EP23" s="26">
        <v>5.486580842243073</v>
      </c>
      <c r="EQ23" s="26">
        <v>5.4885745375408055</v>
      </c>
      <c r="ER23" s="26">
        <v>5.75</v>
      </c>
      <c r="ES23" s="26">
        <v>5.841765339074273</v>
      </c>
      <c r="ET23" s="26">
        <v>5.902166916970607</v>
      </c>
      <c r="EU23" s="26">
        <v>5.83818142641672</v>
      </c>
      <c r="EV23" s="26">
        <v>5.6392030156165855</v>
      </c>
      <c r="EW23" s="26"/>
      <c r="EX23" s="26">
        <v>5.654275092936802</v>
      </c>
      <c r="EY23" s="26"/>
      <c r="EZ23" s="26"/>
      <c r="FA23" s="26"/>
      <c r="FB23" s="26">
        <v>5.901392111368909</v>
      </c>
      <c r="FC23" s="26"/>
      <c r="FD23" s="26"/>
      <c r="FE23" s="26"/>
      <c r="FF23" s="26">
        <v>5.001221001221001</v>
      </c>
      <c r="FG23" s="26"/>
      <c r="FH23" s="26"/>
      <c r="FI23" s="26"/>
      <c r="FJ23" s="26">
        <v>4.895833333333333</v>
      </c>
      <c r="FK23" s="26"/>
      <c r="FL23" s="26"/>
      <c r="FM23" s="26"/>
      <c r="FN23" s="26">
        <v>6.278122232063773</v>
      </c>
      <c r="FO23" s="26"/>
      <c r="FP23" s="26"/>
      <c r="FQ23" s="26"/>
      <c r="FR23" s="8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</row>
    <row r="24">
      <c r="A24" s="1"/>
      <c r="B24" s="4"/>
      <c r="C24" s="23" t="s">
        <v>932</v>
      </c>
      <c r="D24" s="31">
        <f t="shared" si="0"/>
      </c>
      <c r="E24" s="31">
        <f t="shared" si="2"/>
      </c>
      <c r="F24" s="31">
        <f t="shared" si="4"/>
      </c>
      <c r="G24" s="31">
        <f t="shared" si="6"/>
      </c>
      <c r="H24" s="31">
        <f t="shared" si="8"/>
      </c>
      <c r="I24" s="31">
        <f t="shared" si="10"/>
      </c>
      <c r="J24" s="31">
        <f t="shared" si="12"/>
      </c>
      <c r="K24" s="29">
        <f t="shared" si="14"/>
      </c>
      <c r="M24" s="26">
        <v>4.677544415601928</v>
      </c>
      <c r="N24" s="26">
        <v>4.5168692849385135</v>
      </c>
      <c r="O24" s="26">
        <v>4.4325852946542605</v>
      </c>
      <c r="P24" s="26">
        <v>4.754861905540121</v>
      </c>
      <c r="Q24" s="26">
        <v>5.007247331664251</v>
      </c>
      <c r="R24" s="26">
        <v>5.188743994509266</v>
      </c>
      <c r="S24" s="26">
        <v>5.055560636546552</v>
      </c>
      <c r="T24" s="26">
        <v>5.242523006134969</v>
      </c>
      <c r="U24" s="26">
        <v>5.701468189233279</v>
      </c>
      <c r="V24" s="26">
        <v>6.24530299020905</v>
      </c>
      <c r="W24" s="26">
        <v>6.716883422585771</v>
      </c>
      <c r="X24" s="26">
        <v>7.35027594194999</v>
      </c>
      <c r="Y24" s="26">
        <v>7.370558375634518</v>
      </c>
      <c r="Z24" s="26">
        <v>7.340539574772199</v>
      </c>
      <c r="AA24" s="26">
        <v>6.991150442477876</v>
      </c>
      <c r="AB24" s="26">
        <v>6.547560616471974</v>
      </c>
      <c r="AC24" s="26">
        <v>5.793264353824305</v>
      </c>
      <c r="AD24" s="26">
        <v>5.117412726700912</v>
      </c>
      <c r="AE24" s="26">
        <v>4.875930521091812</v>
      </c>
      <c r="AF24" s="26">
        <v>4.740235585864848</v>
      </c>
      <c r="AG24" s="26">
        <v>4.819076759345483</v>
      </c>
      <c r="AH24" s="26">
        <v>4.766322050701034</v>
      </c>
      <c r="AI24" s="26">
        <v>4.698860976751443</v>
      </c>
      <c r="AJ24" s="26">
        <v>4.788881643299641</v>
      </c>
      <c r="AK24" s="26">
        <v>5.506409099115364</v>
      </c>
      <c r="AL24" s="26">
        <v>6.812920875420875</v>
      </c>
      <c r="AM24" s="26">
        <v>7.458022388059701</v>
      </c>
      <c r="AN24" s="26">
        <v>8.561569688768607</v>
      </c>
      <c r="AO24" s="26">
        <v>9.31618365353305</v>
      </c>
      <c r="AP24" s="26">
        <v>9.933812405446293</v>
      </c>
      <c r="AQ24" s="26">
        <v>8.950530035335689</v>
      </c>
      <c r="AR24" s="26">
        <v>8.771062271062272</v>
      </c>
      <c r="AS24" s="26">
        <v>8.889100609756097</v>
      </c>
      <c r="AT24" s="26">
        <v>8.109275253473527</v>
      </c>
      <c r="AU24" s="26">
        <v>6.873333333333333</v>
      </c>
      <c r="AV24" s="26">
        <v>6.363636363636363</v>
      </c>
      <c r="AW24" s="26">
        <v>6.026374324753734</v>
      </c>
      <c r="AX24" s="26">
        <v>5.772345964709285</v>
      </c>
      <c r="AY24" s="26">
        <v>5.481139337952271</v>
      </c>
      <c r="AZ24" s="26">
        <v>5.629701528755157</v>
      </c>
      <c r="BA24" s="26">
        <v>6.011932615816566</v>
      </c>
      <c r="BB24" s="26">
        <v>6.350634371395617</v>
      </c>
      <c r="BC24" s="26">
        <v>6.669703872437358</v>
      </c>
      <c r="BD24" s="26">
        <v>7.203327624174211</v>
      </c>
      <c r="BE24" s="26">
        <v>7.2642487046632125</v>
      </c>
      <c r="BF24" s="26">
        <v>7.258904109589041</v>
      </c>
      <c r="BG24" s="26">
        <v>6.948014852899171</v>
      </c>
      <c r="BH24" s="26">
        <v>6.929122182680902</v>
      </c>
      <c r="BI24" s="26">
        <v>6.720796943231441</v>
      </c>
      <c r="BJ24" s="26">
        <v>6.884205180294566</v>
      </c>
      <c r="BK24" s="26">
        <v>7.065939278937382</v>
      </c>
      <c r="BL24" s="26">
        <v>7.431267474370923</v>
      </c>
      <c r="BM24" s="26">
        <v>7.525891829689298</v>
      </c>
      <c r="BN24" s="26">
        <v>7.5476901861641</v>
      </c>
      <c r="BO24" s="26">
        <v>7.774600905408625</v>
      </c>
      <c r="BP24" s="26">
        <v>8.039362232187344</v>
      </c>
      <c r="BQ24" s="26">
        <v>8.311704834605598</v>
      </c>
      <c r="BR24" s="26">
        <v>8.372872614749872</v>
      </c>
      <c r="BS24" s="26">
        <v>9.320792647903504</v>
      </c>
      <c r="BT24" s="26">
        <v>10.16704508595524</v>
      </c>
      <c r="BU24" s="26">
        <v>10.461760461760461</v>
      </c>
      <c r="BV24" s="26">
        <v>11.177079023582953</v>
      </c>
      <c r="BW24" s="26">
        <v>10.730802792321118</v>
      </c>
      <c r="BX24" s="26">
        <v>12.331942512749189</v>
      </c>
      <c r="BY24" s="26">
        <v>11.803349076857021</v>
      </c>
      <c r="BZ24" s="26">
        <v>11.365949119373777</v>
      </c>
      <c r="CA24" s="26">
        <v>11.153582447720261</v>
      </c>
      <c r="CB24" s="26">
        <v>10.64176570458404</v>
      </c>
      <c r="CC24" s="26">
        <v>9.855708908406525</v>
      </c>
      <c r="CD24" s="26">
        <v>7.728232189973615</v>
      </c>
      <c r="CE24" s="26">
        <v>7.447108428240347</v>
      </c>
      <c r="CF24" s="26">
        <v>7.5891862765104685</v>
      </c>
      <c r="CG24" s="26">
        <v>7.050197183271023</v>
      </c>
      <c r="CH24" s="26">
        <v>6.953353587483123</v>
      </c>
      <c r="CI24" s="26">
        <v>7.550889400009461</v>
      </c>
      <c r="CJ24" s="26">
        <v>7.754683734726324</v>
      </c>
      <c r="CK24" s="26">
        <v>7.560100968153326</v>
      </c>
      <c r="CL24" s="26">
        <v>7.585332734557192</v>
      </c>
      <c r="CM24" s="26">
        <v>6.866345135149494</v>
      </c>
      <c r="CN24" s="26">
        <v>6.7306611106045215</v>
      </c>
      <c r="CO24" s="26">
        <v>6.855933954002503</v>
      </c>
      <c r="CP24" s="26">
        <v>7.1307515822875045</v>
      </c>
      <c r="CQ24" s="26">
        <v>7.460530283433389</v>
      </c>
      <c r="CR24" s="26">
        <v>8.102841722200631</v>
      </c>
      <c r="CS24" s="26">
        <v>8.077697732433556</v>
      </c>
      <c r="CT24" s="26">
        <v>7.898193354881946</v>
      </c>
      <c r="CU24" s="26">
        <v>7.171555268693823</v>
      </c>
      <c r="CV24" s="26">
        <v>6.131466070755634</v>
      </c>
      <c r="CW24" s="26">
        <v>5.1776314920756485</v>
      </c>
      <c r="CX24" s="26">
        <v>4.973575971893052</v>
      </c>
      <c r="CY24" s="26">
        <v>5.100511588299686</v>
      </c>
      <c r="CZ24" s="26">
        <v>5.025468225817124</v>
      </c>
      <c r="DA24" s="26">
        <v>5.510780712787234</v>
      </c>
      <c r="DB24" s="26">
        <v>6.224876190390884</v>
      </c>
      <c r="DC24" s="26">
        <v>6.523798637740585</v>
      </c>
      <c r="DD24" s="26">
        <v>7.35193436963621</v>
      </c>
      <c r="DE24" s="26">
        <v>8.532596214554191</v>
      </c>
      <c r="DF24" s="26">
        <v>8.911058400771186</v>
      </c>
      <c r="DG24" s="26">
        <v>9.0894539177284</v>
      </c>
      <c r="DH24" s="26">
        <v>9.38525941667888</v>
      </c>
      <c r="DI24" s="26">
        <v>8.651763061623065</v>
      </c>
      <c r="DJ24" s="26">
        <v>7.422349229635163</v>
      </c>
      <c r="DK24" s="26">
        <v>7.168899233821719</v>
      </c>
      <c r="DL24" s="26">
        <v>7.831484224838451</v>
      </c>
      <c r="DM24" s="26">
        <v>7.938224122158764</v>
      </c>
      <c r="DN24" s="26">
        <v>7.889565327500292</v>
      </c>
      <c r="DO24" s="26">
        <v>7.864093898398583</v>
      </c>
      <c r="DP24" s="26">
        <v>7.872483342125806</v>
      </c>
      <c r="DQ24" s="26">
        <v>7.873747482879552</v>
      </c>
      <c r="DR24" s="26">
        <v>8.097603202236726</v>
      </c>
      <c r="DS24" s="26">
        <v>8.234868547783494</v>
      </c>
      <c r="DT24" s="26">
        <v>8.330173592712342</v>
      </c>
      <c r="DU24" s="26">
        <v>8.29647713906119</v>
      </c>
      <c r="DV24" s="26">
        <v>8.252020943788777</v>
      </c>
      <c r="DW24" s="26">
        <v>7.984823811341335</v>
      </c>
      <c r="DX24" s="26">
        <v>7.715759843389413</v>
      </c>
      <c r="DY24" s="26">
        <v>7.624835631465189</v>
      </c>
      <c r="DZ24" s="26">
        <v>7.386680639753512</v>
      </c>
      <c r="EA24" s="26">
        <v>6.928151417914094</v>
      </c>
      <c r="EB24" s="26">
        <v>6.908424572409303</v>
      </c>
      <c r="EC24" s="26">
        <v>6.845716121474635</v>
      </c>
      <c r="ED24" s="26">
        <v>6.833957279683552</v>
      </c>
      <c r="EE24" s="26">
        <v>6.541515408344397</v>
      </c>
      <c r="EF24" s="26">
        <v>6.314508889797886</v>
      </c>
      <c r="EG24" s="26">
        <v>6.073632378300887</v>
      </c>
      <c r="EH24" s="26">
        <v>7.0788060983465755</v>
      </c>
      <c r="EI24" s="26">
        <v>7.192311075921527</v>
      </c>
      <c r="EJ24" s="26">
        <v>7.2991278530339585</v>
      </c>
      <c r="EK24" s="26">
        <v>7.225667938931298</v>
      </c>
      <c r="EL24" s="26">
        <v>7.493814943097476</v>
      </c>
      <c r="EM24" s="26">
        <v>7.4265074746663995</v>
      </c>
      <c r="EN24" s="26">
        <v>7.250384812724474</v>
      </c>
      <c r="EO24" s="26">
        <v>7.335455330168321</v>
      </c>
      <c r="EP24" s="26">
        <v>7.021983054728647</v>
      </c>
      <c r="EQ24" s="26">
        <v>6.635249764373233</v>
      </c>
      <c r="ER24" s="26">
        <v>6.551392891450528</v>
      </c>
      <c r="ES24" s="26">
        <v>6.392801251956182</v>
      </c>
      <c r="ET24" s="26">
        <v>6.231321331921403</v>
      </c>
      <c r="EU24" s="26">
        <v>5.998331479421579</v>
      </c>
      <c r="EV24" s="26">
        <v>5.989374744585207</v>
      </c>
      <c r="EW24" s="26">
        <v>5.878852284803401</v>
      </c>
      <c r="EX24" s="26">
        <v>5.985910404624277</v>
      </c>
      <c r="EY24" s="26">
        <v>5.77027027027027</v>
      </c>
      <c r="EZ24" s="26"/>
      <c r="FA24" s="26"/>
      <c r="FB24" s="26">
        <v>6.547833672579238</v>
      </c>
      <c r="FC24" s="26"/>
      <c r="FD24" s="26"/>
      <c r="FE24" s="26"/>
      <c r="FF24" s="26">
        <v>5.64929178470255</v>
      </c>
      <c r="FG24" s="26"/>
      <c r="FH24" s="26"/>
      <c r="FI24" s="26"/>
      <c r="FJ24" s="26">
        <v>4.772990886495443</v>
      </c>
      <c r="FK24" s="26"/>
      <c r="FL24" s="26"/>
      <c r="FM24" s="26"/>
      <c r="FN24" s="26">
        <v>7.521001615508886</v>
      </c>
      <c r="FO24" s="26"/>
      <c r="FP24" s="26"/>
      <c r="FQ24" s="26"/>
      <c r="FR24" s="8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</row>
    <row r="25">
      <c r="A25" s="1"/>
      <c r="B25" s="4"/>
      <c r="C25" s="23" t="s">
        <v>933</v>
      </c>
      <c r="D25" s="31">
        <f t="shared" si="0"/>
      </c>
      <c r="E25" s="31">
        <f t="shared" si="2"/>
      </c>
      <c r="F25" s="31">
        <f t="shared" si="4"/>
      </c>
      <c r="G25" s="31">
        <f t="shared" si="6"/>
      </c>
      <c r="H25" s="31">
        <f t="shared" si="8"/>
      </c>
      <c r="I25" s="31">
        <f t="shared" si="10"/>
      </c>
      <c r="J25" s="31">
        <f t="shared" si="12"/>
      </c>
      <c r="K25" s="29">
        <f t="shared" si="14"/>
      </c>
      <c r="M25" s="26">
        <v>5.949905482041588</v>
      </c>
      <c r="N25" s="26">
        <v>5.510548523206751</v>
      </c>
      <c r="O25" s="26">
        <v>4.9284759883675235</v>
      </c>
      <c r="P25" s="26">
        <v>4.530054238799316</v>
      </c>
      <c r="Q25" s="26">
        <v>4.270987263387517</v>
      </c>
      <c r="R25" s="26">
        <v>3.9905949970609367</v>
      </c>
      <c r="S25" s="26">
        <v>3.8903820311000192</v>
      </c>
      <c r="T25" s="26">
        <v>4.3470741864897295</v>
      </c>
      <c r="U25" s="26">
        <v>5.330830789538817</v>
      </c>
      <c r="V25" s="26">
        <v>6.098911411411412</v>
      </c>
      <c r="W25" s="26">
        <v>6.945582877959927</v>
      </c>
      <c r="X25" s="26">
        <v>8.103149378792256</v>
      </c>
      <c r="Y25" s="26">
        <v>8.053713527851459</v>
      </c>
      <c r="Z25" s="26">
        <v>8.68388809475189</v>
      </c>
      <c r="AA25" s="26">
        <v>9.06149609912804</v>
      </c>
      <c r="AB25" s="26">
        <v>8.48406747891284</v>
      </c>
      <c r="AC25" s="26">
        <v>7.443342776203966</v>
      </c>
      <c r="AD25" s="26">
        <v>6.088129496402877</v>
      </c>
      <c r="AE25" s="26">
        <v>4.876091813934592</v>
      </c>
      <c r="AF25" s="26">
        <v>4.1502439024390245</v>
      </c>
      <c r="AG25" s="26">
        <v>3.9867109634551494</v>
      </c>
      <c r="AH25" s="26">
        <v>3.6320045129748024</v>
      </c>
      <c r="AI25" s="26">
        <v>3.427830098020373</v>
      </c>
      <c r="AJ25" s="26">
        <v>3.387962430515622</v>
      </c>
      <c r="AK25" s="26">
        <v>3.7052861685214626</v>
      </c>
      <c r="AL25" s="26">
        <v>4.124513618677042</v>
      </c>
      <c r="AM25" s="26">
        <v>4.191604322527016</v>
      </c>
      <c r="AN25" s="26">
        <v>4.373382226056946</v>
      </c>
      <c r="AO25" s="26">
        <v>4.125222024866785</v>
      </c>
      <c r="AP25" s="26">
        <v>3.8795612267741215</v>
      </c>
      <c r="AQ25" s="26">
        <v>3.6034593209481103</v>
      </c>
      <c r="AR25" s="26">
        <v>3.9307491289198606</v>
      </c>
      <c r="AS25" s="26">
        <v>4.169209105843699</v>
      </c>
      <c r="AT25" s="26">
        <v>4.216683621566633</v>
      </c>
      <c r="AU25" s="26">
        <v>4.26207632772885</v>
      </c>
      <c r="AV25" s="26">
        <v>4.085005903187722</v>
      </c>
      <c r="AW25" s="26">
        <v>4.532068062827225</v>
      </c>
      <c r="AX25" s="26">
        <v>4.622102254684027</v>
      </c>
      <c r="AY25" s="26">
        <v>4.510570518389806</v>
      </c>
      <c r="AZ25" s="26">
        <v>4.436503573391974</v>
      </c>
      <c r="BA25" s="26">
        <v>4.682088744588745</v>
      </c>
      <c r="BB25" s="26">
        <v>4.517122443951712</v>
      </c>
      <c r="BC25" s="26">
        <v>4.270716997989726</v>
      </c>
      <c r="BD25" s="26">
        <v>4.318745770358674</v>
      </c>
      <c r="BE25" s="26">
        <v>4.193548387096774</v>
      </c>
      <c r="BF25" s="26">
        <v>3.8833021515434987</v>
      </c>
      <c r="BG25" s="26">
        <v>3.8394538606403015</v>
      </c>
      <c r="BH25" s="26">
        <v>3.711136890951276</v>
      </c>
      <c r="BI25" s="26">
        <v>3.5853605084374314</v>
      </c>
      <c r="BJ25" s="26">
        <v>4.7246671180320465</v>
      </c>
      <c r="BK25" s="26">
        <v>4.754664823773324</v>
      </c>
      <c r="BL25" s="26">
        <v>5.138752455795678</v>
      </c>
      <c r="BM25" s="26">
        <v>6.165413533834586</v>
      </c>
      <c r="BN25" s="26">
        <v>6.144986449864499</v>
      </c>
      <c r="BO25" s="26">
        <v>5.885416666666667</v>
      </c>
      <c r="BP25" s="26">
        <v>5.868490441661173</v>
      </c>
      <c r="BQ25" s="26">
        <v>5.963121501481726</v>
      </c>
      <c r="BR25" s="26">
        <v>5.615066751430388</v>
      </c>
      <c r="BS25" s="26">
        <v>5.583964646464646</v>
      </c>
      <c r="BT25" s="26">
        <v>5.609440672486259</v>
      </c>
      <c r="BU25" s="26">
        <v>5.496666666666667</v>
      </c>
      <c r="BV25" s="26">
        <v>5.192371475953565</v>
      </c>
      <c r="BW25" s="26">
        <v>5.00805152979066</v>
      </c>
      <c r="BX25" s="26">
        <v>4.8152634766808</v>
      </c>
      <c r="BY25" s="26">
        <v>4.515243065092008</v>
      </c>
      <c r="BZ25" s="26">
        <v>4.231982528512497</v>
      </c>
      <c r="CA25" s="26">
        <v>4.017347386912604</v>
      </c>
      <c r="CB25" s="26">
        <v>3.8536026655560183</v>
      </c>
      <c r="CC25" s="26">
        <v>3.509409353456307</v>
      </c>
      <c r="CD25" s="26">
        <v>3.1843429960076377</v>
      </c>
      <c r="CE25" s="26">
        <v>3.2865474960063494</v>
      </c>
      <c r="CF25" s="26">
        <v>3.357375642560722</v>
      </c>
      <c r="CG25" s="26">
        <v>3.068118126065218</v>
      </c>
      <c r="CH25" s="26">
        <v>3.0470130560153503</v>
      </c>
      <c r="CI25" s="26">
        <v>3.187737421063449</v>
      </c>
      <c r="CJ25" s="26">
        <v>3.6045851039981347</v>
      </c>
      <c r="CK25" s="26">
        <v>3.8922036875561394</v>
      </c>
      <c r="CL25" s="26">
        <v>4.407384913935261</v>
      </c>
      <c r="CM25" s="26">
        <v>4.381757677490954</v>
      </c>
      <c r="CN25" s="26">
        <v>4.677991279003868</v>
      </c>
      <c r="CO25" s="26">
        <v>5.108509464034606</v>
      </c>
      <c r="CP25" s="26">
        <v>5.438681725609025</v>
      </c>
      <c r="CQ25" s="26">
        <v>6.2144905580894205</v>
      </c>
      <c r="CR25" s="26">
        <v>6.665768068914934</v>
      </c>
      <c r="CS25" s="26">
        <v>6.294623743405848</v>
      </c>
      <c r="CT25" s="26">
        <v>6.065686451859772</v>
      </c>
      <c r="CU25" s="26">
        <v>5.769125393910438</v>
      </c>
      <c r="CV25" s="26">
        <v>5.523151367895323</v>
      </c>
      <c r="CW25" s="26">
        <v>5.801351302338354</v>
      </c>
      <c r="CX25" s="26">
        <v>6.360975506603671</v>
      </c>
      <c r="CY25" s="26">
        <v>6.710598253583337</v>
      </c>
      <c r="CZ25" s="26">
        <v>7.308952192671554</v>
      </c>
      <c r="DA25" s="26">
        <v>7.036816939187822</v>
      </c>
      <c r="DB25" s="26">
        <v>7.025534752394884</v>
      </c>
      <c r="DC25" s="26">
        <v>6.759010453866632</v>
      </c>
      <c r="DD25" s="26">
        <v>6.932178171932469</v>
      </c>
      <c r="DE25" s="26">
        <v>6.474106440115995</v>
      </c>
      <c r="DF25" s="26">
        <v>6.540763291110925</v>
      </c>
      <c r="DG25" s="26">
        <v>6.548168559044105</v>
      </c>
      <c r="DH25" s="26">
        <v>5.18360246624481</v>
      </c>
      <c r="DI25" s="26">
        <v>5.193499162337393</v>
      </c>
      <c r="DJ25" s="26">
        <v>4.302376061340854</v>
      </c>
      <c r="DK25" s="26">
        <v>4.207714827425278</v>
      </c>
      <c r="DL25" s="26">
        <v>4.032544676011598</v>
      </c>
      <c r="DM25" s="26">
        <v>3.9200799697009208</v>
      </c>
      <c r="DN25" s="26">
        <v>3.8470857218758723</v>
      </c>
      <c r="DO25" s="26">
        <v>4.291488416293409</v>
      </c>
      <c r="DP25" s="26">
        <v>4.922238294881539</v>
      </c>
      <c r="DQ25" s="26">
        <v>5.6618268514204155</v>
      </c>
      <c r="DR25" s="26">
        <v>6.044778691519208</v>
      </c>
      <c r="DS25" s="26">
        <v>6.758183301643669</v>
      </c>
      <c r="DT25" s="26">
        <v>6.792001745017907</v>
      </c>
      <c r="DU25" s="26">
        <v>7.398453849757926</v>
      </c>
      <c r="DV25" s="26">
        <v>7.433623387598555</v>
      </c>
      <c r="DW25" s="26">
        <v>8.204438487835779</v>
      </c>
      <c r="DX25" s="26">
        <v>8.01814359792662</v>
      </c>
      <c r="DY25" s="26">
        <v>7.709289493497251</v>
      </c>
      <c r="DZ25" s="26">
        <v>7.3827903162444555</v>
      </c>
      <c r="EA25" s="26">
        <v>7.211781067926737</v>
      </c>
      <c r="EB25" s="26">
        <v>7.688550345089843</v>
      </c>
      <c r="EC25" s="26">
        <v>8.269887877864921</v>
      </c>
      <c r="ED25" s="26">
        <v>8.29444377831856</v>
      </c>
      <c r="EE25" s="26">
        <v>8.354973821989528</v>
      </c>
      <c r="EF25" s="26">
        <v>7.917209233054319</v>
      </c>
      <c r="EG25" s="26">
        <v>7.2825419089106225</v>
      </c>
      <c r="EH25" s="26">
        <v>7.133735778964477</v>
      </c>
      <c r="EI25" s="26">
        <v>7.948243992606285</v>
      </c>
      <c r="EJ25" s="26">
        <v>8.08029597149904</v>
      </c>
      <c r="EK25" s="26">
        <v>8.519988658916926</v>
      </c>
      <c r="EL25" s="26">
        <v>8.409283894707048</v>
      </c>
      <c r="EM25" s="26">
        <v>8.193181818181818</v>
      </c>
      <c r="EN25" s="26">
        <v>8.052173913043479</v>
      </c>
      <c r="EO25" s="26">
        <v>7.5975889781859935</v>
      </c>
      <c r="EP25" s="26">
        <v>6.904173531026908</v>
      </c>
      <c r="EQ25" s="26">
        <v>7.100225225225225</v>
      </c>
      <c r="ER25" s="26">
        <v>7.297035189803269</v>
      </c>
      <c r="ES25" s="26">
        <v>7.554287305122495</v>
      </c>
      <c r="ET25" s="26">
        <v>7.853268626891236</v>
      </c>
      <c r="EU25" s="26">
        <v>8.19074969770254</v>
      </c>
      <c r="EV25" s="26">
        <v>7.891484551620196</v>
      </c>
      <c r="EW25" s="26"/>
      <c r="EX25" s="26">
        <v>7.635542168674699</v>
      </c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8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</row>
    <row r="26">
      <c r="A26" s="1"/>
      <c r="B26" s="4"/>
      <c r="C26" s="23" t="s">
        <v>934</v>
      </c>
      <c r="D26" s="31">
        <f t="shared" si="0"/>
      </c>
      <c r="E26" s="31">
        <f t="shared" si="2"/>
      </c>
      <c r="F26" s="31">
        <f t="shared" si="4"/>
      </c>
      <c r="G26" s="31">
        <f t="shared" si="6"/>
      </c>
      <c r="H26" s="31">
        <f t="shared" si="8"/>
      </c>
      <c r="I26" s="31">
        <f t="shared" si="10"/>
      </c>
      <c r="J26" s="31">
        <f t="shared" si="12"/>
      </c>
      <c r="K26" s="29">
        <f t="shared" si="14"/>
      </c>
      <c r="M26" s="26">
        <v>12.367412425349853</v>
      </c>
      <c r="N26" s="26">
        <v>11.19140625</v>
      </c>
      <c r="O26" s="26">
        <v>10.877059455587393</v>
      </c>
      <c r="P26" s="26">
        <v>10.72231435415515</v>
      </c>
      <c r="Q26" s="26">
        <v>10.857142857142858</v>
      </c>
      <c r="R26" s="26">
        <v>11.099148478026818</v>
      </c>
      <c r="S26" s="26">
        <v>11.087654197171798</v>
      </c>
      <c r="T26" s="26">
        <v>11.13735872110783</v>
      </c>
      <c r="U26" s="26">
        <v>11.962970646198528</v>
      </c>
      <c r="V26" s="26">
        <v>13.466278671687778</v>
      </c>
      <c r="W26" s="26">
        <v>14.650237453471954</v>
      </c>
      <c r="X26" s="26">
        <v>16.022575375018565</v>
      </c>
      <c r="Y26" s="26">
        <v>16.46545708304257</v>
      </c>
      <c r="Z26" s="26">
        <v>17.266232401765077</v>
      </c>
      <c r="AA26" s="26">
        <v>16.502222222222223</v>
      </c>
      <c r="AB26" s="26">
        <v>15.515236101418935</v>
      </c>
      <c r="AC26" s="26">
        <v>13.788025108643168</v>
      </c>
      <c r="AD26" s="26">
        <v>12.436942675159235</v>
      </c>
      <c r="AE26" s="26">
        <v>11.57739689341189</v>
      </c>
      <c r="AF26" s="26">
        <v>10.63717306622148</v>
      </c>
      <c r="AG26" s="26">
        <v>10.70162481536189</v>
      </c>
      <c r="AH26" s="26">
        <v>11.324024226110364</v>
      </c>
      <c r="AI26" s="26">
        <v>11.64990328820116</v>
      </c>
      <c r="AJ26" s="26">
        <v>13.22007200720072</v>
      </c>
      <c r="AK26" s="26">
        <v>16.558089033659066</v>
      </c>
      <c r="AL26" s="26">
        <v>21.412037037037038</v>
      </c>
      <c r="AM26" s="26">
        <v>22.84285714285714</v>
      </c>
      <c r="AN26" s="26">
        <v>24.67628705148206</v>
      </c>
      <c r="AO26" s="26">
        <v>24.51585261353899</v>
      </c>
      <c r="AP26" s="26">
        <v>25.230547550432277</v>
      </c>
      <c r="AQ26" s="26">
        <v>26.91817215727949</v>
      </c>
      <c r="AR26" s="26">
        <v>27.397025171624716</v>
      </c>
      <c r="AS26" s="26">
        <v>27.441176470588236</v>
      </c>
      <c r="AT26" s="26">
        <v>25.16899766899767</v>
      </c>
      <c r="AU26" s="26">
        <v>23.22072072072072</v>
      </c>
      <c r="AV26" s="26">
        <v>19.084645669291337</v>
      </c>
      <c r="AW26" s="26">
        <v>16.577797202797203</v>
      </c>
      <c r="AX26" s="26">
        <v>15.71259842519685</v>
      </c>
      <c r="AY26" s="26">
        <v>15.148936170212766</v>
      </c>
      <c r="AZ26" s="26">
        <v>15.016181229773462</v>
      </c>
      <c r="BA26" s="26">
        <v>16.129943502824858</v>
      </c>
      <c r="BB26" s="26">
        <v>16.766138855054812</v>
      </c>
      <c r="BC26" s="26">
        <v>17.243816254416963</v>
      </c>
      <c r="BD26" s="26">
        <v>16.613995485327315</v>
      </c>
      <c r="BE26" s="26">
        <v>15.124056094929882</v>
      </c>
      <c r="BF26" s="26">
        <v>12.181609195402299</v>
      </c>
      <c r="BG26" s="26">
        <v>9.675815433571996</v>
      </c>
      <c r="BH26" s="26">
        <v>8.161019909186168</v>
      </c>
      <c r="BI26" s="26">
        <v>7.753463476070529</v>
      </c>
      <c r="BJ26" s="26">
        <v>7.765683185333716</v>
      </c>
      <c r="BK26" s="26">
        <v>8.439093484419264</v>
      </c>
      <c r="BL26" s="26">
        <v>9.032851883319173</v>
      </c>
      <c r="BM26" s="26">
        <v>9.342857142857143</v>
      </c>
      <c r="BN26" s="26">
        <v>9.423242467718795</v>
      </c>
      <c r="BO26" s="26">
        <v>9.371051120045951</v>
      </c>
      <c r="BP26" s="26">
        <v>9.115819209039548</v>
      </c>
      <c r="BQ26" s="26">
        <v>8.96651111721109</v>
      </c>
      <c r="BR26" s="26">
        <v>4.791912632821724</v>
      </c>
      <c r="BS26" s="26">
        <v>3.2549393240397153</v>
      </c>
      <c r="BT26" s="26">
        <v>2.358540255831452</v>
      </c>
      <c r="BU26" s="26">
        <v>1.739443378119002</v>
      </c>
      <c r="BV26" s="26">
        <v>1.338768026165816</v>
      </c>
      <c r="BW26" s="26">
        <v>1.1818837097549255</v>
      </c>
      <c r="BX26" s="26">
        <v>1.236404201915032</v>
      </c>
      <c r="BY26" s="26">
        <v>1.2362279084408867</v>
      </c>
      <c r="BZ26" s="26">
        <v>1.2727910238429172</v>
      </c>
      <c r="CA26" s="26">
        <v>1.399655839965584</v>
      </c>
      <c r="CB26" s="26">
        <v>1.3404619332763046</v>
      </c>
      <c r="CC26" s="26">
        <v>1.3551280945398085</v>
      </c>
      <c r="CD26" s="26">
        <v>1.3071224562656194</v>
      </c>
      <c r="CE26" s="26">
        <v>1.3623514508379315</v>
      </c>
      <c r="CF26" s="26">
        <v>1.4564305349953126</v>
      </c>
      <c r="CG26" s="26">
        <v>1.5499561902901355</v>
      </c>
      <c r="CH26" s="26">
        <v>1.7442711835489095</v>
      </c>
      <c r="CI26" s="26">
        <v>1.7353502997085213</v>
      </c>
      <c r="CJ26" s="26">
        <v>1.7173016171454791</v>
      </c>
      <c r="CK26" s="26">
        <v>1.62123511013654</v>
      </c>
      <c r="CL26" s="26">
        <v>1.482785060438005</v>
      </c>
      <c r="CM26" s="26">
        <v>1.2617796050838477</v>
      </c>
      <c r="CN26" s="26">
        <v>1.2249962916551709</v>
      </c>
      <c r="CO26" s="26">
        <v>1.250935827999212</v>
      </c>
      <c r="CP26" s="26">
        <v>1.2835034950294164</v>
      </c>
      <c r="CQ26" s="26">
        <v>1.2968956758810486</v>
      </c>
      <c r="CR26" s="26">
        <v>1.288449920957777</v>
      </c>
      <c r="CS26" s="26">
        <v>1.175251059095348</v>
      </c>
      <c r="CT26" s="26">
        <v>1.0767092563020282</v>
      </c>
      <c r="CU26" s="26">
        <v>0.9725410620740156</v>
      </c>
      <c r="CV26" s="26">
        <v>0.8778348833723292</v>
      </c>
      <c r="CW26" s="26">
        <v>0.8698504868922997</v>
      </c>
      <c r="CX26" s="26">
        <v>0.9460703599378414</v>
      </c>
      <c r="CY26" s="26">
        <v>1.0513919567346968</v>
      </c>
      <c r="CZ26" s="26">
        <v>1.1644459330176762</v>
      </c>
      <c r="DA26" s="26">
        <v>1.3297148188319439</v>
      </c>
      <c r="DB26" s="26">
        <v>1.4496510187831817</v>
      </c>
      <c r="DC26" s="26">
        <v>1.5599452907886322</v>
      </c>
      <c r="DD26" s="26">
        <v>1.7589549432398643</v>
      </c>
      <c r="DE26" s="26">
        <v>1.858052233124895</v>
      </c>
      <c r="DF26" s="26">
        <v>1.840439452614159</v>
      </c>
      <c r="DG26" s="26">
        <v>1.7680550814409388</v>
      </c>
      <c r="DH26" s="26">
        <v>1.5471935918746313</v>
      </c>
      <c r="DI26" s="26">
        <v>1.3083865345410237</v>
      </c>
      <c r="DJ26" s="26">
        <v>1.1455638145511138</v>
      </c>
      <c r="DK26" s="26">
        <v>1.0863470874278764</v>
      </c>
      <c r="DL26" s="26">
        <v>1.1333064389459369</v>
      </c>
      <c r="DM26" s="26">
        <v>1.1512597950045478</v>
      </c>
      <c r="DN26" s="26">
        <v>1.1713021437027062</v>
      </c>
      <c r="DO26" s="26">
        <v>1.1238406348331325</v>
      </c>
      <c r="DP26" s="26">
        <v>1.1315837596041372</v>
      </c>
      <c r="DQ26" s="26">
        <v>1.202829625002372</v>
      </c>
      <c r="DR26" s="26">
        <v>1.2425383105982197</v>
      </c>
      <c r="DS26" s="26">
        <v>1.2141732829756695</v>
      </c>
      <c r="DT26" s="26">
        <v>1.1719846404161243</v>
      </c>
      <c r="DU26" s="26">
        <v>1.1253440501632856</v>
      </c>
      <c r="DV26" s="26">
        <v>1.1483309263500754</v>
      </c>
      <c r="DW26" s="26">
        <v>1.257442261493497</v>
      </c>
      <c r="DX26" s="26">
        <v>1.3790869742666967</v>
      </c>
      <c r="DY26" s="26">
        <v>1.537867355015605</v>
      </c>
      <c r="DZ26" s="26">
        <v>1.6717730996389037</v>
      </c>
      <c r="EA26" s="26">
        <v>1.7505111007601581</v>
      </c>
      <c r="EB26" s="26">
        <v>1.8887048696443158</v>
      </c>
      <c r="EC26" s="26">
        <v>1.9972804321372308</v>
      </c>
      <c r="ED26" s="26">
        <v>2.088659674788634</v>
      </c>
      <c r="EE26" s="26">
        <v>2.1436866224106326</v>
      </c>
      <c r="EF26" s="26">
        <v>2.14162467630649</v>
      </c>
      <c r="EG26" s="26">
        <v>2.1036534904974706</v>
      </c>
      <c r="EH26" s="26">
        <v>2.0887295030032695</v>
      </c>
      <c r="EI26" s="26">
        <v>2.204470689748153</v>
      </c>
      <c r="EJ26" s="26">
        <v>2.228233161502294</v>
      </c>
      <c r="EK26" s="26">
        <v>2.2401857823270124</v>
      </c>
      <c r="EL26" s="26">
        <v>2.3228527607361964</v>
      </c>
      <c r="EM26" s="26">
        <v>2.3093002215081273</v>
      </c>
      <c r="EN26" s="26">
        <v>2.2196914957117277</v>
      </c>
      <c r="EO26" s="26">
        <v>2.132327572687639</v>
      </c>
      <c r="EP26" s="26">
        <v>1.9107704769916192</v>
      </c>
      <c r="EQ26" s="26">
        <v>1.7606052080402639</v>
      </c>
      <c r="ER26" s="26">
        <v>1.7429639331693447</v>
      </c>
      <c r="ES26" s="26">
        <v>1.7761463594100138</v>
      </c>
      <c r="ET26" s="26">
        <v>1.8628209637706648</v>
      </c>
      <c r="EU26" s="26">
        <v>2.0167171547178278</v>
      </c>
      <c r="EV26" s="26">
        <v>2.136027982899339</v>
      </c>
      <c r="EW26" s="26">
        <v>2.2300456866433755</v>
      </c>
      <c r="EX26" s="26">
        <v>2.240113567227743</v>
      </c>
      <c r="EY26" s="26">
        <v>2.1933429217176905</v>
      </c>
      <c r="EZ26" s="26"/>
      <c r="FA26" s="26"/>
      <c r="FB26" s="26">
        <v>2.208080015689351</v>
      </c>
      <c r="FC26" s="26"/>
      <c r="FD26" s="26"/>
      <c r="FE26" s="26"/>
      <c r="FF26" s="26">
        <v>1.9017737936296013</v>
      </c>
      <c r="FG26" s="26"/>
      <c r="FH26" s="26"/>
      <c r="FI26" s="26"/>
      <c r="FJ26" s="26">
        <v>1.2030907382270022</v>
      </c>
      <c r="FK26" s="26"/>
      <c r="FL26" s="26"/>
      <c r="FM26" s="26"/>
      <c r="FN26" s="26">
        <v>2.51241230437129</v>
      </c>
      <c r="FO26" s="26"/>
      <c r="FP26" s="26"/>
      <c r="FQ26" s="26"/>
      <c r="FR26" s="8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</row>
    <row r="27">
      <c r="A27" s="1"/>
      <c r="B27" s="4"/>
      <c r="C27" s="23" t="s">
        <v>70</v>
      </c>
      <c r="D27" s="31">
        <f t="shared" si="0"/>
      </c>
      <c r="E27" s="31">
        <f t="shared" si="2"/>
      </c>
      <c r="F27" s="31">
        <f t="shared" si="4"/>
      </c>
      <c r="G27" s="31">
        <f t="shared" si="6"/>
      </c>
      <c r="H27" s="31">
        <f t="shared" si="8"/>
      </c>
      <c r="I27" s="31">
        <f t="shared" si="10"/>
      </c>
      <c r="J27" s="31">
        <f t="shared" si="12"/>
      </c>
      <c r="K27" s="29">
        <f t="shared" si="14"/>
      </c>
      <c r="M27" s="26">
        <v>0.4007879997573608</v>
      </c>
      <c r="N27" s="26">
        <v>0.3763925868834081</v>
      </c>
      <c r="O27" s="26">
        <v>0.3563069035104186</v>
      </c>
      <c r="P27" s="26">
        <v>0.3430417468659638</v>
      </c>
      <c r="Q27" s="26">
        <v>0.3362762420834968</v>
      </c>
      <c r="R27" s="26">
        <v>0.33481747428341974</v>
      </c>
      <c r="S27" s="26">
        <v>0.326488845838083</v>
      </c>
      <c r="T27" s="26">
        <v>0.32313719002404767</v>
      </c>
      <c r="U27" s="26">
        <v>0.3417920709336716</v>
      </c>
      <c r="V27" s="26">
        <v>0.418120874331655</v>
      </c>
      <c r="W27" s="26">
        <v>0.5054915854738706</v>
      </c>
      <c r="X27" s="26">
        <v>0.6395541854398862</v>
      </c>
      <c r="Y27" s="26">
        <v>0.8485502360080917</v>
      </c>
      <c r="Z27" s="26">
        <v>1.5424613305301096</v>
      </c>
      <c r="AA27" s="26">
        <v>1.5510903166513492</v>
      </c>
      <c r="AB27" s="26">
        <v>1.5402022814390615</v>
      </c>
      <c r="AC27" s="26">
        <v>1.4841861794745186</v>
      </c>
      <c r="AD27" s="26">
        <v>1.416569936157864</v>
      </c>
      <c r="AE27" s="26">
        <v>1.405807941205164</v>
      </c>
      <c r="AF27" s="26">
        <v>1.326049254249046</v>
      </c>
      <c r="AG27" s="26">
        <v>1.3328795349179483</v>
      </c>
      <c r="AH27" s="26">
        <v>1.3009277155005798</v>
      </c>
      <c r="AI27" s="26">
        <v>1.2449873909628344</v>
      </c>
      <c r="AJ27" s="26">
        <v>1.2750119362819567</v>
      </c>
      <c r="AK27" s="26">
        <v>1.4055299539170507</v>
      </c>
      <c r="AL27" s="26">
        <v>1.5931794695142956</v>
      </c>
      <c r="AM27" s="26">
        <v>1.6526277711746162</v>
      </c>
      <c r="AN27" s="26">
        <v>1.7217263524545554</v>
      </c>
      <c r="AO27" s="26">
        <v>1.6283437677859989</v>
      </c>
      <c r="AP27" s="26">
        <v>1.5334539934609996</v>
      </c>
      <c r="AQ27" s="26">
        <v>1.4733597021870637</v>
      </c>
      <c r="AR27" s="26">
        <v>1.4150218650277746</v>
      </c>
      <c r="AS27" s="26">
        <v>1.4108147341680275</v>
      </c>
      <c r="AT27" s="26">
        <v>1.323385218776811</v>
      </c>
      <c r="AU27" s="26">
        <v>1.2707999506964132</v>
      </c>
      <c r="AV27" s="26">
        <v>1.2125570633481333</v>
      </c>
      <c r="AW27" s="26">
        <v>1.1777308576041732</v>
      </c>
      <c r="AX27" s="26">
        <v>1.1815382793534253</v>
      </c>
      <c r="AY27" s="26">
        <v>1.178157749586321</v>
      </c>
      <c r="AZ27" s="26">
        <v>1.211678069671489</v>
      </c>
      <c r="BA27" s="26">
        <v>1.2928952400120761</v>
      </c>
      <c r="BB27" s="26">
        <v>1.324640331039792</v>
      </c>
      <c r="BC27" s="26">
        <v>1.3725214456475883</v>
      </c>
      <c r="BD27" s="26">
        <v>1.4082755321693374</v>
      </c>
      <c r="BE27" s="26">
        <v>1.3707469691044192</v>
      </c>
      <c r="BF27" s="26">
        <v>1.3020935718498132</v>
      </c>
      <c r="BG27" s="26">
        <v>1.1795083159579112</v>
      </c>
      <c r="BH27" s="26">
        <v>1.0945331896753643</v>
      </c>
      <c r="BI27" s="26">
        <v>1.0974685800873518</v>
      </c>
      <c r="BJ27" s="26">
        <v>1.1489722398813307</v>
      </c>
      <c r="BK27" s="26">
        <v>1.199710039869518</v>
      </c>
      <c r="BL27" s="26">
        <v>1.2535864481389773</v>
      </c>
      <c r="BM27" s="26">
        <v>1.276795127093827</v>
      </c>
      <c r="BN27" s="26">
        <v>1.283464259194122</v>
      </c>
      <c r="BO27" s="26">
        <v>1.293404154114476</v>
      </c>
      <c r="BP27" s="26">
        <v>1.2935423096965566</v>
      </c>
      <c r="BQ27" s="26">
        <v>1.3089561210178322</v>
      </c>
      <c r="BR27" s="26">
        <v>1.1264918123785734</v>
      </c>
      <c r="BS27" s="26">
        <v>0.9953384242647284</v>
      </c>
      <c r="BT27" s="26">
        <v>0.8542035699686605</v>
      </c>
      <c r="BU27" s="26">
        <v>0.7109237105314767</v>
      </c>
      <c r="BV27" s="26">
        <v>0.6248843449296817</v>
      </c>
      <c r="BW27" s="26">
        <v>0.5641702030049317</v>
      </c>
      <c r="BX27" s="26">
        <v>0.5959849435382685</v>
      </c>
      <c r="BY27" s="26">
        <v>0.5829463282227453</v>
      </c>
      <c r="BZ27" s="26">
        <v>0.5848353640116806</v>
      </c>
      <c r="CA27" s="26">
        <v>0.5924394996085001</v>
      </c>
      <c r="CB27" s="26">
        <v>0.5339011925042589</v>
      </c>
      <c r="CC27" s="26">
        <v>0.5098331927046148</v>
      </c>
      <c r="CD27" s="26">
        <v>0.460773671873771</v>
      </c>
      <c r="CE27" s="26">
        <v>0.4758574138460897</v>
      </c>
      <c r="CF27" s="26">
        <v>0.5123897646101233</v>
      </c>
      <c r="CG27" s="26">
        <v>0.5489699423756861</v>
      </c>
      <c r="CH27" s="26">
        <v>0.6262247105711138</v>
      </c>
      <c r="CI27" s="26">
        <v>0.7153410945637253</v>
      </c>
      <c r="CJ27" s="26">
        <v>0.7511974873187447</v>
      </c>
      <c r="CK27" s="26">
        <v>0.7613612493501579</v>
      </c>
      <c r="CL27" s="26">
        <v>0.7518817497615676</v>
      </c>
      <c r="CM27" s="26">
        <v>0.6780966283712115</v>
      </c>
      <c r="CN27" s="26">
        <v>0.6612313657455476</v>
      </c>
      <c r="CO27" s="26">
        <v>0.6752592744104301</v>
      </c>
      <c r="CP27" s="26">
        <v>0.6910190097841771</v>
      </c>
      <c r="CQ27" s="26">
        <v>0.7060074535705726</v>
      </c>
      <c r="CR27" s="26">
        <v>0.7052630185871723</v>
      </c>
      <c r="CS27" s="26">
        <v>0.6432778736802567</v>
      </c>
      <c r="CT27" s="26">
        <v>0.5842462457620512</v>
      </c>
      <c r="CU27" s="26">
        <v>0.5208545653555761</v>
      </c>
      <c r="CV27" s="26">
        <v>0.4555449582597282</v>
      </c>
      <c r="CW27" s="26">
        <v>0.43706628393331526</v>
      </c>
      <c r="CX27" s="26">
        <v>0.465695095898315</v>
      </c>
      <c r="CY27" s="26">
        <v>0.511019266496798</v>
      </c>
      <c r="CZ27" s="26">
        <v>0.5535624009640031</v>
      </c>
      <c r="DA27" s="26">
        <v>0.6170599793295485</v>
      </c>
      <c r="DB27" s="26">
        <v>0.6706558160150049</v>
      </c>
      <c r="DC27" s="26">
        <v>0.7159280900815573</v>
      </c>
      <c r="DD27" s="26">
        <v>0.8145831404485099</v>
      </c>
      <c r="DE27" s="26">
        <v>0.8854602055451876</v>
      </c>
      <c r="DF27" s="26">
        <v>0.9244317063963878</v>
      </c>
      <c r="DG27" s="26">
        <v>0.9429821262174451</v>
      </c>
      <c r="DH27" s="26">
        <v>0.8688906360784021</v>
      </c>
      <c r="DI27" s="26">
        <v>0.7628973825996722</v>
      </c>
      <c r="DJ27" s="26">
        <v>0.6688823237593621</v>
      </c>
      <c r="DK27" s="26">
        <v>0.6345432982611329</v>
      </c>
      <c r="DL27" s="26">
        <v>0.6500248998951067</v>
      </c>
      <c r="DM27" s="26">
        <v>0.662654568842739</v>
      </c>
      <c r="DN27" s="26">
        <v>0.6663336352773661</v>
      </c>
      <c r="DO27" s="26">
        <v>0.6484112838371952</v>
      </c>
      <c r="DP27" s="26">
        <v>0.6467950341283532</v>
      </c>
      <c r="DQ27" s="26">
        <v>0.6829025972286444</v>
      </c>
      <c r="DR27" s="26">
        <v>0.6936897876086802</v>
      </c>
      <c r="DS27" s="26">
        <v>0.6778615945527825</v>
      </c>
      <c r="DT27" s="26">
        <v>0.6587220286439281</v>
      </c>
      <c r="DU27" s="26">
        <v>0.6355838338929682</v>
      </c>
      <c r="DV27" s="26">
        <v>0.6476568249432136</v>
      </c>
      <c r="DW27" s="26">
        <v>0.7006298784539287</v>
      </c>
      <c r="DX27" s="26">
        <v>0.7531647316402369</v>
      </c>
      <c r="DY27" s="26">
        <v>0.8191336741986494</v>
      </c>
      <c r="DZ27" s="26">
        <v>0.8756404709683195</v>
      </c>
      <c r="EA27" s="26">
        <v>0.8928909074251482</v>
      </c>
      <c r="EB27" s="26">
        <v>0.9304922619498371</v>
      </c>
      <c r="EC27" s="26">
        <v>0.9578121312148391</v>
      </c>
      <c r="ED27" s="26">
        <v>0.9765804596255095</v>
      </c>
      <c r="EE27" s="26">
        <v>0.9764997399921856</v>
      </c>
      <c r="EF27" s="26">
        <v>0.9799175485963039</v>
      </c>
      <c r="EG27" s="26">
        <v>0.9764466578477423</v>
      </c>
      <c r="EH27" s="26">
        <v>0.9844946424091837</v>
      </c>
      <c r="EI27" s="26">
        <v>1.033748071719394</v>
      </c>
      <c r="EJ27" s="26">
        <v>1.0418487617534102</v>
      </c>
      <c r="EK27" s="26">
        <v>1.0408076309857606</v>
      </c>
      <c r="EL27" s="26">
        <v>1.0825744470971708</v>
      </c>
      <c r="EM27" s="26">
        <v>1.1023575141108315</v>
      </c>
      <c r="EN27" s="26">
        <v>1.1043122176896265</v>
      </c>
      <c r="EO27" s="26">
        <v>1.112192648093314</v>
      </c>
      <c r="EP27" s="26">
        <v>1.0483760683760683</v>
      </c>
      <c r="EQ27" s="26">
        <v>0.9927902836291844</v>
      </c>
      <c r="ER27" s="26">
        <v>0.969300739056282</v>
      </c>
      <c r="ES27" s="26">
        <v>0.9462421153914686</v>
      </c>
      <c r="ET27" s="26">
        <v>0.9447189568133574</v>
      </c>
      <c r="EU27" s="26">
        <v>0.961709944357255</v>
      </c>
      <c r="EV27" s="26">
        <v>0.9786978297161937</v>
      </c>
      <c r="EW27" s="26">
        <v>0.9853059043547956</v>
      </c>
      <c r="EX27" s="26">
        <v>0.999125636928272</v>
      </c>
      <c r="EY27" s="26">
        <v>0.9729754363578362</v>
      </c>
      <c r="EZ27" s="26"/>
      <c r="FA27" s="26"/>
      <c r="FB27" s="26">
        <v>1.025876993166287</v>
      </c>
      <c r="FC27" s="26"/>
      <c r="FD27" s="26"/>
      <c r="FE27" s="26"/>
      <c r="FF27" s="26">
        <v>0.8953039418155697</v>
      </c>
      <c r="FG27" s="26"/>
      <c r="FH27" s="26"/>
      <c r="FI27" s="26"/>
      <c r="FJ27" s="26">
        <v>0.7724591043175114</v>
      </c>
      <c r="FK27" s="26"/>
      <c r="FL27" s="26"/>
      <c r="FM27" s="26"/>
      <c r="FN27" s="26">
        <v>1.463533480037724</v>
      </c>
      <c r="FO27" s="26"/>
      <c r="FP27" s="26"/>
      <c r="FQ27" s="26"/>
      <c r="FR27" s="8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</row>
    <row r="28">
      <c r="A28" s="1"/>
      <c r="B28" s="4"/>
      <c r="C28" s="23" t="s">
        <v>935</v>
      </c>
      <c r="D28" s="31">
        <f t="shared" si="0"/>
      </c>
      <c r="E28" s="31">
        <f t="shared" si="2"/>
      </c>
      <c r="F28" s="31">
        <f t="shared" si="4"/>
      </c>
      <c r="G28" s="31">
        <f t="shared" si="6"/>
      </c>
      <c r="H28" s="31">
        <f t="shared" si="8"/>
      </c>
      <c r="I28" s="31">
        <f t="shared" si="10"/>
      </c>
      <c r="J28" s="31">
        <f t="shared" si="12"/>
      </c>
      <c r="K28" s="29">
        <f t="shared" si="14"/>
      </c>
      <c r="M28" s="26">
        <v>0.48655188133394117</v>
      </c>
      <c r="N28" s="26">
        <v>0.45527418859316127</v>
      </c>
      <c r="O28" s="26">
        <v>0.4329378472680098</v>
      </c>
      <c r="P28" s="26">
        <v>0.4175306923446727</v>
      </c>
      <c r="Q28" s="26">
        <v>0.41171584383690274</v>
      </c>
      <c r="R28" s="26">
        <v>0.4117019190973054</v>
      </c>
      <c r="S28" s="26">
        <v>0.4033499700830378</v>
      </c>
      <c r="T28" s="26">
        <v>0.3987735653010853</v>
      </c>
      <c r="U28" s="26">
        <v>0.4201823030514995</v>
      </c>
      <c r="V28" s="26">
        <v>0.5191802579072643</v>
      </c>
      <c r="W28" s="26">
        <v>0.6352510337995403</v>
      </c>
      <c r="X28" s="26">
        <v>0.816036308623298</v>
      </c>
      <c r="Y28" s="26">
        <v>1.1301911194137089</v>
      </c>
      <c r="Z28" s="26">
        <v>2.4159120310478657</v>
      </c>
      <c r="AA28" s="26">
        <v>2.444210387729577</v>
      </c>
      <c r="AB28" s="26">
        <v>2.5121464351625176</v>
      </c>
      <c r="AC28" s="26">
        <v>2.5356302446388135</v>
      </c>
      <c r="AD28" s="26">
        <v>2.586499231706671</v>
      </c>
      <c r="AE28" s="26">
        <v>2.841835393110702</v>
      </c>
      <c r="AF28" s="26">
        <v>2.8861543107353165</v>
      </c>
      <c r="AG28" s="26">
        <v>3.0884985932304545</v>
      </c>
      <c r="AH28" s="26">
        <v>3.3796947178148224</v>
      </c>
      <c r="AI28" s="26">
        <v>3.64765019379845</v>
      </c>
      <c r="AJ28" s="26">
        <v>4.221152464434545</v>
      </c>
      <c r="AK28" s="26">
        <v>5.283214966222069</v>
      </c>
      <c r="AL28" s="26">
        <v>7.067234228334425</v>
      </c>
      <c r="AM28" s="26">
        <v>8.338983050847459</v>
      </c>
      <c r="AN28" s="26">
        <v>10.116725295810681</v>
      </c>
      <c r="AO28" s="26">
        <v>10.767783214151299</v>
      </c>
      <c r="AP28" s="26">
        <v>11.138676844783715</v>
      </c>
      <c r="AQ28" s="26">
        <v>11.797857475547275</v>
      </c>
      <c r="AR28" s="26">
        <v>19.724052718286657</v>
      </c>
      <c r="AS28" s="26">
        <v>79.33673469387755</v>
      </c>
      <c r="AT28" s="26"/>
      <c r="AU28" s="26"/>
      <c r="AV28" s="26"/>
      <c r="AW28" s="26"/>
      <c r="AX28" s="26"/>
      <c r="AY28" s="26">
        <v>81.52671755725191</v>
      </c>
      <c r="AZ28" s="26">
        <v>21.11010009099181</v>
      </c>
      <c r="BA28" s="26">
        <v>14.674471730439748</v>
      </c>
      <c r="BB28" s="26">
        <v>12.085162423178227</v>
      </c>
      <c r="BC28" s="26">
        <v>11.596039603960396</v>
      </c>
      <c r="BD28" s="26">
        <v>12.53299276287782</v>
      </c>
      <c r="BE28" s="26">
        <v>12.39063190455148</v>
      </c>
      <c r="BF28" s="26">
        <v>11.569868995633188</v>
      </c>
      <c r="BG28" s="26">
        <v>8.893967093235831</v>
      </c>
      <c r="BH28" s="26">
        <v>6.835868929198361</v>
      </c>
      <c r="BI28" s="26">
        <v>5.9900267574799315</v>
      </c>
      <c r="BJ28" s="26">
        <v>5.128641695043511</v>
      </c>
      <c r="BK28" s="26">
        <v>4.588724584103512</v>
      </c>
      <c r="BL28" s="26">
        <v>4.464585666293393</v>
      </c>
      <c r="BM28" s="26">
        <v>4.311140408701385</v>
      </c>
      <c r="BN28" s="26">
        <v>4.351974556056189</v>
      </c>
      <c r="BO28" s="26">
        <v>4.966514459665144</v>
      </c>
      <c r="BP28" s="26">
        <v>5.785227680172104</v>
      </c>
      <c r="BQ28" s="26">
        <v>6.901542362138179</v>
      </c>
      <c r="BR28" s="26">
        <v>6.627883241477853</v>
      </c>
      <c r="BS28" s="26">
        <v>7.386208466090123</v>
      </c>
      <c r="BT28" s="26">
        <v>7.1238636363636365</v>
      </c>
      <c r="BU28" s="26">
        <v>6.340183646698732</v>
      </c>
      <c r="BV28" s="26">
        <v>6.631075110456554</v>
      </c>
      <c r="BW28" s="26">
        <v>6.36516563146998</v>
      </c>
      <c r="BX28" s="26">
        <v>5.299860529986053</v>
      </c>
      <c r="BY28" s="26">
        <v>3.8048442906574396</v>
      </c>
      <c r="BZ28" s="26">
        <v>3.0395645802805107</v>
      </c>
      <c r="CA28" s="26">
        <v>2.3763786429040974</v>
      </c>
      <c r="CB28" s="26">
        <v>1.8499498258662417</v>
      </c>
      <c r="CC28" s="26">
        <v>1.5115943423458096</v>
      </c>
      <c r="CD28" s="26">
        <v>1.2186394840857084</v>
      </c>
      <c r="CE28" s="26">
        <v>1.102644543693537</v>
      </c>
      <c r="CF28" s="26">
        <v>1.063499916546096</v>
      </c>
      <c r="CG28" s="26">
        <v>1.0259798793610901</v>
      </c>
      <c r="CH28" s="26">
        <v>1.1244683554781192</v>
      </c>
      <c r="CI28" s="26">
        <v>1.2588169102450057</v>
      </c>
      <c r="CJ28" s="26">
        <v>1.4026788859699688</v>
      </c>
      <c r="CK28" s="26">
        <v>1.5133148442790005</v>
      </c>
      <c r="CL28" s="26">
        <v>1.5749203796996176</v>
      </c>
      <c r="CM28" s="26">
        <v>1.4368888359635386</v>
      </c>
      <c r="CN28" s="26">
        <v>1.3988175802586533</v>
      </c>
      <c r="CO28" s="26">
        <v>1.4385420909076132</v>
      </c>
      <c r="CP28" s="26">
        <v>1.4900696878436976</v>
      </c>
      <c r="CQ28" s="26">
        <v>1.5519952027226434</v>
      </c>
      <c r="CR28" s="26">
        <v>1.5694768918061468</v>
      </c>
      <c r="CS28" s="26">
        <v>1.4471631734720283</v>
      </c>
      <c r="CT28" s="26">
        <v>1.3267643974209746</v>
      </c>
      <c r="CU28" s="26">
        <v>1.1238195325652764</v>
      </c>
      <c r="CV28" s="26">
        <v>0.9211330160424159</v>
      </c>
      <c r="CW28" s="26">
        <v>0.8313905042136853</v>
      </c>
      <c r="CX28" s="26">
        <v>0.8280500297720237</v>
      </c>
      <c r="CY28" s="26">
        <v>0.84889711963118</v>
      </c>
      <c r="CZ28" s="26">
        <v>0.8940711263155773</v>
      </c>
      <c r="DA28" s="26">
        <v>1.0142362981404804</v>
      </c>
      <c r="DB28" s="26">
        <v>1.1161102807309504</v>
      </c>
      <c r="DC28" s="26">
        <v>1.2261333169652355</v>
      </c>
      <c r="DD28" s="26">
        <v>1.460826667465316</v>
      </c>
      <c r="DE28" s="26">
        <v>1.6942622646175487</v>
      </c>
      <c r="DF28" s="26">
        <v>1.8293279727726288</v>
      </c>
      <c r="DG28" s="26">
        <v>1.9394259752053944</v>
      </c>
      <c r="DH28" s="26">
        <v>1.853676275802624</v>
      </c>
      <c r="DI28" s="26">
        <v>1.6703284698908054</v>
      </c>
      <c r="DJ28" s="26">
        <v>1.4671071958589132</v>
      </c>
      <c r="DK28" s="26">
        <v>1.3817796839322818</v>
      </c>
      <c r="DL28" s="26">
        <v>1.3940548262865464</v>
      </c>
      <c r="DM28" s="26">
        <v>1.3581526310098724</v>
      </c>
      <c r="DN28" s="26">
        <v>1.2906156034873073</v>
      </c>
      <c r="DO28" s="26">
        <v>1.1967566965084921</v>
      </c>
      <c r="DP28" s="26">
        <v>1.1331830659814535</v>
      </c>
      <c r="DQ28" s="26">
        <v>1.1526765242905976</v>
      </c>
      <c r="DR28" s="26">
        <v>1.151772518701594</v>
      </c>
      <c r="DS28" s="26">
        <v>1.094163732627412</v>
      </c>
      <c r="DT28" s="26">
        <v>1.023114818064154</v>
      </c>
      <c r="DU28" s="26">
        <v>0.9522547310519954</v>
      </c>
      <c r="DV28" s="26">
        <v>0.943095531026189</v>
      </c>
      <c r="DW28" s="26">
        <v>1.0083355565476575</v>
      </c>
      <c r="DX28" s="26">
        <v>1.082006582956267</v>
      </c>
      <c r="DY28" s="26">
        <v>1.1919499245470457</v>
      </c>
      <c r="DZ28" s="26">
        <v>1.2790360864935044</v>
      </c>
      <c r="EA28" s="26">
        <v>1.2929950391936598</v>
      </c>
      <c r="EB28" s="26">
        <v>1.3341952389344969</v>
      </c>
      <c r="EC28" s="26">
        <v>1.359750531200887</v>
      </c>
      <c r="ED28" s="26">
        <v>1.376693248211853</v>
      </c>
      <c r="EE28" s="26">
        <v>1.3679579626794203</v>
      </c>
      <c r="EF28" s="26">
        <v>1.3649458825978098</v>
      </c>
      <c r="EG28" s="26">
        <v>1.3612213569839833</v>
      </c>
      <c r="EH28" s="26">
        <v>1.3629748457836506</v>
      </c>
      <c r="EI28" s="26">
        <v>1.4443070400141331</v>
      </c>
      <c r="EJ28" s="26">
        <v>1.4914026806195377</v>
      </c>
      <c r="EK28" s="26">
        <v>1.5366274350649352</v>
      </c>
      <c r="EL28" s="26">
        <v>1.6498180788252468</v>
      </c>
      <c r="EM28" s="26">
        <v>1.7546105343004788</v>
      </c>
      <c r="EN28" s="26">
        <v>1.8070332480818414</v>
      </c>
      <c r="EO28" s="26">
        <v>1.8715760495526497</v>
      </c>
      <c r="EP28" s="26">
        <v>1.8078113485630067</v>
      </c>
      <c r="EQ28" s="26">
        <v>1.7119061369646493</v>
      </c>
      <c r="ER28" s="26">
        <v>1.6464481863721407</v>
      </c>
      <c r="ES28" s="26">
        <v>1.5805059523809524</v>
      </c>
      <c r="ET28" s="26">
        <v>1.5526238639695105</v>
      </c>
      <c r="EU28" s="26">
        <v>1.5612333526346265</v>
      </c>
      <c r="EV28" s="26">
        <v>1.5854608394634357</v>
      </c>
      <c r="EW28" s="26">
        <v>1.6004628959930565</v>
      </c>
      <c r="EX28" s="26">
        <v>1.6445657568238214</v>
      </c>
      <c r="EY28" s="26">
        <v>1.612415980666113</v>
      </c>
      <c r="EZ28" s="26"/>
      <c r="FA28" s="26"/>
      <c r="FB28" s="26">
        <v>1.725914003219131</v>
      </c>
      <c r="FC28" s="26"/>
      <c r="FD28" s="26"/>
      <c r="FE28" s="26"/>
      <c r="FF28" s="26">
        <v>1.5109865131080467</v>
      </c>
      <c r="FG28" s="26"/>
      <c r="FH28" s="26"/>
      <c r="FI28" s="26"/>
      <c r="FJ28" s="26">
        <v>1.3800455144328663</v>
      </c>
      <c r="FK28" s="26"/>
      <c r="FL28" s="26"/>
      <c r="FM28" s="26"/>
      <c r="FN28" s="26">
        <v>2.5710341018914815</v>
      </c>
      <c r="FO28" s="26"/>
      <c r="FP28" s="26"/>
      <c r="FQ28" s="26"/>
      <c r="FR28" s="8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</row>
    <row r="29">
      <c r="A29" s="1"/>
      <c r="B29" s="4"/>
      <c r="C29" s="23" t="s">
        <v>936</v>
      </c>
      <c r="D29" s="31">
        <f t="shared" si="0"/>
      </c>
      <c r="E29" s="31">
        <f t="shared" si="2"/>
      </c>
      <c r="F29" s="31">
        <f t="shared" si="4"/>
      </c>
      <c r="G29" s="31">
        <f t="shared" si="6"/>
      </c>
      <c r="H29" s="31">
        <f t="shared" si="8"/>
      </c>
      <c r="I29" s="31">
        <f t="shared" si="10"/>
      </c>
      <c r="J29" s="31">
        <f t="shared" si="12"/>
      </c>
      <c r="K29" s="29">
        <f t="shared" si="14"/>
      </c>
      <c r="M29" s="26">
        <v>78.0323963963964</v>
      </c>
      <c r="N29" s="26">
        <v>80.80818305216212</v>
      </c>
      <c r="O29" s="26">
        <v>82.34472113603621</v>
      </c>
      <c r="P29" s="26">
        <v>76.76353325313627</v>
      </c>
      <c r="Q29" s="26">
        <v>72.89434210526315</v>
      </c>
      <c r="R29" s="26">
        <v>70.34457671957672</v>
      </c>
      <c r="S29" s="26">
        <v>72.19772963683235</v>
      </c>
      <c r="T29" s="26">
        <v>69.62296580727738</v>
      </c>
      <c r="U29" s="26">
        <v>64.01859799713877</v>
      </c>
      <c r="V29" s="26">
        <v>58.443921867717464</v>
      </c>
      <c r="W29" s="26">
        <v>54.34067811459611</v>
      </c>
      <c r="X29" s="26">
        <v>49.65799962921765</v>
      </c>
      <c r="Y29" s="26">
        <v>49.52134986225895</v>
      </c>
      <c r="Z29" s="26">
        <v>49.723865157600095</v>
      </c>
      <c r="AA29" s="26">
        <v>52.208860759493675</v>
      </c>
      <c r="AB29" s="26">
        <v>55.74595202398801</v>
      </c>
      <c r="AC29" s="26">
        <v>63.004202416389425</v>
      </c>
      <c r="AD29" s="26">
        <v>71.32510498822084</v>
      </c>
      <c r="AE29" s="26">
        <v>74.85750636132315</v>
      </c>
      <c r="AF29" s="26">
        <v>77.00039236201935</v>
      </c>
      <c r="AG29" s="26">
        <v>75.74064872325742</v>
      </c>
      <c r="AH29" s="26">
        <v>76.57896300698262</v>
      </c>
      <c r="AI29" s="26">
        <v>77.6783994687033</v>
      </c>
      <c r="AJ29" s="26">
        <v>76.21821276595745</v>
      </c>
      <c r="AK29" s="26">
        <v>66.28639344262295</v>
      </c>
      <c r="AL29" s="26">
        <v>53.57467181467182</v>
      </c>
      <c r="AM29" s="26">
        <v>48.940587867417136</v>
      </c>
      <c r="AN29" s="26">
        <v>42.63236921131658</v>
      </c>
      <c r="AO29" s="26">
        <v>39.179133170220204</v>
      </c>
      <c r="AP29" s="26">
        <v>36.743194365124694</v>
      </c>
      <c r="AQ29" s="26">
        <v>40.77970785629688</v>
      </c>
      <c r="AR29" s="26">
        <v>41.61411568177072</v>
      </c>
      <c r="AS29" s="26">
        <v>41.06152197213291</v>
      </c>
      <c r="AT29" s="26">
        <v>45.010187543412826</v>
      </c>
      <c r="AU29" s="26">
        <v>53.10378273520854</v>
      </c>
      <c r="AV29" s="26">
        <v>57.35714285714286</v>
      </c>
      <c r="AW29" s="26">
        <v>60.567097284471394</v>
      </c>
      <c r="AX29" s="26">
        <v>63.232523177148586</v>
      </c>
      <c r="AY29" s="26">
        <v>66.59199438202246</v>
      </c>
      <c r="AZ29" s="26">
        <v>64.83469827586207</v>
      </c>
      <c r="BA29" s="26">
        <v>60.71258999805409</v>
      </c>
      <c r="BB29" s="26">
        <v>57.4745731928805</v>
      </c>
      <c r="BC29" s="26">
        <v>54.725068306010925</v>
      </c>
      <c r="BD29" s="26">
        <v>50.67102581521739</v>
      </c>
      <c r="BE29" s="26">
        <v>50.24607703281027</v>
      </c>
      <c r="BF29" s="26">
        <v>50.283072277788264</v>
      </c>
      <c r="BG29" s="26">
        <v>52.53299075025694</v>
      </c>
      <c r="BH29" s="26">
        <v>52.67622512304729</v>
      </c>
      <c r="BI29" s="26">
        <v>54.30903553299492</v>
      </c>
      <c r="BJ29" s="26">
        <v>53.01991884913316</v>
      </c>
      <c r="BK29" s="26">
        <v>51.656260490097345</v>
      </c>
      <c r="BL29" s="26">
        <v>49.11678946543345</v>
      </c>
      <c r="BM29" s="26">
        <v>48.49923547400611</v>
      </c>
      <c r="BN29" s="26">
        <v>48.35916565164433</v>
      </c>
      <c r="BO29" s="26">
        <v>46.94774747165186</v>
      </c>
      <c r="BP29" s="26">
        <v>45.401611403780606</v>
      </c>
      <c r="BQ29" s="26">
        <v>43.913975202816474</v>
      </c>
      <c r="BR29" s="26">
        <v>43.59316291961811</v>
      </c>
      <c r="BS29" s="26">
        <v>39.15975966723155</v>
      </c>
      <c r="BT29" s="26">
        <v>35.90030307864093</v>
      </c>
      <c r="BU29" s="26">
        <v>34.88896551724138</v>
      </c>
      <c r="BV29" s="26">
        <v>32.656116972052565</v>
      </c>
      <c r="BW29" s="26">
        <v>34.014230534661515</v>
      </c>
      <c r="BX29" s="26">
        <v>29.597932330827067</v>
      </c>
      <c r="BY29" s="26">
        <v>30.923426700618403</v>
      </c>
      <c r="BZ29" s="26">
        <v>32.11346418732782</v>
      </c>
      <c r="CA29" s="26">
        <v>32.724911633625325</v>
      </c>
      <c r="CB29" s="26">
        <v>34.298819400127634</v>
      </c>
      <c r="CC29" s="26">
        <v>37.03437301082113</v>
      </c>
      <c r="CD29" s="26">
        <v>47.229429839535676</v>
      </c>
      <c r="CE29" s="26">
        <v>49.012311760612384</v>
      </c>
      <c r="CF29" s="26">
        <v>48.09474780316344</v>
      </c>
      <c r="CG29" s="26">
        <v>51.77160163209136</v>
      </c>
      <c r="CH29" s="26">
        <v>52.49265629998223</v>
      </c>
      <c r="CI29" s="26">
        <v>48.338676500750054</v>
      </c>
      <c r="CJ29" s="26">
        <v>47.06832831434375</v>
      </c>
      <c r="CK29" s="26">
        <v>48.27977847618046</v>
      </c>
      <c r="CL29" s="26">
        <v>48.11918115828146</v>
      </c>
      <c r="CM29" s="26">
        <v>53.15782892000712</v>
      </c>
      <c r="CN29" s="26">
        <v>54.22944254687295</v>
      </c>
      <c r="CO29" s="26">
        <v>53.23855253694685</v>
      </c>
      <c r="CP29" s="26">
        <v>51.186750202691826</v>
      </c>
      <c r="CQ29" s="26">
        <v>48.92413623874795</v>
      </c>
      <c r="CR29" s="26">
        <v>45.04592493766132</v>
      </c>
      <c r="CS29" s="26">
        <v>45.18614239976481</v>
      </c>
      <c r="CT29" s="26">
        <v>46.213100085020095</v>
      </c>
      <c r="CU29" s="26">
        <v>50.89551517414137</v>
      </c>
      <c r="CV29" s="26">
        <v>59.52899286858777</v>
      </c>
      <c r="CW29" s="26">
        <v>70.49555391468697</v>
      </c>
      <c r="CX29" s="26">
        <v>73.38784047186738</v>
      </c>
      <c r="CY29" s="26">
        <v>71.56144901960255</v>
      </c>
      <c r="CZ29" s="26">
        <v>72.63004830572821</v>
      </c>
      <c r="DA29" s="26">
        <v>66.23380951324243</v>
      </c>
      <c r="DB29" s="26">
        <v>58.63570436363655</v>
      </c>
      <c r="DC29" s="26">
        <v>55.94899846976454</v>
      </c>
      <c r="DD29" s="26">
        <v>49.64679792402187</v>
      </c>
      <c r="DE29" s="26">
        <v>42.77713263606842</v>
      </c>
      <c r="DF29" s="26">
        <v>40.96034203618416</v>
      </c>
      <c r="DG29" s="26">
        <v>40.156427801244554</v>
      </c>
      <c r="DH29" s="26">
        <v>38.89077369042623</v>
      </c>
      <c r="DI29" s="26">
        <v>42.187932956583566</v>
      </c>
      <c r="DJ29" s="26">
        <v>49.175805221164616</v>
      </c>
      <c r="DK29" s="26">
        <v>50.914371662247454</v>
      </c>
      <c r="DL29" s="26">
        <v>46.60674650181387</v>
      </c>
      <c r="DM29" s="26">
        <v>45.98005730036505</v>
      </c>
      <c r="DN29" s="26">
        <v>46.2636387238897</v>
      </c>
      <c r="DO29" s="26">
        <v>46.413484466955225</v>
      </c>
      <c r="DP29" s="26">
        <v>46.36402315986852</v>
      </c>
      <c r="DQ29" s="26">
        <v>46.35657935356009</v>
      </c>
      <c r="DR29" s="26">
        <v>45.07506615033686</v>
      </c>
      <c r="DS29" s="26">
        <v>44.32371905903025</v>
      </c>
      <c r="DT29" s="26">
        <v>43.81661389617625</v>
      </c>
      <c r="DU29" s="26">
        <v>43.99457671998148</v>
      </c>
      <c r="DV29" s="26">
        <v>44.23158914480607</v>
      </c>
      <c r="DW29" s="26">
        <v>45.7117162036272</v>
      </c>
      <c r="DX29" s="26">
        <v>47.305775115942595</v>
      </c>
      <c r="DY29" s="26">
        <v>47.869884367574436</v>
      </c>
      <c r="DZ29" s="26">
        <v>49.413263927460086</v>
      </c>
      <c r="EA29" s="26">
        <v>52.683606056331406</v>
      </c>
      <c r="EB29" s="26">
        <v>52.83404286669468</v>
      </c>
      <c r="EC29" s="26">
        <v>53.31801575221839</v>
      </c>
      <c r="ED29" s="26">
        <v>53.40975734295217</v>
      </c>
      <c r="EE29" s="26">
        <v>55.79746850926985</v>
      </c>
      <c r="EF29" s="26">
        <v>57.80338683024372</v>
      </c>
      <c r="EG29" s="26">
        <v>60.095833475866314</v>
      </c>
      <c r="EH29" s="26">
        <v>51.56236728750834</v>
      </c>
      <c r="EI29" s="26">
        <v>50.748639226958595</v>
      </c>
      <c r="EJ29" s="26">
        <v>50.0059743231219</v>
      </c>
      <c r="EK29" s="26">
        <v>50.51436117530538</v>
      </c>
      <c r="EL29" s="26">
        <v>48.7068339385936</v>
      </c>
      <c r="EM29" s="26">
        <v>49.14827073763848</v>
      </c>
      <c r="EN29" s="26">
        <v>50.34215554454745</v>
      </c>
      <c r="EO29" s="26">
        <v>49.75832904317129</v>
      </c>
      <c r="EP29" s="26">
        <v>51.979618457524865</v>
      </c>
      <c r="EQ29" s="26">
        <v>55.00923295454545</v>
      </c>
      <c r="ER29" s="26">
        <v>55.7133431085044</v>
      </c>
      <c r="ES29" s="26">
        <v>57.09547123623011</v>
      </c>
      <c r="ET29" s="26">
        <v>58.57505664652568</v>
      </c>
      <c r="EU29" s="26">
        <v>60.850254983773766</v>
      </c>
      <c r="EV29" s="26">
        <v>60.94125272925764</v>
      </c>
      <c r="EW29" s="26">
        <v>62.086948662328275</v>
      </c>
      <c r="EX29" s="26">
        <v>60.97652242138935</v>
      </c>
      <c r="EY29" s="26">
        <v>63.25526932084309</v>
      </c>
      <c r="EZ29" s="26"/>
      <c r="FA29" s="26"/>
      <c r="FB29" s="26">
        <v>55.74362732036593</v>
      </c>
      <c r="FC29" s="26"/>
      <c r="FD29" s="26"/>
      <c r="FE29" s="26"/>
      <c r="FF29" s="26">
        <v>64.60986861899508</v>
      </c>
      <c r="FG29" s="26"/>
      <c r="FH29" s="26"/>
      <c r="FI29" s="26"/>
      <c r="FJ29" s="26">
        <v>76.4719666724527</v>
      </c>
      <c r="FK29" s="26"/>
      <c r="FL29" s="26"/>
      <c r="FM29" s="26"/>
      <c r="FN29" s="26">
        <v>48.53077005692192</v>
      </c>
      <c r="FO29" s="26"/>
      <c r="FP29" s="26"/>
      <c r="FQ29" s="26"/>
      <c r="FR29" s="8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</row>
    <row r="30">
      <c r="A30" s="1"/>
      <c r="B30" s="4"/>
      <c r="C30" s="23" t="s">
        <v>937</v>
      </c>
      <c r="D30" s="31">
        <f t="shared" si="0"/>
      </c>
      <c r="E30" s="31">
        <f t="shared" si="2"/>
      </c>
      <c r="F30" s="31">
        <f t="shared" si="4"/>
      </c>
      <c r="G30" s="31">
        <f t="shared" si="6"/>
      </c>
      <c r="H30" s="31">
        <f t="shared" si="8"/>
      </c>
      <c r="I30" s="31">
        <f t="shared" si="10"/>
      </c>
      <c r="J30" s="31">
        <f t="shared" si="12"/>
      </c>
      <c r="K30" s="29">
        <f t="shared" si="14"/>
      </c>
      <c r="M30" s="26">
        <v>143.20102534479022</v>
      </c>
      <c r="N30" s="26">
        <v>140.30980091883615</v>
      </c>
      <c r="O30" s="26">
        <v>138.6132684793876</v>
      </c>
      <c r="P30" s="26">
        <v>137.72658684598983</v>
      </c>
      <c r="Q30" s="26">
        <v>133.80426723782847</v>
      </c>
      <c r="R30" s="26">
        <v>127.65441898527006</v>
      </c>
      <c r="S30" s="26">
        <v>122.39912821778105</v>
      </c>
      <c r="T30" s="26">
        <v>110.17861492246489</v>
      </c>
      <c r="U30" s="26">
        <v>92.94606515514974</v>
      </c>
      <c r="V30" s="26">
        <v>79.60470841667949</v>
      </c>
      <c r="W30" s="26">
        <v>73.61621045730207</v>
      </c>
      <c r="X30" s="26">
        <v>69.63567480834374</v>
      </c>
      <c r="Y30" s="26">
        <v>72.92486620008233</v>
      </c>
      <c r="Z30" s="26">
        <v>74.45055849500294</v>
      </c>
      <c r="AA30" s="26">
        <v>74.0444416307926</v>
      </c>
      <c r="AB30" s="26">
        <v>74.92529687931511</v>
      </c>
      <c r="AC30" s="26">
        <v>77.83888360291786</v>
      </c>
      <c r="AD30" s="26">
        <v>81.58585672082718</v>
      </c>
      <c r="AE30" s="26">
        <v>86.57821287231828</v>
      </c>
      <c r="AF30" s="26">
        <v>92.95745181006112</v>
      </c>
      <c r="AG30" s="26">
        <v>90.31960784313726</v>
      </c>
      <c r="AH30" s="26">
        <v>91.40590214858918</v>
      </c>
      <c r="AI30" s="26">
        <v>93.99747687132043</v>
      </c>
      <c r="AJ30" s="26">
        <v>88.85968882602546</v>
      </c>
      <c r="AK30" s="26">
        <v>78.36390453204613</v>
      </c>
      <c r="AL30" s="26">
        <v>67.81678252234359</v>
      </c>
      <c r="AM30" s="26">
        <v>66.79300941993058</v>
      </c>
      <c r="AN30" s="26">
        <v>68.15733662145499</v>
      </c>
      <c r="AO30" s="26">
        <v>76.1235199138859</v>
      </c>
      <c r="AP30" s="26">
        <v>82.37247547605308</v>
      </c>
      <c r="AQ30" s="26">
        <v>86.28059259259258</v>
      </c>
      <c r="AR30" s="26">
        <v>79.63268698060942</v>
      </c>
      <c r="AS30" s="26">
        <v>77.66394596115958</v>
      </c>
      <c r="AT30" s="26">
        <v>79.67038600723764</v>
      </c>
      <c r="AU30" s="26">
        <v>82.94207889793363</v>
      </c>
      <c r="AV30" s="26">
        <v>96.41907514450867</v>
      </c>
      <c r="AW30" s="26">
        <v>94.89999999999999</v>
      </c>
      <c r="AX30" s="26">
        <v>90.55410511851598</v>
      </c>
      <c r="AY30" s="26">
        <v>89.75601926163725</v>
      </c>
      <c r="AZ30" s="26">
        <v>91.114312267658</v>
      </c>
      <c r="BA30" s="26">
        <v>86.45680439179428</v>
      </c>
      <c r="BB30" s="26">
        <v>85.50177256613034</v>
      </c>
      <c r="BC30" s="26">
        <v>86.51569037656904</v>
      </c>
      <c r="BD30" s="26">
        <v>82.85662052755289</v>
      </c>
      <c r="BE30" s="26">
        <v>81.36204013377927</v>
      </c>
      <c r="BF30" s="26">
        <v>81.15507377295995</v>
      </c>
      <c r="BG30" s="26">
        <v>79.48988350705089</v>
      </c>
      <c r="BH30" s="26">
        <v>79.02438261956861</v>
      </c>
      <c r="BI30" s="26">
        <v>74.45018337408312</v>
      </c>
      <c r="BJ30" s="26">
        <v>55.791736326725584</v>
      </c>
      <c r="BK30" s="26">
        <v>56.2000968992248</v>
      </c>
      <c r="BL30" s="26">
        <v>53.655436081242534</v>
      </c>
      <c r="BM30" s="26">
        <v>49.49413696060038</v>
      </c>
      <c r="BN30" s="26">
        <v>59.11631753031974</v>
      </c>
      <c r="BO30" s="26">
        <v>62.25995575221239</v>
      </c>
      <c r="BP30" s="26">
        <v>64.06206121875877</v>
      </c>
      <c r="BQ30" s="26">
        <v>61.67310877967973</v>
      </c>
      <c r="BR30" s="26">
        <v>61.553071044438155</v>
      </c>
      <c r="BS30" s="26">
        <v>59.052006783493496</v>
      </c>
      <c r="BT30" s="26">
        <v>57.495389048991356</v>
      </c>
      <c r="BU30" s="26">
        <v>59.564281382656155</v>
      </c>
      <c r="BV30" s="26">
        <v>64.58320025550941</v>
      </c>
      <c r="BW30" s="26">
        <v>71.52122186495177</v>
      </c>
      <c r="BX30" s="26">
        <v>76.28270440251572</v>
      </c>
      <c r="BY30" s="26">
        <v>80.26003649635037</v>
      </c>
      <c r="BZ30" s="26">
        <v>81.32970183486239</v>
      </c>
      <c r="CA30" s="26">
        <v>81.1798305547964</v>
      </c>
      <c r="CB30" s="26">
        <v>81.20534990543098</v>
      </c>
      <c r="CC30" s="26">
        <v>82.6312715688877</v>
      </c>
      <c r="CD30" s="26">
        <v>85.4153720359771</v>
      </c>
      <c r="CE30" s="26">
        <v>77.571654467169</v>
      </c>
      <c r="CF30" s="26">
        <v>72.15834448818897</v>
      </c>
      <c r="CG30" s="26">
        <v>68.27545426483361</v>
      </c>
      <c r="CH30" s="26">
        <v>62.12209812919168</v>
      </c>
      <c r="CI30" s="26">
        <v>68.08500860705185</v>
      </c>
      <c r="CJ30" s="26">
        <v>73.30190231713118</v>
      </c>
      <c r="CK30" s="26">
        <v>77.86978456682839</v>
      </c>
      <c r="CL30" s="26">
        <v>83.49193387834754</v>
      </c>
      <c r="CM30" s="26">
        <v>99.33352478416643</v>
      </c>
      <c r="CN30" s="26">
        <v>99.5661019246719</v>
      </c>
      <c r="CO30" s="26">
        <v>93.81587942669854</v>
      </c>
      <c r="CP30" s="26">
        <v>91.43575662347469</v>
      </c>
      <c r="CQ30" s="26">
        <v>86.02798064946316</v>
      </c>
      <c r="CR30" s="26">
        <v>80.87215212816032</v>
      </c>
      <c r="CS30" s="26">
        <v>83.97429858362521</v>
      </c>
      <c r="CT30" s="26">
        <v>85.64293145479947</v>
      </c>
      <c r="CU30" s="26">
        <v>87.11906368770647</v>
      </c>
      <c r="CV30" s="26">
        <v>83.01318475337561</v>
      </c>
      <c r="CW30" s="26">
        <v>74.24522186645788</v>
      </c>
      <c r="CX30" s="26">
        <v>68.99652223221116</v>
      </c>
      <c r="CY30" s="26">
        <v>65.28738607039234</v>
      </c>
      <c r="CZ30" s="26">
        <v>60.854942484569285</v>
      </c>
      <c r="DA30" s="26">
        <v>58.17443397916395</v>
      </c>
      <c r="DB30" s="26">
        <v>54.36274508668221</v>
      </c>
      <c r="DC30" s="26">
        <v>51.572729354731116</v>
      </c>
      <c r="DD30" s="26">
        <v>45.3612812398247</v>
      </c>
      <c r="DE30" s="26">
        <v>42.72682084366123</v>
      </c>
      <c r="DF30" s="26">
        <v>37.52782290247062</v>
      </c>
      <c r="DG30" s="26">
        <v>37.41137208772533</v>
      </c>
      <c r="DH30" s="26">
        <v>46.02808377552541</v>
      </c>
      <c r="DI30" s="26">
        <v>43.126336220163694</v>
      </c>
      <c r="DJ30" s="26">
        <v>50.03787493960936</v>
      </c>
      <c r="DK30" s="26">
        <v>52.136457687195396</v>
      </c>
      <c r="DL30" s="26">
        <v>50.17654611761131</v>
      </c>
      <c r="DM30" s="26">
        <v>49.68781399872025</v>
      </c>
      <c r="DN30" s="26">
        <v>49.320508312020465</v>
      </c>
      <c r="DO30" s="26">
        <v>45.994563755143005</v>
      </c>
      <c r="DP30" s="26">
        <v>41.6161248457277</v>
      </c>
      <c r="DQ30" s="26">
        <v>37.98097759420339</v>
      </c>
      <c r="DR30" s="26">
        <v>36.89639377663234</v>
      </c>
      <c r="DS30" s="26">
        <v>38.473256287046176</v>
      </c>
      <c r="DT30" s="26">
        <v>41.5781944122191</v>
      </c>
      <c r="DU30" s="26">
        <v>41.64393608360441</v>
      </c>
      <c r="DV30" s="26">
        <v>41.418639143603535</v>
      </c>
      <c r="DW30" s="26">
        <v>38.039339866686916</v>
      </c>
      <c r="DX30" s="26">
        <v>36.473792564446335</v>
      </c>
      <c r="DY30" s="26">
        <v>35.92721927530318</v>
      </c>
      <c r="DZ30" s="26">
        <v>35.86986937961492</v>
      </c>
      <c r="EA30" s="26">
        <v>40.17788804512331</v>
      </c>
      <c r="EB30" s="26">
        <v>40.8444137378303</v>
      </c>
      <c r="EC30" s="26">
        <v>41.4174341887572</v>
      </c>
      <c r="ED30" s="26">
        <v>42.388714921826804</v>
      </c>
      <c r="EE30" s="26">
        <v>44.11334144019944</v>
      </c>
      <c r="EF30" s="26">
        <v>46.103216991204434</v>
      </c>
      <c r="EG30" s="26">
        <v>49.47804089683855</v>
      </c>
      <c r="EH30" s="26">
        <v>53.113588283157036</v>
      </c>
      <c r="EI30" s="26">
        <v>52.99169435215946</v>
      </c>
      <c r="EJ30" s="26">
        <v>54.31982363913855</v>
      </c>
      <c r="EK30" s="26">
        <v>54.79251247920133</v>
      </c>
      <c r="EL30" s="26">
        <v>56.62352743184113</v>
      </c>
      <c r="EM30" s="26">
        <v>59.71116504854369</v>
      </c>
      <c r="EN30" s="26">
        <v>61.59539236861051</v>
      </c>
      <c r="EO30" s="26">
        <v>63.761239138647525</v>
      </c>
      <c r="EP30" s="26">
        <v>66.52594949294094</v>
      </c>
      <c r="EQ30" s="26">
        <v>66.50178429817605</v>
      </c>
      <c r="ER30" s="26">
        <v>63.47826086956522</v>
      </c>
      <c r="ES30" s="26">
        <v>62.48111295374977</v>
      </c>
      <c r="ET30" s="26">
        <v>61.841693929480186</v>
      </c>
      <c r="EU30" s="26">
        <v>62.51946853663038</v>
      </c>
      <c r="EV30" s="26">
        <v>64.72545836516426</v>
      </c>
      <c r="EW30" s="26"/>
      <c r="EX30" s="26">
        <v>64.55292570677187</v>
      </c>
      <c r="EY30" s="26"/>
      <c r="EZ30" s="26"/>
      <c r="FA30" s="26"/>
      <c r="FB30" s="26">
        <v>61.84981324945941</v>
      </c>
      <c r="FC30" s="26"/>
      <c r="FD30" s="26"/>
      <c r="FE30" s="26"/>
      <c r="FF30" s="26">
        <v>72.982177734375</v>
      </c>
      <c r="FG30" s="26"/>
      <c r="FH30" s="26"/>
      <c r="FI30" s="26"/>
      <c r="FJ30" s="26">
        <v>74.55319148936171</v>
      </c>
      <c r="FK30" s="26"/>
      <c r="FL30" s="26"/>
      <c r="FM30" s="26"/>
      <c r="FN30" s="26">
        <v>58.13840293453725</v>
      </c>
      <c r="FO30" s="26"/>
      <c r="FP30" s="26"/>
      <c r="FQ30" s="26"/>
      <c r="FR30" s="8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</row>
    <row r="31">
      <c r="A31" s="1"/>
      <c r="B31" s="4"/>
      <c r="C31" s="23" t="s">
        <v>938</v>
      </c>
      <c r="D31" s="31">
        <f t="shared" si="0"/>
      </c>
      <c r="E31" s="31">
        <f t="shared" si="2"/>
      </c>
      <c r="F31" s="31">
        <f t="shared" si="4"/>
      </c>
      <c r="G31" s="31">
        <f t="shared" si="6"/>
      </c>
      <c r="H31" s="31">
        <f t="shared" si="8"/>
      </c>
      <c r="I31" s="31">
        <f t="shared" si="10"/>
      </c>
      <c r="J31" s="31">
        <f t="shared" si="12"/>
      </c>
      <c r="K31" s="29">
        <f t="shared" si="14"/>
      </c>
      <c r="M31" s="26">
        <v>61.34551231135822</v>
      </c>
      <c r="N31" s="26">
        <v>66.23660030627872</v>
      </c>
      <c r="O31" s="26">
        <v>74.05940515110437</v>
      </c>
      <c r="P31" s="26">
        <v>80.57298671477777</v>
      </c>
      <c r="Q31" s="26">
        <v>85.46033445918114</v>
      </c>
      <c r="R31" s="26">
        <v>91.46505728314239</v>
      </c>
      <c r="S31" s="26">
        <v>93.82112015790773</v>
      </c>
      <c r="T31" s="26">
        <v>83.96452058131038</v>
      </c>
      <c r="U31" s="26">
        <v>68.46962779540354</v>
      </c>
      <c r="V31" s="26">
        <v>59.84674565317741</v>
      </c>
      <c r="W31" s="26">
        <v>52.55138501884937</v>
      </c>
      <c r="X31" s="26">
        <v>45.04421465501872</v>
      </c>
      <c r="Y31" s="26">
        <v>45.32070811033347</v>
      </c>
      <c r="Z31" s="26">
        <v>42.031863609641384</v>
      </c>
      <c r="AA31" s="26">
        <v>40.28032413269182</v>
      </c>
      <c r="AB31" s="26">
        <v>43.02181717757526</v>
      </c>
      <c r="AC31" s="26">
        <v>49.037107516650806</v>
      </c>
      <c r="AD31" s="26">
        <v>59.95273264401773</v>
      </c>
      <c r="AE31" s="26">
        <v>74.85503020204125</v>
      </c>
      <c r="AF31" s="26">
        <v>87.94663845792195</v>
      </c>
      <c r="AG31" s="26">
        <v>91.55416666666667</v>
      </c>
      <c r="AH31" s="26">
        <v>100.49546984209164</v>
      </c>
      <c r="AI31" s="26">
        <v>106.48135688253434</v>
      </c>
      <c r="AJ31" s="26">
        <v>107.73437057991512</v>
      </c>
      <c r="AK31" s="26">
        <v>98.50791096808796</v>
      </c>
      <c r="AL31" s="26">
        <v>88.49528301886794</v>
      </c>
      <c r="AM31" s="26">
        <v>87.07882994546357</v>
      </c>
      <c r="AN31" s="26">
        <v>83.45943279901356</v>
      </c>
      <c r="AO31" s="26">
        <v>88.48008611410118</v>
      </c>
      <c r="AP31" s="26">
        <v>94.08280438545874</v>
      </c>
      <c r="AQ31" s="26">
        <v>101.29155555555555</v>
      </c>
      <c r="AR31" s="26">
        <v>92.85761772853185</v>
      </c>
      <c r="AS31" s="26">
        <v>87.5465803546299</v>
      </c>
      <c r="AT31" s="26">
        <v>86.56091676718938</v>
      </c>
      <c r="AU31" s="26">
        <v>85.6390106449593</v>
      </c>
      <c r="AV31" s="26">
        <v>89.35115606936415</v>
      </c>
      <c r="AW31" s="26">
        <v>80.53718411552347</v>
      </c>
      <c r="AX31" s="26">
        <v>78.96839574029543</v>
      </c>
      <c r="AY31" s="26">
        <v>80.92102728731942</v>
      </c>
      <c r="AZ31" s="26">
        <v>82.2719950433705</v>
      </c>
      <c r="BA31" s="26">
        <v>77.9566599248772</v>
      </c>
      <c r="BB31" s="26">
        <v>80.80365421325334</v>
      </c>
      <c r="BC31" s="26">
        <v>85.46574267782425</v>
      </c>
      <c r="BD31" s="26">
        <v>84.51527814050667</v>
      </c>
      <c r="BE31" s="26">
        <v>87.03846153846155</v>
      </c>
      <c r="BF31" s="26">
        <v>93.99217103282143</v>
      </c>
      <c r="BG31" s="26">
        <v>95.06560392397301</v>
      </c>
      <c r="BH31" s="26">
        <v>98.35261019068459</v>
      </c>
      <c r="BI31" s="26">
        <v>101.8028728606357</v>
      </c>
      <c r="BJ31" s="26">
        <v>77.25411989491283</v>
      </c>
      <c r="BK31" s="26">
        <v>76.76671511627907</v>
      </c>
      <c r="BL31" s="26">
        <v>71.0289127837515</v>
      </c>
      <c r="BM31" s="26">
        <v>59.201219512195124</v>
      </c>
      <c r="BN31" s="26">
        <v>59.398015435501655</v>
      </c>
      <c r="BO31" s="26">
        <v>62.017699115044245</v>
      </c>
      <c r="BP31" s="26">
        <v>62.19657399606852</v>
      </c>
      <c r="BQ31" s="26">
        <v>61.20955273329652</v>
      </c>
      <c r="BR31" s="26">
        <v>65.00367959241437</v>
      </c>
      <c r="BS31" s="26">
        <v>65.36574335782929</v>
      </c>
      <c r="BT31" s="26">
        <v>65.06887608069165</v>
      </c>
      <c r="BU31" s="26">
        <v>66.40388114008489</v>
      </c>
      <c r="BV31" s="26">
        <v>70.29543276908336</v>
      </c>
      <c r="BW31" s="26">
        <v>72.88263665594856</v>
      </c>
      <c r="BX31" s="26">
        <v>75.80062893081761</v>
      </c>
      <c r="BY31" s="26">
        <v>80.83728710462286</v>
      </c>
      <c r="BZ31" s="26">
        <v>86.24799311926606</v>
      </c>
      <c r="CA31" s="26">
        <v>90.8559715769336</v>
      </c>
      <c r="CB31" s="26">
        <v>94.71656309105647</v>
      </c>
      <c r="CC31" s="26">
        <v>104.00610565436686</v>
      </c>
      <c r="CD31" s="26">
        <v>114.62333060779504</v>
      </c>
      <c r="CE31" s="26">
        <v>111.05879359526372</v>
      </c>
      <c r="CF31" s="26">
        <v>108.71586586051744</v>
      </c>
      <c r="CG31" s="26">
        <v>118.9654325559176</v>
      </c>
      <c r="CH31" s="26">
        <v>119.78944405224144</v>
      </c>
      <c r="CI31" s="26">
        <v>114.50127528955436</v>
      </c>
      <c r="CJ31" s="26">
        <v>101.25992020417252</v>
      </c>
      <c r="CK31" s="26">
        <v>93.77720933951903</v>
      </c>
      <c r="CL31" s="26">
        <v>82.81554870461704</v>
      </c>
      <c r="CM31" s="26">
        <v>83.29990539527125</v>
      </c>
      <c r="CN31" s="26">
        <v>78.0249423803379</v>
      </c>
      <c r="CO31" s="26">
        <v>71.44941250862043</v>
      </c>
      <c r="CP31" s="26">
        <v>67.11185144027291</v>
      </c>
      <c r="CQ31" s="26">
        <v>58.733696123309485</v>
      </c>
      <c r="CR31" s="26">
        <v>54.75738072888206</v>
      </c>
      <c r="CS31" s="26">
        <v>57.98599167779781</v>
      </c>
      <c r="CT31" s="26">
        <v>60.174557800970575</v>
      </c>
      <c r="CU31" s="26">
        <v>63.267822256953075</v>
      </c>
      <c r="CV31" s="26">
        <v>66.08546021781196</v>
      </c>
      <c r="CW31" s="26">
        <v>62.916376026543894</v>
      </c>
      <c r="CX31" s="26">
        <v>57.38113589984333</v>
      </c>
      <c r="CY31" s="26">
        <v>54.39157377735982</v>
      </c>
      <c r="CZ31" s="26">
        <v>49.938758713728284</v>
      </c>
      <c r="DA31" s="26">
        <v>51.87004339523542</v>
      </c>
      <c r="DB31" s="26">
        <v>51.953340615898</v>
      </c>
      <c r="DC31" s="26">
        <v>54.00198778967625</v>
      </c>
      <c r="DD31" s="26">
        <v>52.65300327649393</v>
      </c>
      <c r="DE31" s="26">
        <v>56.37843668097931</v>
      </c>
      <c r="DF31" s="26">
        <v>55.803884616348206</v>
      </c>
      <c r="DG31" s="26">
        <v>55.740776479535576</v>
      </c>
      <c r="DH31" s="26">
        <v>70.41435032428697</v>
      </c>
      <c r="DI31" s="26">
        <v>70.28016922519876</v>
      </c>
      <c r="DJ31" s="26">
        <v>84.83684243218994</v>
      </c>
      <c r="DK31" s="26">
        <v>86.74542238960271</v>
      </c>
      <c r="DL31" s="26">
        <v>90.51356632730588</v>
      </c>
      <c r="DM31" s="26">
        <v>93.11034540651153</v>
      </c>
      <c r="DN31" s="26">
        <v>94.8770124680307</v>
      </c>
      <c r="DO31" s="26">
        <v>85.05207624800099</v>
      </c>
      <c r="DP31" s="26">
        <v>74.15325673678792</v>
      </c>
      <c r="DQ31" s="26">
        <v>64.46682485679165</v>
      </c>
      <c r="DR31" s="26">
        <v>60.382690355908814</v>
      </c>
      <c r="DS31" s="26">
        <v>54.008597238140574</v>
      </c>
      <c r="DT31" s="26">
        <v>53.73967995042641</v>
      </c>
      <c r="DU31" s="26">
        <v>49.33463226400238</v>
      </c>
      <c r="DV31" s="26">
        <v>49.10122304674812</v>
      </c>
      <c r="DW31" s="26">
        <v>44.488114639553125</v>
      </c>
      <c r="DX31" s="26">
        <v>45.52175893861316</v>
      </c>
      <c r="DY31" s="26">
        <v>47.34547850458538</v>
      </c>
      <c r="DZ31" s="26">
        <v>49.43930199356813</v>
      </c>
      <c r="EA31" s="26">
        <v>50.61163068625032</v>
      </c>
      <c r="EB31" s="26">
        <v>47.473188522866444</v>
      </c>
      <c r="EC31" s="26">
        <v>44.1360276451818</v>
      </c>
      <c r="ED31" s="26">
        <v>44.005361872980515</v>
      </c>
      <c r="EE31" s="26">
        <v>43.68655219952375</v>
      </c>
      <c r="EF31" s="26">
        <v>46.10210356398393</v>
      </c>
      <c r="EG31" s="26">
        <v>50.119862620138285</v>
      </c>
      <c r="EH31" s="26">
        <v>51.1653376729048</v>
      </c>
      <c r="EI31" s="26">
        <v>45.92209302325581</v>
      </c>
      <c r="EJ31" s="26">
        <v>45.171612684415805</v>
      </c>
      <c r="EK31" s="26">
        <v>42.84043261231282</v>
      </c>
      <c r="EL31" s="26">
        <v>43.404409289801414</v>
      </c>
      <c r="EM31" s="26">
        <v>44.54923717059639</v>
      </c>
      <c r="EN31" s="26">
        <v>45.32937365010799</v>
      </c>
      <c r="EO31" s="26">
        <v>48.04155647903286</v>
      </c>
      <c r="EP31" s="26">
        <v>52.86657387154504</v>
      </c>
      <c r="EQ31" s="26">
        <v>51.406819984139574</v>
      </c>
      <c r="ER31" s="26">
        <v>50.02031516992596</v>
      </c>
      <c r="ES31" s="26">
        <v>48.316933849272154</v>
      </c>
      <c r="ET31" s="26">
        <v>46.47746274082152</v>
      </c>
      <c r="EU31" s="26">
        <v>44.56246539952021</v>
      </c>
      <c r="EV31" s="26">
        <v>46.25238731856379</v>
      </c>
      <c r="EW31" s="26"/>
      <c r="EX31" s="26">
        <v>47.802761341222876</v>
      </c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8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</row>
    <row r="32">
      <c r="A32" s="1"/>
      <c r="B32" s="4"/>
      <c r="C32" s="23" t="s">
        <v>939</v>
      </c>
      <c r="D32" s="31">
        <f t="shared" si="0"/>
      </c>
      <c r="E32" s="31">
        <f t="shared" si="2"/>
      </c>
      <c r="F32" s="31">
        <f t="shared" si="4"/>
      </c>
      <c r="G32" s="31">
        <f t="shared" si="6"/>
      </c>
      <c r="H32" s="31">
        <f t="shared" si="8"/>
      </c>
      <c r="I32" s="31">
        <f t="shared" si="10"/>
      </c>
      <c r="J32" s="31">
        <f t="shared" si="12"/>
      </c>
      <c r="K32" s="29">
        <f t="shared" si="14"/>
      </c>
      <c r="M32" s="26">
        <v>159.8879094298284</v>
      </c>
      <c r="N32" s="26">
        <v>154.88138366471955</v>
      </c>
      <c r="O32" s="26">
        <v>146.89858446431947</v>
      </c>
      <c r="P32" s="26">
        <v>133.91713338434835</v>
      </c>
      <c r="Q32" s="26">
        <v>121.23827488391048</v>
      </c>
      <c r="R32" s="26">
        <v>106.53393842170439</v>
      </c>
      <c r="S32" s="26">
        <v>100.77573769670568</v>
      </c>
      <c r="T32" s="26">
        <v>95.8370601484319</v>
      </c>
      <c r="U32" s="26">
        <v>88.49503535688496</v>
      </c>
      <c r="V32" s="26">
        <v>78.20188463121954</v>
      </c>
      <c r="W32" s="26">
        <v>75.40550355304882</v>
      </c>
      <c r="X32" s="26">
        <v>74.24945978254266</v>
      </c>
      <c r="Y32" s="26">
        <v>77.12550795200781</v>
      </c>
      <c r="Z32" s="26">
        <v>82.14256004296163</v>
      </c>
      <c r="AA32" s="26">
        <v>85.97297825759446</v>
      </c>
      <c r="AB32" s="26">
        <v>87.64943172572788</v>
      </c>
      <c r="AC32" s="26">
        <v>91.80597850265649</v>
      </c>
      <c r="AD32" s="26">
        <v>92.9582290650303</v>
      </c>
      <c r="AE32" s="26">
        <v>86.58068903160016</v>
      </c>
      <c r="AF32" s="26">
        <v>82.0112057141585</v>
      </c>
      <c r="AG32" s="26">
        <v>74.50608989972801</v>
      </c>
      <c r="AH32" s="26">
        <v>67.48939531348017</v>
      </c>
      <c r="AI32" s="26">
        <v>65.19451945748939</v>
      </c>
      <c r="AJ32" s="26">
        <v>57.343531012067785</v>
      </c>
      <c r="AK32" s="26">
        <v>46.14238700658113</v>
      </c>
      <c r="AL32" s="26">
        <v>32.896171318147466</v>
      </c>
      <c r="AM32" s="26">
        <v>28.654767341884153</v>
      </c>
      <c r="AN32" s="26">
        <v>27.33027303375802</v>
      </c>
      <c r="AO32" s="26">
        <v>26.822566970004928</v>
      </c>
      <c r="AP32" s="26">
        <v>25.032865455719033</v>
      </c>
      <c r="AQ32" s="26">
        <v>25.768744893333917</v>
      </c>
      <c r="AR32" s="26">
        <v>28.389184933848284</v>
      </c>
      <c r="AS32" s="26">
        <v>31.178887578662597</v>
      </c>
      <c r="AT32" s="26">
        <v>38.11965678346108</v>
      </c>
      <c r="AU32" s="26">
        <v>50.40685098818288</v>
      </c>
      <c r="AV32" s="26">
        <v>64.42506193228738</v>
      </c>
      <c r="AW32" s="26">
        <v>74.9299131689479</v>
      </c>
      <c r="AX32" s="26">
        <v>74.81823255536914</v>
      </c>
      <c r="AY32" s="26">
        <v>75.42698635634031</v>
      </c>
      <c r="AZ32" s="26">
        <v>73.67701550014955</v>
      </c>
      <c r="BA32" s="26">
        <v>69.21273446497118</v>
      </c>
      <c r="BB32" s="26">
        <v>62.17269154575749</v>
      </c>
      <c r="BC32" s="26">
        <v>55.7750160047557</v>
      </c>
      <c r="BD32" s="26">
        <v>49.012368202263616</v>
      </c>
      <c r="BE32" s="26">
        <v>44.569655628128004</v>
      </c>
      <c r="BF32" s="26">
        <v>37.4459750179268</v>
      </c>
      <c r="BG32" s="26">
        <v>36.957270333334804</v>
      </c>
      <c r="BH32" s="26">
        <v>33.3479975519313</v>
      </c>
      <c r="BI32" s="26">
        <v>26.956346046442334</v>
      </c>
      <c r="BJ32" s="26">
        <v>31.557535280945913</v>
      </c>
      <c r="BK32" s="26">
        <v>31.08964227304307</v>
      </c>
      <c r="BL32" s="26">
        <v>31.74331276292449</v>
      </c>
      <c r="BM32" s="26">
        <v>38.792152922411375</v>
      </c>
      <c r="BN32" s="26">
        <v>48.077467746462425</v>
      </c>
      <c r="BO32" s="26">
        <v>47.19000410882001</v>
      </c>
      <c r="BP32" s="26">
        <v>47.267098626470855</v>
      </c>
      <c r="BQ32" s="26">
        <v>44.37753124919969</v>
      </c>
      <c r="BR32" s="26">
        <v>40.14255437164189</v>
      </c>
      <c r="BS32" s="26">
        <v>32.84602309289575</v>
      </c>
      <c r="BT32" s="26">
        <v>28.326816046940635</v>
      </c>
      <c r="BU32" s="26">
        <v>28.049365759812645</v>
      </c>
      <c r="BV32" s="26">
        <v>26.943884458478607</v>
      </c>
      <c r="BW32" s="26">
        <v>32.65281574366473</v>
      </c>
      <c r="BX32" s="26">
        <v>30.080007802525174</v>
      </c>
      <c r="BY32" s="26">
        <v>30.346176092345914</v>
      </c>
      <c r="BZ32" s="26">
        <v>27.195172902924156</v>
      </c>
      <c r="CA32" s="26">
        <v>23.048770611488123</v>
      </c>
      <c r="CB32" s="26">
        <v>20.787606214502134</v>
      </c>
      <c r="CC32" s="26">
        <v>15.659538925341963</v>
      </c>
      <c r="CD32" s="26">
        <v>18.02147126771773</v>
      </c>
      <c r="CE32" s="26">
        <v>15.525172632517666</v>
      </c>
      <c r="CF32" s="26">
        <v>11.537226430834977</v>
      </c>
      <c r="CG32" s="26">
        <v>1.0816233410073721</v>
      </c>
      <c r="CH32" s="26">
        <v>-5.174689623067536</v>
      </c>
      <c r="CI32" s="26">
        <v>1.9224098182475444</v>
      </c>
      <c r="CJ32" s="26">
        <v>19.11031042730241</v>
      </c>
      <c r="CK32" s="26">
        <v>32.37235370348981</v>
      </c>
      <c r="CL32" s="26">
        <v>48.79556633201196</v>
      </c>
      <c r="CM32" s="26">
        <v>69.1914483089023</v>
      </c>
      <c r="CN32" s="26">
        <v>75.77060209120694</v>
      </c>
      <c r="CO32" s="26">
        <v>75.60501945502496</v>
      </c>
      <c r="CP32" s="26">
        <v>75.51065538589359</v>
      </c>
      <c r="CQ32" s="26">
        <v>76.21842076490161</v>
      </c>
      <c r="CR32" s="26">
        <v>71.1606963369396</v>
      </c>
      <c r="CS32" s="26">
        <v>71.17444930559222</v>
      </c>
      <c r="CT32" s="26">
        <v>71.68147373884898</v>
      </c>
      <c r="CU32" s="26">
        <v>74.74675660489476</v>
      </c>
      <c r="CV32" s="26">
        <v>76.45671740415143</v>
      </c>
      <c r="CW32" s="26">
        <v>81.82439975460096</v>
      </c>
      <c r="CX32" s="26">
        <v>85.00322680423521</v>
      </c>
      <c r="CY32" s="26">
        <v>82.4572613126351</v>
      </c>
      <c r="CZ32" s="26">
        <v>83.54623207656923</v>
      </c>
      <c r="DA32" s="26">
        <v>72.53820009717097</v>
      </c>
      <c r="DB32" s="26">
        <v>61.04510883442076</v>
      </c>
      <c r="DC32" s="26">
        <v>53.51974003481941</v>
      </c>
      <c r="DD32" s="26">
        <v>42.355075887352626</v>
      </c>
      <c r="DE32" s="26">
        <v>29.125516798750347</v>
      </c>
      <c r="DF32" s="26">
        <v>22.68428032230657</v>
      </c>
      <c r="DG32" s="26">
        <v>21.82702340943431</v>
      </c>
      <c r="DH32" s="26">
        <v>14.504507141664675</v>
      </c>
      <c r="DI32" s="26">
        <v>15.034099951548498</v>
      </c>
      <c r="DJ32" s="26">
        <v>14.376837728584036</v>
      </c>
      <c r="DK32" s="26">
        <v>16.30540695984014</v>
      </c>
      <c r="DL32" s="26">
        <v>6.2697262921193015</v>
      </c>
      <c r="DM32" s="26">
        <v>2.5575258925737785</v>
      </c>
      <c r="DN32" s="26">
        <v>0.7071345678794643</v>
      </c>
      <c r="DO32" s="26">
        <v>7.355971974097244</v>
      </c>
      <c r="DP32" s="26">
        <v>13.826891268808296</v>
      </c>
      <c r="DQ32" s="26">
        <v>19.870732090971842</v>
      </c>
      <c r="DR32" s="26">
        <v>21.58876957106039</v>
      </c>
      <c r="DS32" s="26">
        <v>28.788378107935863</v>
      </c>
      <c r="DT32" s="26">
        <v>31.655128357968934</v>
      </c>
      <c r="DU32" s="26">
        <v>36.3038805395835</v>
      </c>
      <c r="DV32" s="26">
        <v>36.54900524166149</v>
      </c>
      <c r="DW32" s="26">
        <v>39.262941430760996</v>
      </c>
      <c r="DX32" s="26">
        <v>38.257808741775776</v>
      </c>
      <c r="DY32" s="26">
        <v>36.451625138292236</v>
      </c>
      <c r="DZ32" s="26">
        <v>35.843831313506875</v>
      </c>
      <c r="EA32" s="26">
        <v>42.2498634152044</v>
      </c>
      <c r="EB32" s="26">
        <v>46.20526808165854</v>
      </c>
      <c r="EC32" s="26">
        <v>50.5994222957938</v>
      </c>
      <c r="ED32" s="26">
        <v>51.793110391798464</v>
      </c>
      <c r="EE32" s="26">
        <v>56.224257749945544</v>
      </c>
      <c r="EF32" s="26">
        <v>57.80450025746423</v>
      </c>
      <c r="EG32" s="26">
        <v>59.45401175256658</v>
      </c>
      <c r="EH32" s="26">
        <v>53.51061789776057</v>
      </c>
      <c r="EI32" s="26">
        <v>57.818240555862246</v>
      </c>
      <c r="EJ32" s="26">
        <v>59.15418527784465</v>
      </c>
      <c r="EK32" s="26">
        <v>62.4664410421939</v>
      </c>
      <c r="EL32" s="26">
        <v>61.925952080633316</v>
      </c>
      <c r="EM32" s="26">
        <v>64.31019861558576</v>
      </c>
      <c r="EN32" s="26">
        <v>66.60817426304999</v>
      </c>
      <c r="EO32" s="26">
        <v>65.47801170278595</v>
      </c>
      <c r="EP32" s="26">
        <v>65.63899407892076</v>
      </c>
      <c r="EQ32" s="26">
        <v>70.10419726858193</v>
      </c>
      <c r="ER32" s="26">
        <v>69.17128880814366</v>
      </c>
      <c r="ES32" s="26">
        <v>71.25965034070774</v>
      </c>
      <c r="ET32" s="26">
        <v>73.93928783518434</v>
      </c>
      <c r="EU32" s="26">
        <v>78.80725812088393</v>
      </c>
      <c r="EV32" s="26">
        <v>79.41432377585811</v>
      </c>
      <c r="EW32" s="26"/>
      <c r="EX32" s="26">
        <v>77.72668678693834</v>
      </c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8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</row>
    <row r="33">
      <c r="A33" s="1"/>
      <c r="B33" s="4"/>
      <c r="C33" s="23" t="s">
        <v>940</v>
      </c>
      <c r="D33" s="28">
        <f t="shared" si="0"/>
      </c>
      <c r="E33" s="28">
        <f t="shared" si="2"/>
      </c>
      <c r="F33" s="28">
        <f t="shared" si="4"/>
      </c>
      <c r="G33" s="28">
        <f t="shared" si="6"/>
      </c>
      <c r="H33" s="28">
        <f t="shared" si="8"/>
      </c>
      <c r="I33" s="28">
        <f t="shared" si="10"/>
      </c>
      <c r="J33" s="28">
        <f t="shared" si="12"/>
      </c>
      <c r="K33" s="29">
        <f t="shared" si="14"/>
      </c>
      <c r="M33" s="15">
        <v>991.0714285714286</v>
      </c>
      <c r="N33" s="15">
        <v>920.8928571428571</v>
      </c>
      <c r="O33" s="15">
        <v>934.4230769230769</v>
      </c>
      <c r="P33" s="15">
        <v>895.2307692307693</v>
      </c>
      <c r="Q33" s="15">
        <v>876.9230769230769</v>
      </c>
      <c r="R33" s="15">
        <v>872.3076923076923</v>
      </c>
      <c r="S33" s="15">
        <v>884.44</v>
      </c>
      <c r="T33" s="15">
        <v>875.04</v>
      </c>
      <c r="U33" s="15">
        <v>922.68</v>
      </c>
      <c r="V33" s="15">
        <v>944.04</v>
      </c>
      <c r="W33" s="15">
        <v>1472.774193548387</v>
      </c>
      <c r="X33" s="15">
        <v>1392</v>
      </c>
      <c r="Y33" s="15">
        <v>1217.8064516129032</v>
      </c>
      <c r="Z33" s="15">
        <v>1060.258064516129</v>
      </c>
      <c r="AA33" s="15">
        <v>1178.7301587301588</v>
      </c>
      <c r="AB33" s="15">
        <v>1058.7301587301588</v>
      </c>
      <c r="AC33" s="15">
        <v>906.5079365079365</v>
      </c>
      <c r="AD33" s="15">
        <v>774.8412698412699</v>
      </c>
      <c r="AE33" s="15">
        <v>758.421052631579</v>
      </c>
      <c r="AF33" s="15">
        <v>670.7017543859649</v>
      </c>
      <c r="AG33" s="15">
        <v>635.5263157894738</v>
      </c>
      <c r="AH33" s="15">
        <v>590.438596491228</v>
      </c>
      <c r="AI33" s="15">
        <v>596.3366336633663</v>
      </c>
      <c r="AJ33" s="15">
        <v>581.6831683168317</v>
      </c>
      <c r="AK33" s="15">
        <v>603.960396039604</v>
      </c>
      <c r="AL33" s="15">
        <v>641.0891089108911</v>
      </c>
      <c r="AM33" s="15">
        <v>718.6516853932585</v>
      </c>
      <c r="AN33" s="15">
        <v>710.8988764044944</v>
      </c>
      <c r="AO33" s="15">
        <v>642.9213483146067</v>
      </c>
      <c r="AP33" s="15">
        <v>590.2247191011236</v>
      </c>
      <c r="AQ33" s="15">
        <v>617.8048780487804</v>
      </c>
      <c r="AR33" s="15">
        <v>584.0243902439024</v>
      </c>
      <c r="AS33" s="15">
        <v>568.9024390243902</v>
      </c>
      <c r="AT33" s="15">
        <v>526.7073170731707</v>
      </c>
      <c r="AU33" s="15">
        <v>453.1868131868132</v>
      </c>
      <c r="AV33" s="15">
        <v>426.15384615384613</v>
      </c>
      <c r="AW33" s="15">
        <v>416.8131868131868</v>
      </c>
      <c r="AX33" s="15">
        <v>438.57142857142856</v>
      </c>
      <c r="AY33" s="15">
        <v>440.41237113402065</v>
      </c>
      <c r="AZ33" s="15">
        <v>478.35051546391753</v>
      </c>
      <c r="BA33" s="15">
        <v>529.7938144329897</v>
      </c>
      <c r="BB33" s="15">
        <v>567.6288659793815</v>
      </c>
      <c r="BC33" s="15">
        <v>548.7770593196514</v>
      </c>
      <c r="BD33" s="15">
        <v>551.7758410645675</v>
      </c>
      <c r="BE33" s="15">
        <v>525.5365007965513</v>
      </c>
      <c r="BF33" s="15">
        <v>496.579514572205</v>
      </c>
      <c r="BG33" s="15">
        <v>470.50290135396517</v>
      </c>
      <c r="BH33" s="15">
        <v>451.9342359767891</v>
      </c>
      <c r="BI33" s="15">
        <v>476.30560928433266</v>
      </c>
      <c r="BJ33" s="15">
        <v>524.3713733075435</v>
      </c>
      <c r="BK33" s="15">
        <v>536.7567567567568</v>
      </c>
      <c r="BL33" s="15">
        <v>574.6846846846847</v>
      </c>
      <c r="BM33" s="15">
        <v>589.1891891891893</v>
      </c>
      <c r="BN33" s="15">
        <v>591.7117117117117</v>
      </c>
      <c r="BO33" s="15">
        <v>587.927927927928</v>
      </c>
      <c r="BP33" s="15">
        <v>581.4414414414414</v>
      </c>
      <c r="BQ33" s="15">
        <v>588.5585585585586</v>
      </c>
      <c r="BR33" s="15">
        <v>585.0450450450451</v>
      </c>
      <c r="BS33" s="15">
        <v>624.1346153846154</v>
      </c>
      <c r="BT33" s="15">
        <v>602.7884615384615</v>
      </c>
      <c r="BU33" s="15">
        <v>557.6923076923077</v>
      </c>
      <c r="BV33" s="15">
        <v>519.5192307692307</v>
      </c>
      <c r="BW33" s="15">
        <v>334.625850340136</v>
      </c>
      <c r="BX33" s="15">
        <v>361.90476190476187</v>
      </c>
      <c r="BY33" s="15">
        <v>374.01360544217687</v>
      </c>
      <c r="BZ33" s="15">
        <v>395.1020408163265</v>
      </c>
      <c r="CA33" s="15">
        <v>396.2850182704019</v>
      </c>
      <c r="CB33" s="15">
        <v>381.72959805115715</v>
      </c>
      <c r="CC33" s="15">
        <v>382.70401948842874</v>
      </c>
      <c r="CD33" s="15">
        <v>356.7600487210719</v>
      </c>
      <c r="CE33" s="15">
        <v>348.3636363636364</v>
      </c>
      <c r="CF33" s="15">
        <v>344.8484848484849</v>
      </c>
      <c r="CG33" s="15">
        <v>335.05254545454545</v>
      </c>
      <c r="CH33" s="15">
        <v>341.03030303030306</v>
      </c>
      <c r="CI33" s="15">
        <v>579.5411764705882</v>
      </c>
      <c r="CJ33" s="15">
        <v>599.3464503042596</v>
      </c>
      <c r="CK33" s="15">
        <v>603.7473630831644</v>
      </c>
      <c r="CL33" s="15">
        <v>593.0605476673428</v>
      </c>
      <c r="CM33" s="15">
        <v>331.6356603773585</v>
      </c>
      <c r="CN33" s="15">
        <v>313.8183018867925</v>
      </c>
      <c r="CO33" s="15">
        <v>313.9389937106918</v>
      </c>
      <c r="CP33" s="15">
        <v>314.5556603773585</v>
      </c>
      <c r="CQ33" s="15">
        <v>345.68685314685314</v>
      </c>
      <c r="CR33" s="15">
        <v>325.7078321678322</v>
      </c>
      <c r="CS33" s="15">
        <v>282.59062937062936</v>
      </c>
      <c r="CT33" s="15">
        <v>246.09566433566434</v>
      </c>
      <c r="CU33" s="15">
        <v>246.99530709698666</v>
      </c>
      <c r="CV33" s="15">
        <v>210.31393051210276</v>
      </c>
      <c r="CW33" s="15">
        <v>206.6121356825292</v>
      </c>
      <c r="CX33" s="15">
        <v>222.05079861682856</v>
      </c>
      <c r="CY33" s="15">
        <v>205.5131460284426</v>
      </c>
      <c r="CZ33" s="15">
        <v>223.386403052376</v>
      </c>
      <c r="DA33" s="15">
        <v>250.09226500173432</v>
      </c>
      <c r="DB33" s="15">
        <v>269.9794658342005</v>
      </c>
      <c r="DC33" s="15">
        <v>280.011771910724</v>
      </c>
      <c r="DD33" s="15">
        <v>309.99809471965165</v>
      </c>
      <c r="DE33" s="15">
        <v>322.5983260751225</v>
      </c>
      <c r="DF33" s="15">
        <v>316.01707947740886</v>
      </c>
      <c r="DG33" s="15">
        <v>331.49436020019425</v>
      </c>
      <c r="DH33" s="15">
        <v>290.831851796519</v>
      </c>
      <c r="DI33" s="15">
        <v>247.8545603944125</v>
      </c>
      <c r="DJ33" s="15">
        <v>213.46082019870025</v>
      </c>
      <c r="DK33" s="15">
        <v>194.03623188405797</v>
      </c>
      <c r="DL33" s="15">
        <v>195.75362318840578</v>
      </c>
      <c r="DM33" s="15">
        <v>190.78210144927536</v>
      </c>
      <c r="DN33" s="15">
        <v>184.21014492753622</v>
      </c>
      <c r="DO33" s="15">
        <v>184.880546875</v>
      </c>
      <c r="DP33" s="15">
        <v>177.907421875</v>
      </c>
      <c r="DQ33" s="15">
        <v>183.2246875</v>
      </c>
      <c r="DR33" s="15">
        <v>184.091796875</v>
      </c>
      <c r="DS33" s="15">
        <v>183.61245901639344</v>
      </c>
      <c r="DT33" s="15">
        <v>172.1549180327869</v>
      </c>
      <c r="DU33" s="15">
        <v>160.72180327868853</v>
      </c>
      <c r="DV33" s="15">
        <v>160.08352459016393</v>
      </c>
      <c r="DW33" s="15">
        <v>163.15034773775102</v>
      </c>
      <c r="DX33" s="15">
        <v>173.5842775650543</v>
      </c>
      <c r="DY33" s="15">
        <v>186.95749003672736</v>
      </c>
      <c r="DZ33" s="15">
        <v>192.88731734000154</v>
      </c>
      <c r="EA33" s="15">
        <v>201.8562711864407</v>
      </c>
      <c r="EB33" s="15">
        <v>197.85025423728814</v>
      </c>
      <c r="EC33" s="15">
        <v>189.97593220338982</v>
      </c>
      <c r="ED33" s="15">
        <v>180.90677966101694</v>
      </c>
      <c r="EE33" s="15">
        <v>166.00837132200581</v>
      </c>
      <c r="EF33" s="15">
        <v>155.67152921674264</v>
      </c>
      <c r="EG33" s="15">
        <v>145.37753833402402</v>
      </c>
      <c r="EH33" s="15">
        <v>136.61831744716122</v>
      </c>
      <c r="EI33" s="15">
        <v>141.51808897351566</v>
      </c>
      <c r="EJ33" s="15">
        <v>136.17794703133114</v>
      </c>
      <c r="EK33" s="15">
        <v>131.08014540418904</v>
      </c>
      <c r="EL33" s="15">
        <v>131.08014540418904</v>
      </c>
      <c r="EM33" s="15">
        <v>131.54433979029676</v>
      </c>
      <c r="EN33" s="15">
        <v>125.56424382441799</v>
      </c>
      <c r="EO33" s="15">
        <v>120.81926426159588</v>
      </c>
      <c r="EP33" s="15">
        <v>108.99235827261417</v>
      </c>
      <c r="EQ33" s="15">
        <v>93.89013920146702</v>
      </c>
      <c r="ER33" s="15">
        <v>90.95607235142118</v>
      </c>
      <c r="ES33" s="15">
        <v>88.5304659498208</v>
      </c>
      <c r="ET33" s="15">
        <v>88.28873885137952</v>
      </c>
      <c r="EU33" s="15">
        <v>82.96153846153847</v>
      </c>
      <c r="EV33" s="15">
        <v>84.55384615384615</v>
      </c>
      <c r="EW33" s="15">
        <v>85.10769230769232</v>
      </c>
      <c r="EX33" s="15">
        <v>84.96923076923076</v>
      </c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8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</row>
    <row r="34">
      <c r="A34" s="1"/>
      <c r="B34" s="4"/>
      <c r="C34" s="23" t="s">
        <v>941</v>
      </c>
      <c r="D34" s="28">
        <f t="shared" si="0"/>
      </c>
      <c r="E34" s="28">
        <f t="shared" si="2"/>
      </c>
      <c r="F34" s="28">
        <f t="shared" si="4"/>
      </c>
      <c r="G34" s="28">
        <f t="shared" si="6"/>
      </c>
      <c r="H34" s="28">
        <f t="shared" si="8"/>
      </c>
      <c r="I34" s="28">
        <f t="shared" si="10"/>
      </c>
      <c r="J34" s="28">
        <f t="shared" si="12"/>
      </c>
      <c r="K34" s="29">
        <f t="shared" si="14"/>
      </c>
      <c r="M34" s="15">
        <v>79.53571428571429</v>
      </c>
      <c r="N34" s="15">
        <v>58.607142857142854</v>
      </c>
      <c r="O34" s="15">
        <v>70.23076923076924</v>
      </c>
      <c r="P34" s="15">
        <v>52.07692307692308</v>
      </c>
      <c r="Q34" s="15">
        <v>42.92307692307692</v>
      </c>
      <c r="R34" s="15">
        <v>32.84615384615385</v>
      </c>
      <c r="S34" s="15">
        <v>8.32</v>
      </c>
      <c r="T34" s="15">
        <v>-1</v>
      </c>
      <c r="U34" s="15">
        <v>15.8</v>
      </c>
      <c r="V34" s="15">
        <v>52.8</v>
      </c>
      <c r="W34" s="15">
        <v>146.64516129032256</v>
      </c>
      <c r="X34" s="15">
        <v>201.93548387096772</v>
      </c>
      <c r="Y34" s="15">
        <v>218.90322580645162</v>
      </c>
      <c r="Z34" s="15">
        <v>204</v>
      </c>
      <c r="AA34" s="15">
        <v>315</v>
      </c>
      <c r="AB34" s="15">
        <v>272.6984126984127</v>
      </c>
      <c r="AC34" s="15">
        <v>228.80952380952382</v>
      </c>
      <c r="AD34" s="15">
        <v>197.61904761904762</v>
      </c>
      <c r="AE34" s="15">
        <v>77.10526315789474</v>
      </c>
      <c r="AF34" s="15">
        <v>53.421052631578945</v>
      </c>
      <c r="AG34" s="15">
        <v>42.71929824561404</v>
      </c>
      <c r="AH34" s="15">
        <v>29.912280701754387</v>
      </c>
      <c r="AI34" s="15">
        <v>20.693069306930695</v>
      </c>
      <c r="AJ34" s="15">
        <v>18.91089108910891</v>
      </c>
      <c r="AK34" s="15">
        <v>26.93069306930693</v>
      </c>
      <c r="AL34" s="15">
        <v>33.36633663366337</v>
      </c>
      <c r="AM34" s="15">
        <v>31.460674157303373</v>
      </c>
      <c r="AN34" s="15">
        <v>26.853932584269664</v>
      </c>
      <c r="AO34" s="15">
        <v>9.101123595505618</v>
      </c>
      <c r="AP34" s="15">
        <v>-3.7078651685393256</v>
      </c>
      <c r="AQ34" s="15">
        <v>-8.048780487804878</v>
      </c>
      <c r="AR34" s="15">
        <v>-65</v>
      </c>
      <c r="AS34" s="15">
        <v>-51.46341463414634</v>
      </c>
      <c r="AT34" s="15">
        <v>-60.731707317073166</v>
      </c>
      <c r="AU34" s="15">
        <v>-60.219780219780226</v>
      </c>
      <c r="AV34" s="15">
        <v>-37.25274725274725</v>
      </c>
      <c r="AW34" s="15">
        <v>-64.72527472527473</v>
      </c>
      <c r="AX34" s="15">
        <v>-72.52747252747253</v>
      </c>
      <c r="AY34" s="15">
        <v>-95.05154639175258</v>
      </c>
      <c r="AZ34" s="15">
        <v>-72.98969072164948</v>
      </c>
      <c r="BA34" s="15">
        <v>-58.04123711340206</v>
      </c>
      <c r="BB34" s="15">
        <v>-41.54639175257732</v>
      </c>
      <c r="BC34" s="15">
        <v>4.685596476431449</v>
      </c>
      <c r="BD34" s="15">
        <v>7.590666291818948</v>
      </c>
      <c r="BE34" s="15">
        <v>4.029612969731047</v>
      </c>
      <c r="BF34" s="15">
        <v>-7.778090150876206</v>
      </c>
      <c r="BG34" s="15">
        <v>-62.379110251450676</v>
      </c>
      <c r="BH34" s="15">
        <v>-82.20502901353964</v>
      </c>
      <c r="BI34" s="15">
        <v>-71.47001934235976</v>
      </c>
      <c r="BJ34" s="15">
        <v>-114.4100580270793</v>
      </c>
      <c r="BK34" s="15">
        <v>-79.54954954954955</v>
      </c>
      <c r="BL34" s="15">
        <v>-56.666666666666664</v>
      </c>
      <c r="BM34" s="15">
        <v>-54.5045045045045</v>
      </c>
      <c r="BN34" s="15">
        <v>44.5945945945946</v>
      </c>
      <c r="BO34" s="15">
        <v>93.96396396396396</v>
      </c>
      <c r="BP34" s="15">
        <v>74.5945945945946</v>
      </c>
      <c r="BQ34" s="15">
        <v>65.22522522522522</v>
      </c>
      <c r="BR34" s="15">
        <v>42.432432432432435</v>
      </c>
      <c r="BS34" s="15">
        <v>122.6923076923077</v>
      </c>
      <c r="BT34" s="15">
        <v>121.0576923076923</v>
      </c>
      <c r="BU34" s="15">
        <v>92.98076923076924</v>
      </c>
      <c r="BV34" s="15">
        <v>28.46153846153846</v>
      </c>
      <c r="BW34" s="15">
        <v>-156.734693877551</v>
      </c>
      <c r="BX34" s="15">
        <v>-145.98639455782313</v>
      </c>
      <c r="BY34" s="15">
        <v>-170.40816326530611</v>
      </c>
      <c r="BZ34" s="15">
        <v>-164.0816326530612</v>
      </c>
      <c r="CA34" s="15">
        <v>-145.85870889159563</v>
      </c>
      <c r="CB34" s="15">
        <v>-168.2095006090134</v>
      </c>
      <c r="CC34" s="15">
        <v>-162.48477466504264</v>
      </c>
      <c r="CD34" s="15">
        <v>-172.22898903775882</v>
      </c>
      <c r="CE34" s="15">
        <v>-119.45454545454545</v>
      </c>
      <c r="CF34" s="15">
        <v>-98.24242424242424</v>
      </c>
      <c r="CG34" s="15">
        <v>-56.494121212121215</v>
      </c>
      <c r="CH34" s="15">
        <v>-8.242424242424242</v>
      </c>
      <c r="CI34" s="15">
        <v>51.27657200811359</v>
      </c>
      <c r="CJ34" s="15">
        <v>45.12758620689655</v>
      </c>
      <c r="CK34" s="15">
        <v>37.31298174442191</v>
      </c>
      <c r="CL34" s="15">
        <v>16.783265720081136</v>
      </c>
      <c r="CM34" s="15">
        <v>2.511509433962264</v>
      </c>
      <c r="CN34" s="15">
        <v>1</v>
      </c>
      <c r="CO34" s="15">
        <v>1.8013836477987422</v>
      </c>
      <c r="CP34" s="15">
        <v>5.733081761006289</v>
      </c>
      <c r="CQ34" s="15">
        <v>11.49034965034965</v>
      </c>
      <c r="CR34" s="15">
        <v>6.24006993006993</v>
      </c>
      <c r="CS34" s="15">
        <v>-5.807202797202797</v>
      </c>
      <c r="CT34" s="15">
        <v>-19.195104895104894</v>
      </c>
      <c r="CU34" s="15">
        <v>-96.52749876502553</v>
      </c>
      <c r="CV34" s="15">
        <v>-114.88251276140294</v>
      </c>
      <c r="CW34" s="15">
        <v>-118.5744277951589</v>
      </c>
      <c r="CX34" s="15">
        <v>-107.27910423184588</v>
      </c>
      <c r="CY34" s="15">
        <v>-32.196600763094</v>
      </c>
      <c r="CZ34" s="15">
        <v>-27.531876517516476</v>
      </c>
      <c r="DA34" s="15">
        <v>-13.498577870274021</v>
      </c>
      <c r="DB34" s="15">
        <v>-4.2026361429066945</v>
      </c>
      <c r="DC34" s="15">
        <v>9.070019052803485</v>
      </c>
      <c r="DD34" s="15">
        <v>51.15459989112684</v>
      </c>
      <c r="DE34" s="15">
        <v>64.06899836690256</v>
      </c>
      <c r="DF34" s="15">
        <v>68.45876428960261</v>
      </c>
      <c r="DG34" s="15">
        <v>66.71681482034809</v>
      </c>
      <c r="DH34" s="15">
        <v>26.599760962127437</v>
      </c>
      <c r="DI34" s="15">
        <v>17.094868155673417</v>
      </c>
      <c r="DJ34" s="15">
        <v>-6.640770897139015</v>
      </c>
      <c r="DK34" s="15">
        <v>-9.543478260869566</v>
      </c>
      <c r="DL34" s="15">
        <v>-1.8260869565217392</v>
      </c>
      <c r="DM34" s="15">
        <v>-12.294710144927537</v>
      </c>
      <c r="DN34" s="15">
        <v>-7.536231884057971</v>
      </c>
      <c r="DO34" s="15">
        <v>-10.83078125</v>
      </c>
      <c r="DP34" s="15">
        <v>-13.383515625</v>
      </c>
      <c r="DQ34" s="15">
        <v>-7.557890625</v>
      </c>
      <c r="DR34" s="15">
        <v>-1.64765625</v>
      </c>
      <c r="DS34" s="15">
        <v>-2.458934426229508</v>
      </c>
      <c r="DT34" s="15">
        <v>-3.007049180327869</v>
      </c>
      <c r="DU34" s="15">
        <v>-6.666065573770492</v>
      </c>
      <c r="DV34" s="15">
        <v>-5.6516393442622945</v>
      </c>
      <c r="DW34" s="15">
        <v>-5.96389778854419</v>
      </c>
      <c r="DX34" s="15">
        <v>1.4225990466515588</v>
      </c>
      <c r="DY34" s="15">
        <v>11.319996874267407</v>
      </c>
      <c r="DZ34" s="15">
        <v>16.904430725951396</v>
      </c>
      <c r="EA34" s="15">
        <v>24.21169491525424</v>
      </c>
      <c r="EB34" s="15">
        <v>26.799237288135593</v>
      </c>
      <c r="EC34" s="15">
        <v>26.905084745762714</v>
      </c>
      <c r="ED34" s="15">
        <v>25.87</v>
      </c>
      <c r="EE34" s="15">
        <v>25.379776212184</v>
      </c>
      <c r="EF34" s="15">
        <v>23.275673435557398</v>
      </c>
      <c r="EG34" s="15">
        <v>20.885785329465396</v>
      </c>
      <c r="EH34" s="15">
        <v>18.963945296311646</v>
      </c>
      <c r="EI34" s="15">
        <v>22.21741388263805</v>
      </c>
      <c r="EJ34" s="15">
        <v>21.161502509953262</v>
      </c>
      <c r="EK34" s="15">
        <v>19.179504933356412</v>
      </c>
      <c r="EL34" s="15">
        <v>21.204777566210836</v>
      </c>
      <c r="EM34" s="15">
        <v>25.075528700906343</v>
      </c>
      <c r="EN34" s="15">
        <v>22.23209525502044</v>
      </c>
      <c r="EO34" s="15">
        <v>20.090634441087612</v>
      </c>
      <c r="EP34" s="15">
        <v>12.910964990225697</v>
      </c>
      <c r="EQ34" s="15">
        <v>-1</v>
      </c>
      <c r="ER34" s="15">
        <v>-3.2758189547386847</v>
      </c>
      <c r="ES34" s="15">
        <v>-5.209635742268901</v>
      </c>
      <c r="ET34" s="15">
        <v>-4.46778361256981</v>
      </c>
      <c r="EU34" s="15">
        <v>1</v>
      </c>
      <c r="EV34" s="15">
        <v>2.4</v>
      </c>
      <c r="EW34" s="15">
        <v>3.784615384615385</v>
      </c>
      <c r="EX34" s="15">
        <v>3.546153846153846</v>
      </c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8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</row>
    <row r="35">
      <c r="A35" s="1"/>
      <c r="B35" s="4"/>
      <c r="C35" s="34" t="s">
        <v>942</v>
      </c>
      <c r="D35" s="25">
        <f t="shared" si="0"/>
      </c>
      <c r="E35" s="25">
        <f t="shared" si="2"/>
      </c>
      <c r="F35" s="25">
        <f t="shared" si="4"/>
      </c>
      <c r="G35" s="25">
        <f t="shared" si="6"/>
      </c>
      <c r="H35" s="25">
        <f t="shared" si="8"/>
      </c>
      <c r="I35" s="25">
        <f t="shared" si="10"/>
      </c>
      <c r="J35" s="25">
        <f t="shared" si="12"/>
      </c>
      <c r="K35" s="33">
        <f t="shared" si="14"/>
      </c>
      <c r="L35" s="12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8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</row>
    <row r="36">
      <c r="A36" s="1"/>
      <c r="B36" s="4"/>
      <c r="C36" s="23" t="s">
        <v>943</v>
      </c>
      <c r="D36" s="30">
        <f t="shared" si="0"/>
      </c>
      <c r="E36" s="30">
        <f t="shared" si="2"/>
      </c>
      <c r="F36" s="30">
        <f t="shared" si="4"/>
      </c>
      <c r="G36" s="30">
        <f t="shared" si="6"/>
      </c>
      <c r="H36" s="30">
        <f t="shared" si="8"/>
      </c>
      <c r="I36" s="30">
        <f t="shared" si="10"/>
      </c>
      <c r="J36" s="30">
        <f t="shared" si="12"/>
      </c>
      <c r="K36" s="29">
        <f t="shared" si="14"/>
      </c>
      <c r="M36" s="20">
        <v>0.5022855606345792</v>
      </c>
      <c r="N36" s="20">
        <v>0.5069208670671194</v>
      </c>
      <c r="O36" s="20">
        <v>0.5013931661533949</v>
      </c>
      <c r="P36" s="20">
        <v>0.4908311910882605</v>
      </c>
      <c r="Q36" s="20">
        <v>0.46775077653937513</v>
      </c>
      <c r="R36" s="20">
        <v>0.4719520103761349</v>
      </c>
      <c r="S36" s="20">
        <v>0.4736206896551724</v>
      </c>
      <c r="T36" s="20">
        <v>0.4558686322075014</v>
      </c>
      <c r="U36" s="20">
        <v>0.4406874649729124</v>
      </c>
      <c r="V36" s="20">
        <v>0.42918378281836045</v>
      </c>
      <c r="W36" s="20">
        <v>0.4230008984725966</v>
      </c>
      <c r="X36" s="20">
        <v>0.4622900763358779</v>
      </c>
      <c r="Y36" s="20">
        <v>0.4786818413453372</v>
      </c>
      <c r="Z36" s="20">
        <v>0.5026937422295897</v>
      </c>
      <c r="AA36" s="20">
        <v>0.48365406909343844</v>
      </c>
      <c r="AB36" s="20">
        <v>0.4753246753246753</v>
      </c>
      <c r="AC36" s="20">
        <v>0.4606676342525399</v>
      </c>
      <c r="AD36" s="20">
        <v>0.4472872996300863</v>
      </c>
      <c r="AE36" s="20">
        <v>0.4391288825419493</v>
      </c>
      <c r="AF36" s="20">
        <v>0.4389233954451346</v>
      </c>
      <c r="AG36" s="20">
        <v>0.458006718924972</v>
      </c>
      <c r="AH36" s="20">
        <v>0.4461683121767748</v>
      </c>
      <c r="AI36" s="20">
        <v>0.4314269850083287</v>
      </c>
      <c r="AJ36" s="20">
        <v>0.40561724363161333</v>
      </c>
      <c r="AK36" s="20">
        <v>0.40959119496855345</v>
      </c>
      <c r="AL36" s="20">
        <v>0.3784355179704017</v>
      </c>
      <c r="AM36" s="20">
        <v>0.3998790078644888</v>
      </c>
      <c r="AN36" s="20">
        <v>0.3712984054669704</v>
      </c>
      <c r="AO36" s="20">
        <v>0.36247723132969034</v>
      </c>
      <c r="AP36" s="20">
        <v>0.3373134328358209</v>
      </c>
      <c r="AQ36" s="20">
        <v>0.36047979797979796</v>
      </c>
      <c r="AR36" s="20">
        <v>0.3353605560382276</v>
      </c>
      <c r="AS36" s="20">
        <v>0.32088285229202035</v>
      </c>
      <c r="AT36" s="20">
        <v>0.30875975715524717</v>
      </c>
      <c r="AU36" s="20">
        <v>0.045141545524101</v>
      </c>
      <c r="AV36" s="20">
        <v>0.31061343719571566</v>
      </c>
      <c r="AW36" s="20">
        <v>0.3233173076923077</v>
      </c>
      <c r="AX36" s="20">
        <v>0.2954070981210856</v>
      </c>
      <c r="AY36" s="20">
        <v>0.22525918944392084</v>
      </c>
      <c r="AZ36" s="20">
        <v>0.24628450106157113</v>
      </c>
      <c r="BA36" s="20">
        <v>0.31650485436893205</v>
      </c>
      <c r="BB36" s="20">
        <v>0.29055690072639223</v>
      </c>
      <c r="BC36" s="20">
        <v>0.3456962911126662</v>
      </c>
      <c r="BD36" s="20">
        <v>0.34559333795975017</v>
      </c>
      <c r="BE36" s="20">
        <v>0.34860415175375803</v>
      </c>
      <c r="BF36" s="20">
        <v>0.34801762114537443</v>
      </c>
      <c r="BG36" s="20">
        <v>0.35660506502395617</v>
      </c>
      <c r="BH36" s="20">
        <v>0.3953488372093023</v>
      </c>
      <c r="BI36" s="20">
        <v>0.40900735294117646</v>
      </c>
      <c r="BJ36" s="20">
        <v>0.15411255411255412</v>
      </c>
      <c r="BK36" s="20">
        <v>0.30890464933018125</v>
      </c>
      <c r="BL36" s="20">
        <v>0.45152158527954706</v>
      </c>
      <c r="BM36" s="20">
        <v>0.017034700315457414</v>
      </c>
      <c r="BN36" s="20">
        <v>0.4571259609698403</v>
      </c>
      <c r="BO36" s="20">
        <v>0.44733727810650886</v>
      </c>
      <c r="BP36" s="20">
        <v>0.45743329097839897</v>
      </c>
      <c r="BQ36" s="20">
        <v>0.4283942963422195</v>
      </c>
      <c r="BR36" s="20">
        <v>0.45057610673135234</v>
      </c>
      <c r="BS36" s="20">
        <v>0.45673671199011123</v>
      </c>
      <c r="BT36" s="20">
        <v>0.44646098003629764</v>
      </c>
      <c r="BU36" s="20">
        <v>0.4707750952986023</v>
      </c>
      <c r="BV36" s="20">
        <v>0.4465370595382746</v>
      </c>
      <c r="BW36" s="20">
        <v>0.419054441260745</v>
      </c>
      <c r="BX36" s="20">
        <v>0.37246621621621623</v>
      </c>
      <c r="BY36" s="20">
        <v>0.43415463041631264</v>
      </c>
      <c r="BZ36" s="20">
        <v>0.23407917383820998</v>
      </c>
      <c r="CA36" s="20">
        <v>0.5097384529771842</v>
      </c>
      <c r="CB36" s="20">
        <v>0.3751835535976505</v>
      </c>
      <c r="CC36" s="20">
        <v>0.4176193678547411</v>
      </c>
      <c r="CD36" s="20">
        <v>0.42987641053197206</v>
      </c>
      <c r="CE36" s="20">
        <v>0.40757381258023107</v>
      </c>
      <c r="CF36" s="20">
        <v>0.33454281567489114</v>
      </c>
      <c r="CG36" s="20">
        <v>0.28142741281427414</v>
      </c>
      <c r="CH36" s="20">
        <v>0.3672187321530554</v>
      </c>
      <c r="CI36" s="20">
        <v>0.5143072289156626</v>
      </c>
      <c r="CJ36" s="20">
        <v>0.5675162183781705</v>
      </c>
      <c r="CK36" s="20">
        <v>0.5848348348348348</v>
      </c>
      <c r="CL36" s="20">
        <v>0.46354682321914664</v>
      </c>
      <c r="CM36" s="20">
        <v>0.41142140396846505</v>
      </c>
      <c r="CN36" s="20">
        <v>0.3920604356791474</v>
      </c>
      <c r="CO36" s="20">
        <v>0.3417327828811995</v>
      </c>
      <c r="CP36" s="20">
        <v>0.4123237525183864</v>
      </c>
      <c r="CQ36" s="20">
        <v>0.40455795633417485</v>
      </c>
      <c r="CR36" s="20">
        <v>0.37942143081871904</v>
      </c>
      <c r="CS36" s="20">
        <v>0.37817900363384027</v>
      </c>
      <c r="CT36" s="20">
        <v>0.3542538816997113</v>
      </c>
      <c r="CU36" s="20">
        <v>0.34272704110786895</v>
      </c>
      <c r="CV36" s="20">
        <v>0.34122006443904096</v>
      </c>
      <c r="CW36" s="20">
        <v>0.305033202482664</v>
      </c>
      <c r="CX36" s="20">
        <v>0.2619597045583672</v>
      </c>
      <c r="CY36" s="20">
        <v>0.10692662924244481</v>
      </c>
      <c r="CZ36" s="20">
        <v>0.06998012657025915</v>
      </c>
      <c r="DA36" s="20">
        <v>0.3494162889256191</v>
      </c>
      <c r="DB36" s="20">
        <v>0.32274368534457853</v>
      </c>
      <c r="DC36" s="20">
        <v>0.22433833418204133</v>
      </c>
      <c r="DD36" s="20">
        <v>0.3542857548839702</v>
      </c>
      <c r="DE36" s="20">
        <v>0.3986693552118323</v>
      </c>
      <c r="DF36" s="20">
        <v>0.44067506713910815</v>
      </c>
      <c r="DG36" s="20">
        <v>0.4703820565928114</v>
      </c>
      <c r="DH36" s="20">
        <v>0.6029209602908999</v>
      </c>
      <c r="DI36" s="20">
        <v>0.44529220377847106</v>
      </c>
      <c r="DJ36" s="20">
        <v>0.5338081965520801</v>
      </c>
      <c r="DK36" s="20">
        <v>0.48067049229839925</v>
      </c>
      <c r="DL36" s="20">
        <v>0.4447991934128718</v>
      </c>
      <c r="DM36" s="20">
        <v>0.4886833767948663</v>
      </c>
      <c r="DN36" s="20">
        <v>0.5475405679513184</v>
      </c>
      <c r="DO36" s="20">
        <v>0.554016620498615</v>
      </c>
      <c r="DP36" s="20">
        <v>0.47388414055080724</v>
      </c>
      <c r="DQ36" s="20">
        <v>0.4242928452579035</v>
      </c>
      <c r="DR36" s="20">
        <v>0.30059314612073956</v>
      </c>
      <c r="DS36" s="20">
        <v>0.2822520632068704</v>
      </c>
      <c r="DT36" s="20">
        <v>0.3738808969979531</v>
      </c>
      <c r="DU36" s="20">
        <v>0.36761479640361666</v>
      </c>
      <c r="DV36" s="20">
        <v>0.28628529106322004</v>
      </c>
      <c r="DW36" s="20">
        <v>0.2608446314204289</v>
      </c>
      <c r="DX36" s="20">
        <v>0.16546210861019126</v>
      </c>
      <c r="DY36" s="20">
        <v>0.3224423570226309</v>
      </c>
      <c r="DZ36" s="20">
        <v>0.23865097105514782</v>
      </c>
      <c r="EA36" s="20">
        <v>0.4167466991878181</v>
      </c>
      <c r="EB36" s="20">
        <v>0.5193991191509612</v>
      </c>
      <c r="EC36" s="20">
        <v>0.5310855093404893</v>
      </c>
      <c r="ED36" s="20">
        <v>0.5160809891252712</v>
      </c>
      <c r="EE36" s="20">
        <v>0.535255949947893</v>
      </c>
      <c r="EF36" s="20">
        <v>0.5581767757928509</v>
      </c>
      <c r="EG36" s="20">
        <v>0.5508751071957589</v>
      </c>
      <c r="EH36" s="20">
        <v>0.5955491049830672</v>
      </c>
      <c r="EI36" s="20">
        <v>0.6331261950286807</v>
      </c>
      <c r="EJ36" s="20">
        <v>0.666829626008311</v>
      </c>
      <c r="EK36" s="20">
        <v>0.6237113402061856</v>
      </c>
      <c r="EL36" s="20">
        <v>0.6134432783608196</v>
      </c>
      <c r="EM36" s="20">
        <v>0.5923745444350995</v>
      </c>
      <c r="EN36" s="20">
        <v>0.5785265562535694</v>
      </c>
      <c r="EO36" s="20">
        <v>0.6404025527736867</v>
      </c>
      <c r="EP36" s="20">
        <v>0.624965856323409</v>
      </c>
      <c r="EQ36" s="20">
        <v>0.5711817553559088</v>
      </c>
      <c r="ER36" s="20">
        <v>0.590633423180593</v>
      </c>
      <c r="ES36" s="20">
        <v>0.5625227852716005</v>
      </c>
      <c r="ET36" s="20">
        <v>0.4779992478375329</v>
      </c>
      <c r="EU36" s="20">
        <v>0.4240755310778914</v>
      </c>
      <c r="EV36" s="20">
        <v>0.48636533432947326</v>
      </c>
      <c r="EW36" s="20">
        <v>0.5307550644567219</v>
      </c>
      <c r="EX36" s="20">
        <v>0.5424263674614306</v>
      </c>
      <c r="EY36" s="20">
        <v>0.5334788937409025</v>
      </c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8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</row>
    <row r="37">
      <c r="A37" s="1"/>
      <c r="B37" s="4"/>
      <c r="C37" s="23" t="s">
        <v>944</v>
      </c>
      <c r="D37" s="30">
        <f t="shared" si="0"/>
      </c>
      <c r="E37" s="30">
        <f t="shared" si="2"/>
      </c>
      <c r="F37" s="30">
        <f t="shared" si="4"/>
      </c>
      <c r="G37" s="30">
        <f t="shared" si="6"/>
      </c>
      <c r="H37" s="30">
        <f t="shared" si="8"/>
      </c>
      <c r="I37" s="30">
        <f t="shared" si="10"/>
      </c>
      <c r="J37" s="30">
        <f t="shared" si="12"/>
      </c>
      <c r="K37" s="29">
        <f t="shared" si="14"/>
      </c>
      <c r="M37" s="20">
        <v>0.11911804248453886</v>
      </c>
      <c r="N37" s="20">
        <v>0.10342125881431183</v>
      </c>
      <c r="O37" s="20">
        <v>0.10573397858923596</v>
      </c>
      <c r="P37" s="20">
        <v>0.11139674378748929</v>
      </c>
      <c r="Q37" s="20">
        <v>0.11090809428101589</v>
      </c>
      <c r="R37" s="20">
        <v>0.10440985732814527</v>
      </c>
      <c r="S37" s="20">
        <v>0.0993103448275862</v>
      </c>
      <c r="T37" s="20">
        <v>0.10207128195558873</v>
      </c>
      <c r="U37" s="20">
        <v>0.10928451335699607</v>
      </c>
      <c r="V37" s="20">
        <v>0.10537595999285587</v>
      </c>
      <c r="W37" s="20">
        <v>0.10008984725965858</v>
      </c>
      <c r="X37" s="20">
        <v>0.09038167938931298</v>
      </c>
      <c r="Y37" s="20">
        <v>0.10140988618990997</v>
      </c>
      <c r="Z37" s="20">
        <v>0.08537090758392044</v>
      </c>
      <c r="AA37" s="20">
        <v>0.08717829816832831</v>
      </c>
      <c r="AB37" s="20">
        <v>0.08857142857142856</v>
      </c>
      <c r="AC37" s="20">
        <v>0.09259796806966618</v>
      </c>
      <c r="AD37" s="20">
        <v>0.09494451294697903</v>
      </c>
      <c r="AE37" s="20">
        <v>0.09746519100321314</v>
      </c>
      <c r="AF37" s="20">
        <v>0.11128364389233955</v>
      </c>
      <c r="AG37" s="20">
        <v>0.11142217245240761</v>
      </c>
      <c r="AH37" s="20">
        <v>0.09685002350728726</v>
      </c>
      <c r="AI37" s="20">
        <v>0.10272071071626875</v>
      </c>
      <c r="AJ37" s="20">
        <v>0.12344872632266493</v>
      </c>
      <c r="AK37" s="20">
        <v>0.13364779874213836</v>
      </c>
      <c r="AL37" s="20">
        <v>0.09725158562367865</v>
      </c>
      <c r="AM37" s="20">
        <v>0.08953418027828192</v>
      </c>
      <c r="AN37" s="20">
        <v>0.08086560364464693</v>
      </c>
      <c r="AO37" s="20">
        <v>0.08136004857316333</v>
      </c>
      <c r="AP37" s="20">
        <v>0.1</v>
      </c>
      <c r="AQ37" s="20">
        <v>0.08333333333333333</v>
      </c>
      <c r="AR37" s="20">
        <v>0.1103388357949609</v>
      </c>
      <c r="AS37" s="20">
        <v>0.10441426146010187</v>
      </c>
      <c r="AT37" s="20">
        <v>0.11014744145706852</v>
      </c>
      <c r="AU37" s="20">
        <v>0.08951798010711554</v>
      </c>
      <c r="AV37" s="20">
        <v>0.11392405063291139</v>
      </c>
      <c r="AW37" s="20">
        <v>0.12620192307692307</v>
      </c>
      <c r="AX37" s="20">
        <v>0.11377870563674322</v>
      </c>
      <c r="AY37" s="20">
        <v>0.10179076343072573</v>
      </c>
      <c r="AZ37" s="20">
        <v>0.14225053078556263</v>
      </c>
      <c r="BA37" s="20">
        <v>0.12718446601941746</v>
      </c>
      <c r="BB37" s="20">
        <v>0.1162227602905569</v>
      </c>
      <c r="BC37" s="20">
        <v>0.10496850944716585</v>
      </c>
      <c r="BD37" s="20">
        <v>0.10687022900763359</v>
      </c>
      <c r="BE37" s="20">
        <v>0.11166785969935576</v>
      </c>
      <c r="BF37" s="20">
        <v>0.10635619886721208</v>
      </c>
      <c r="BG37" s="20">
        <v>0.10609171800136892</v>
      </c>
      <c r="BH37" s="20">
        <v>0.14728682170542637</v>
      </c>
      <c r="BI37" s="20">
        <v>0.1645220588235294</v>
      </c>
      <c r="BJ37" s="20">
        <v>0.1670995670995671</v>
      </c>
      <c r="BK37" s="20">
        <v>0.14814814814814814</v>
      </c>
      <c r="BL37" s="20">
        <v>0.15003538570417552</v>
      </c>
      <c r="BM37" s="20">
        <v>0.14511041009463724</v>
      </c>
      <c r="BN37" s="20">
        <v>0.14370195150798346</v>
      </c>
      <c r="BO37" s="20">
        <v>0.14733727810650887</v>
      </c>
      <c r="BP37" s="20">
        <v>0.15184243964421856</v>
      </c>
      <c r="BQ37" s="20">
        <v>0.16181029138251704</v>
      </c>
      <c r="BR37" s="20">
        <v>0.15160703456640387</v>
      </c>
      <c r="BS37" s="20">
        <v>0.14585908529048208</v>
      </c>
      <c r="BT37" s="20">
        <v>0.1385359951603146</v>
      </c>
      <c r="BU37" s="20">
        <v>0.13913595933926304</v>
      </c>
      <c r="BV37" s="20">
        <v>0.14520048602673147</v>
      </c>
      <c r="BW37" s="20">
        <v>0.15830945558739254</v>
      </c>
      <c r="BX37" s="20">
        <v>0.20861486486486486</v>
      </c>
      <c r="BY37" s="20">
        <v>0.24384027187765506</v>
      </c>
      <c r="BZ37" s="20">
        <v>0.2728055077452668</v>
      </c>
      <c r="CA37" s="20">
        <v>0.17529215358931552</v>
      </c>
      <c r="CB37" s="20">
        <v>0.2459618208516887</v>
      </c>
      <c r="CC37" s="20">
        <v>0.22663080026899798</v>
      </c>
      <c r="CD37" s="20">
        <v>0.17786136485760343</v>
      </c>
      <c r="CE37" s="20">
        <v>0.2220795892169448</v>
      </c>
      <c r="CF37" s="20">
        <v>0.2648766328011611</v>
      </c>
      <c r="CG37" s="20">
        <v>0.27169505271695055</v>
      </c>
      <c r="CH37" s="20">
        <v>0.16790405482581383</v>
      </c>
      <c r="CI37" s="20">
        <v>0.21009036144578314</v>
      </c>
      <c r="CJ37" s="20">
        <v>0.25446678510679754</v>
      </c>
      <c r="CK37" s="20">
        <v>0.1921921921921922</v>
      </c>
      <c r="CL37" s="20">
        <v>0.17250456405893347</v>
      </c>
      <c r="CM37" s="20">
        <v>0.169920965618238</v>
      </c>
      <c r="CN37" s="20">
        <v>0.1813697399354561</v>
      </c>
      <c r="CO37" s="20">
        <v>0.17259837538357187</v>
      </c>
      <c r="CP37" s="20">
        <v>0.1943664111747511</v>
      </c>
      <c r="CQ37" s="20">
        <v>0.16311874777624755</v>
      </c>
      <c r="CR37" s="20">
        <v>0.14185112657181553</v>
      </c>
      <c r="CS37" s="20">
        <v>0.14575557268367959</v>
      </c>
      <c r="CT37" s="20">
        <v>0.13504308668016488</v>
      </c>
      <c r="CU37" s="20">
        <v>0.1584372991499949</v>
      </c>
      <c r="CV37" s="20">
        <v>0.20946717684781818</v>
      </c>
      <c r="CW37" s="20">
        <v>0.19344627075592502</v>
      </c>
      <c r="CX37" s="20">
        <v>0.2831883804612269</v>
      </c>
      <c r="CY37" s="20">
        <v>0.3120023139266509</v>
      </c>
      <c r="CZ37" s="20">
        <v>0.26694697142590607</v>
      </c>
      <c r="DA37" s="20">
        <v>0.1738883660191581</v>
      </c>
      <c r="DB37" s="20">
        <v>0.17195991482056955</v>
      </c>
      <c r="DC37" s="20">
        <v>0.19705433036938383</v>
      </c>
      <c r="DD37" s="20">
        <v>0.15862855031747836</v>
      </c>
      <c r="DE37" s="20">
        <v>0.12545815047272466</v>
      </c>
      <c r="DF37" s="20">
        <v>0.13679359276769698</v>
      </c>
      <c r="DG37" s="20">
        <v>0.11763384661542962</v>
      </c>
      <c r="DH37" s="20">
        <v>0.12988482079770206</v>
      </c>
      <c r="DI37" s="20">
        <v>0.13214484230730136</v>
      </c>
      <c r="DJ37" s="20">
        <v>0.16393104160214722</v>
      </c>
      <c r="DK37" s="20">
        <v>0.19540924192086984</v>
      </c>
      <c r="DL37" s="20">
        <v>0.20920853638044026</v>
      </c>
      <c r="DM37" s="20">
        <v>0.20156968174124792</v>
      </c>
      <c r="DN37" s="20">
        <v>0.15276369168356999</v>
      </c>
      <c r="DO37" s="20">
        <v>0.1600816445545998</v>
      </c>
      <c r="DP37" s="20">
        <v>0.19221272554605887</v>
      </c>
      <c r="DQ37" s="20">
        <v>0.16306156405990016</v>
      </c>
      <c r="DR37" s="20">
        <v>0.16683111236506618</v>
      </c>
      <c r="DS37" s="20">
        <v>0.16913771025938415</v>
      </c>
      <c r="DT37" s="20">
        <v>0.17320846809662926</v>
      </c>
      <c r="DU37" s="20">
        <v>0.17123038266373672</v>
      </c>
      <c r="DV37" s="20">
        <v>0.17769709460057803</v>
      </c>
      <c r="DW37" s="20">
        <v>0.1979416103768753</v>
      </c>
      <c r="DX37" s="20">
        <v>0.1825251550836452</v>
      </c>
      <c r="DY37" s="20">
        <v>0.18928469052501598</v>
      </c>
      <c r="DZ37" s="20">
        <v>0.19442632708759444</v>
      </c>
      <c r="EA37" s="20">
        <v>0.16180119752364983</v>
      </c>
      <c r="EB37" s="20">
        <v>0.15548039488098317</v>
      </c>
      <c r="EC37" s="20">
        <v>0.15634030859737846</v>
      </c>
      <c r="ED37" s="20">
        <v>0.16000469544706708</v>
      </c>
      <c r="EE37" s="20">
        <v>0.16086677935019167</v>
      </c>
      <c r="EF37" s="20">
        <v>0.1720073430002419</v>
      </c>
      <c r="EG37" s="20">
        <v>0.18105168784594994</v>
      </c>
      <c r="EH37" s="20">
        <v>0.36260280599903244</v>
      </c>
      <c r="EI37" s="20">
        <v>0.3271988527724665</v>
      </c>
      <c r="EJ37" s="20">
        <v>0.33390369102908823</v>
      </c>
      <c r="EK37" s="20">
        <v>0.31983308787432496</v>
      </c>
      <c r="EL37" s="20">
        <v>0.3218390804597701</v>
      </c>
      <c r="EM37" s="20">
        <v>0.3425848051583964</v>
      </c>
      <c r="EN37" s="20">
        <v>0.3537978298115363</v>
      </c>
      <c r="EO37" s="20">
        <v>0.3024054982817869</v>
      </c>
      <c r="EP37" s="20">
        <v>0.3195848128926523</v>
      </c>
      <c r="EQ37" s="20">
        <v>0.3783690393918452</v>
      </c>
      <c r="ER37" s="20">
        <v>0.40599730458221023</v>
      </c>
      <c r="ES37" s="20">
        <v>0.4072183740430186</v>
      </c>
      <c r="ET37" s="20">
        <v>0.41368935690109065</v>
      </c>
      <c r="EU37" s="20">
        <v>0.4067663257277734</v>
      </c>
      <c r="EV37" s="20">
        <v>0.3940978707508405</v>
      </c>
      <c r="EW37" s="20">
        <v>0.4162062615101289</v>
      </c>
      <c r="EX37" s="20">
        <v>0.40252454417952316</v>
      </c>
      <c r="EY37" s="20">
        <v>0.37190684133915575</v>
      </c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8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</row>
    <row r="38">
      <c r="A38" s="1"/>
      <c r="B38" s="4"/>
      <c r="C38" s="23" t="s">
        <v>945</v>
      </c>
      <c r="D38" s="30">
        <f t="shared" si="0"/>
      </c>
      <c r="E38" s="30">
        <f t="shared" si="2"/>
      </c>
      <c r="F38" s="30">
        <f t="shared" si="4"/>
      </c>
      <c r="G38" s="30">
        <f t="shared" si="6"/>
      </c>
      <c r="H38" s="30">
        <f t="shared" si="8"/>
      </c>
      <c r="I38" s="30">
        <f t="shared" si="10"/>
      </c>
      <c r="J38" s="30">
        <f t="shared" si="12"/>
      </c>
      <c r="K38" s="29">
        <f t="shared" si="14"/>
      </c>
      <c r="M38" s="20">
        <v>0.21336380747512773</v>
      </c>
      <c r="N38" s="20">
        <v>0.19744058500914077</v>
      </c>
      <c r="O38" s="20">
        <v>0.2267194603314269</v>
      </c>
      <c r="P38" s="20">
        <v>0.19622964867180806</v>
      </c>
      <c r="Q38" s="20">
        <v>0.15951032340581034</v>
      </c>
      <c r="R38" s="20">
        <v>0.16358625162127108</v>
      </c>
      <c r="S38" s="20">
        <v>0.195</v>
      </c>
      <c r="T38" s="20">
        <v>0.16775517820488897</v>
      </c>
      <c r="U38" s="20">
        <v>0.16887726508499906</v>
      </c>
      <c r="V38" s="20">
        <v>0.18985533130916235</v>
      </c>
      <c r="W38" s="20">
        <v>0.2059299191374663</v>
      </c>
      <c r="X38" s="20">
        <v>0.2630534351145038</v>
      </c>
      <c r="Y38" s="20">
        <v>0.26108374384236455</v>
      </c>
      <c r="Z38" s="20">
        <v>0.27704102776626605</v>
      </c>
      <c r="AA38" s="20">
        <v>0.26014375144910734</v>
      </c>
      <c r="AB38" s="20">
        <v>0.24441558441558442</v>
      </c>
      <c r="AC38" s="20">
        <v>0.22002902757619738</v>
      </c>
      <c r="AD38" s="20">
        <v>0.1997533908754624</v>
      </c>
      <c r="AE38" s="20">
        <v>0.1802927525883613</v>
      </c>
      <c r="AF38" s="20">
        <v>0.13250517598343686</v>
      </c>
      <c r="AG38" s="20">
        <v>0.14501679731243</v>
      </c>
      <c r="AH38" s="20">
        <v>0.1321109543958627</v>
      </c>
      <c r="AI38" s="20">
        <v>0.12159911160466408</v>
      </c>
      <c r="AJ38" s="20">
        <v>0.08033964728935336</v>
      </c>
      <c r="AK38" s="20">
        <v>0.06761006289308176</v>
      </c>
      <c r="AL38" s="20">
        <v>0.040169133192389</v>
      </c>
      <c r="AM38" s="20">
        <v>0.1119177253478524</v>
      </c>
      <c r="AN38" s="20">
        <v>0.11161731207289294</v>
      </c>
      <c r="AO38" s="20">
        <v>0.10018214936247723</v>
      </c>
      <c r="AP38" s="20">
        <v>0.024626865671641792</v>
      </c>
      <c r="AQ38" s="20">
        <v>0.09595959595959595</v>
      </c>
      <c r="AR38" s="20">
        <v>0.02693310165073849</v>
      </c>
      <c r="AS38" s="20">
        <v>0.03395585738539898</v>
      </c>
      <c r="AT38" s="20">
        <v>0.01821335646140503</v>
      </c>
      <c r="AU38" s="20">
        <v>-0.24713083397092578</v>
      </c>
      <c r="AV38" s="20">
        <v>0.17039922103213243</v>
      </c>
      <c r="AW38" s="20">
        <v>-0.042067307692307696</v>
      </c>
      <c r="AX38" s="20">
        <v>-0.017745302713987474</v>
      </c>
      <c r="AY38" s="20">
        <v>-0.10933081998114987</v>
      </c>
      <c r="AZ38" s="20">
        <v>-0.10084925690021232</v>
      </c>
      <c r="BA38" s="20">
        <v>-0.0883495145631068</v>
      </c>
      <c r="BB38" s="20">
        <v>-0.22437449556093625</v>
      </c>
      <c r="BC38" s="20">
        <v>0.07767669699090272</v>
      </c>
      <c r="BD38" s="20">
        <v>0.046495489243580844</v>
      </c>
      <c r="BE38" s="20">
        <v>0.05798138869005011</v>
      </c>
      <c r="BF38" s="20">
        <v>0.12083071113908118</v>
      </c>
      <c r="BG38" s="20">
        <v>0.1054072553045859</v>
      </c>
      <c r="BH38" s="20">
        <v>0.024117140396210164</v>
      </c>
      <c r="BI38" s="20">
        <v>-0.03216911764705882</v>
      </c>
      <c r="BJ38" s="20">
        <v>-0.3116883116883117</v>
      </c>
      <c r="BK38" s="20">
        <v>-0.038613081166272656</v>
      </c>
      <c r="BL38" s="20">
        <v>0.09695682944090588</v>
      </c>
      <c r="BM38" s="20">
        <v>-0.32681388012618295</v>
      </c>
      <c r="BN38" s="20">
        <v>-0.03903015966883501</v>
      </c>
      <c r="BO38" s="20">
        <v>0.1242603550295858</v>
      </c>
      <c r="BP38" s="20">
        <v>0.12007623888182974</v>
      </c>
      <c r="BQ38" s="20">
        <v>0.09485430874147552</v>
      </c>
      <c r="BR38" s="20">
        <v>0.3129169193450576</v>
      </c>
      <c r="BS38" s="20">
        <v>0.1334981458590853</v>
      </c>
      <c r="BT38" s="20">
        <v>0.1355111917725348</v>
      </c>
      <c r="BU38" s="20">
        <v>0.37229987293519695</v>
      </c>
      <c r="BV38" s="20">
        <v>0.9665856622114216</v>
      </c>
      <c r="BW38" s="20">
        <v>0.18051575931232092</v>
      </c>
      <c r="BX38" s="20">
        <v>0.032939189189189186</v>
      </c>
      <c r="BY38" s="20">
        <v>0.06457094307561598</v>
      </c>
      <c r="BZ38" s="20">
        <v>-0.8261617900172117</v>
      </c>
      <c r="CA38" s="20">
        <v>0.22370617696160267</v>
      </c>
      <c r="CB38" s="20">
        <v>-0.21512481644640236</v>
      </c>
      <c r="CC38" s="20">
        <v>0.05514458641560188</v>
      </c>
      <c r="CD38" s="20">
        <v>-0.5808704997313272</v>
      </c>
      <c r="CE38" s="20">
        <v>0.006418485237483954</v>
      </c>
      <c r="CF38" s="20">
        <v>-0.17561683599419448</v>
      </c>
      <c r="CG38" s="20">
        <v>-0.2222222222222222</v>
      </c>
      <c r="CH38" s="20">
        <v>-0.143917761279269</v>
      </c>
      <c r="CI38" s="20">
        <v>0.15401957831325302</v>
      </c>
      <c r="CJ38" s="20">
        <v>0.26247012620368687</v>
      </c>
      <c r="CK38" s="20">
        <v>0.2957957957957958</v>
      </c>
      <c r="CL38" s="20">
        <v>0.2496746952035494</v>
      </c>
      <c r="CM38" s="20">
        <v>0.22650853223269665</v>
      </c>
      <c r="CN38" s="20">
        <v>0.22919666200498762</v>
      </c>
      <c r="CO38" s="20">
        <v>0.21763158838702523</v>
      </c>
      <c r="CP38" s="20">
        <v>0.2194917172190367</v>
      </c>
      <c r="CQ38" s="20">
        <v>0.2827386787299943</v>
      </c>
      <c r="CR38" s="20">
        <v>0.26522760071229484</v>
      </c>
      <c r="CS38" s="20">
        <v>0.279387560830227</v>
      </c>
      <c r="CT38" s="20">
        <v>0.29517175365152254</v>
      </c>
      <c r="CU38" s="20">
        <v>0.2395217240413983</v>
      </c>
      <c r="CV38" s="20">
        <v>0.11386400231844168</v>
      </c>
      <c r="CW38" s="20">
        <v>0.09126799196702844</v>
      </c>
      <c r="CX38" s="20">
        <v>-0.5993793977535947</v>
      </c>
      <c r="CY38" s="20">
        <v>-0.2642952853744488</v>
      </c>
      <c r="CZ38" s="20">
        <v>-0.2009398649672913</v>
      </c>
      <c r="DA38" s="20">
        <v>0.1750900426018737</v>
      </c>
      <c r="DB38" s="20">
        <v>0.13588787579855716</v>
      </c>
      <c r="DC38" s="20">
        <v>-0.11848877746876102</v>
      </c>
      <c r="DD38" s="20">
        <v>0.1758026275191218</v>
      </c>
      <c r="DE38" s="20">
        <v>0.26677669849009084</v>
      </c>
      <c r="DF38" s="20">
        <v>0.29795808613547636</v>
      </c>
      <c r="DG38" s="20">
        <v>0.6265041867342312</v>
      </c>
      <c r="DH38" s="20">
        <v>0.34750353927635574</v>
      </c>
      <c r="DI38" s="20"/>
      <c r="DJ38" s="20">
        <v>0.20130071229482813</v>
      </c>
      <c r="DK38" s="20"/>
      <c r="DL38" s="20">
        <v>0.6395782221475382</v>
      </c>
      <c r="DM38" s="20">
        <v>-0.010058692860750515</v>
      </c>
      <c r="DN38" s="20">
        <v>0.18661257606490872</v>
      </c>
      <c r="DO38" s="20">
        <v>0.17130777081207174</v>
      </c>
      <c r="DP38" s="20">
        <v>0.008357075023741691</v>
      </c>
      <c r="DQ38" s="20">
        <v>0.0046219264189314106</v>
      </c>
      <c r="DR38" s="20">
        <v>0.09366228996478959</v>
      </c>
      <c r="DS38" s="20">
        <v>0.06187609361696422</v>
      </c>
      <c r="DT38" s="20">
        <v>0.17336488602515132</v>
      </c>
      <c r="DU38" s="20">
        <v>0.17429017081552683</v>
      </c>
      <c r="DV38" s="20">
        <v>0.0545738506001594</v>
      </c>
      <c r="DW38" s="20">
        <v>0.003401464774921092</v>
      </c>
      <c r="DX38" s="20">
        <v>0.0343744025736304</v>
      </c>
      <c r="DY38" s="20">
        <v>0.14621324042836248</v>
      </c>
      <c r="DZ38" s="20">
        <v>-0.00523362947296433</v>
      </c>
      <c r="EA38" s="20">
        <v>0.21387399747622315</v>
      </c>
      <c r="EB38" s="20">
        <v>0.30220659391198534</v>
      </c>
      <c r="EC38" s="20">
        <v>0.3290990427288678</v>
      </c>
      <c r="ED38" s="20">
        <v>0.2242296073615806</v>
      </c>
      <c r="EE38" s="20">
        <v>0.3502137672753787</v>
      </c>
      <c r="EF38" s="20">
        <v>0.36965705788706854</v>
      </c>
      <c r="EG38" s="20">
        <v>0.34178685585093943</v>
      </c>
      <c r="EH38" s="20">
        <v>0.24020319303338172</v>
      </c>
      <c r="EI38" s="20">
        <v>0.3047323135755258</v>
      </c>
      <c r="EJ38" s="20">
        <v>0.3422146174529455</v>
      </c>
      <c r="EK38" s="20">
        <v>0.30976926853215514</v>
      </c>
      <c r="EL38" s="20">
        <v>0.2983508245877061</v>
      </c>
      <c r="EM38" s="20">
        <v>0.2514718250630782</v>
      </c>
      <c r="EN38" s="20">
        <v>0.22301541976013706</v>
      </c>
      <c r="EO38" s="20">
        <v>0.33529700540009816</v>
      </c>
      <c r="EP38" s="20"/>
      <c r="EQ38" s="20"/>
      <c r="ER38" s="20"/>
      <c r="ES38" s="20"/>
      <c r="ET38" s="20"/>
      <c r="EU38" s="20"/>
      <c r="EV38" s="20">
        <v>0.12401942472917445</v>
      </c>
      <c r="EW38" s="20">
        <v>0.16390423572744015</v>
      </c>
      <c r="EX38" s="20">
        <v>0.15217391304347827</v>
      </c>
      <c r="EY38" s="20">
        <v>0.17212518195050946</v>
      </c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8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</row>
    <row r="39">
      <c r="A39" s="1"/>
      <c r="B39" s="4"/>
      <c r="C39" s="23" t="s">
        <v>946</v>
      </c>
      <c r="D39" s="30">
        <f t="shared" si="0"/>
      </c>
      <c r="E39" s="30">
        <f t="shared" si="2"/>
      </c>
      <c r="F39" s="30">
        <f t="shared" si="4"/>
      </c>
      <c r="G39" s="30">
        <f t="shared" si="6"/>
      </c>
      <c r="H39" s="30">
        <f t="shared" si="8"/>
      </c>
      <c r="I39" s="30">
        <f t="shared" si="10"/>
      </c>
      <c r="J39" s="30">
        <f t="shared" si="12"/>
      </c>
      <c r="K39" s="29">
        <f t="shared" si="14"/>
      </c>
      <c r="M39" s="20">
        <v>0.26230169400376446</v>
      </c>
      <c r="N39" s="20">
        <v>0.2659963436928702</v>
      </c>
      <c r="O39" s="20">
        <v>0.27819328347264993</v>
      </c>
      <c r="P39" s="20">
        <v>0.25552699228791775</v>
      </c>
      <c r="Q39" s="20">
        <v>0.2272976429746026</v>
      </c>
      <c r="R39" s="20">
        <v>0.2242217898832685</v>
      </c>
      <c r="S39" s="20">
        <v>0.2558620689655172</v>
      </c>
      <c r="T39" s="20">
        <v>0.23269266654226534</v>
      </c>
      <c r="U39" s="20">
        <v>0.22660190547356623</v>
      </c>
      <c r="V39" s="20">
        <v>0.24611537774602607</v>
      </c>
      <c r="W39" s="20">
        <v>0.255884995507637</v>
      </c>
      <c r="X39" s="20">
        <v>0.30916030534351147</v>
      </c>
      <c r="Y39" s="20">
        <v>0.30490912179378293</v>
      </c>
      <c r="Z39" s="20">
        <v>0.30480729382511396</v>
      </c>
      <c r="AA39" s="20">
        <v>0.2694180384882912</v>
      </c>
      <c r="AB39" s="20">
        <v>0.2688311688311688</v>
      </c>
      <c r="AC39" s="20">
        <v>0.251088534107402</v>
      </c>
      <c r="AD39" s="20">
        <v>0.24198520345252775</v>
      </c>
      <c r="AE39" s="20">
        <v>0.22170653338093538</v>
      </c>
      <c r="AF39" s="20">
        <v>0.16770186335403728</v>
      </c>
      <c r="AG39" s="20">
        <v>0.1881298992161254</v>
      </c>
      <c r="AH39" s="20">
        <v>0.2454160789844852</v>
      </c>
      <c r="AI39" s="20">
        <v>0.18822876179900055</v>
      </c>
      <c r="AJ39" s="20">
        <v>0.11103853690398433</v>
      </c>
      <c r="AK39" s="20">
        <v>0.11084905660377359</v>
      </c>
      <c r="AL39" s="20">
        <v>0.09302325581395349</v>
      </c>
      <c r="AM39" s="20">
        <v>0.13732607380520268</v>
      </c>
      <c r="AN39" s="20">
        <v>0.1304100227790433</v>
      </c>
      <c r="AO39" s="20">
        <v>0.12021857923497267</v>
      </c>
      <c r="AP39" s="20">
        <v>0.04701492537313433</v>
      </c>
      <c r="AQ39" s="20">
        <v>0.11553030303030302</v>
      </c>
      <c r="AR39" s="20">
        <v>0.05039096437880104</v>
      </c>
      <c r="AS39" s="20">
        <v>0.056876061120543296</v>
      </c>
      <c r="AT39" s="20">
        <v>-0.024284475281873375</v>
      </c>
      <c r="AU39" s="20">
        <v>-0.18286151491966335</v>
      </c>
      <c r="AV39" s="20">
        <v>0.18111002921129504</v>
      </c>
      <c r="AW39" s="20">
        <v>-0.026442307692307692</v>
      </c>
      <c r="AX39" s="20">
        <v>-0.007306889352818371</v>
      </c>
      <c r="AY39" s="20">
        <v>-0.051837888784165884</v>
      </c>
      <c r="AZ39" s="20">
        <v>-0.08280254777070063</v>
      </c>
      <c r="BA39" s="20">
        <v>0.01262135922330097</v>
      </c>
      <c r="BB39" s="20">
        <v>0.08313155770782889</v>
      </c>
      <c r="BC39" s="20">
        <v>0.09237228831350595</v>
      </c>
      <c r="BD39" s="20">
        <v>0.09507286606523248</v>
      </c>
      <c r="BE39" s="20">
        <v>0.08518253400143164</v>
      </c>
      <c r="BF39" s="20">
        <v>0.10698552548772813</v>
      </c>
      <c r="BG39" s="20">
        <v>0.0944558521560575</v>
      </c>
      <c r="BH39" s="20">
        <v>0.04478897502153316</v>
      </c>
      <c r="BI39" s="20">
        <v>0.07720588235294118</v>
      </c>
      <c r="BJ39" s="20">
        <v>-0.21038961038961038</v>
      </c>
      <c r="BK39" s="20">
        <v>-0.014972419227738377</v>
      </c>
      <c r="BL39" s="20">
        <v>0.11535739561217269</v>
      </c>
      <c r="BM39" s="20">
        <v>-0.3085173501577287</v>
      </c>
      <c r="BN39" s="20">
        <v>0.03489059727971614</v>
      </c>
      <c r="BO39" s="20">
        <v>0.14142011834319526</v>
      </c>
      <c r="BP39" s="20">
        <v>0.13024142312579415</v>
      </c>
      <c r="BQ39" s="20">
        <v>0.10477371357718537</v>
      </c>
      <c r="BR39" s="20">
        <v>0.16919345057610674</v>
      </c>
      <c r="BS39" s="20">
        <v>0.1508034610630408</v>
      </c>
      <c r="BT39" s="20">
        <v>0.14942528735632185</v>
      </c>
      <c r="BU39" s="20">
        <v>0.3850063532401525</v>
      </c>
      <c r="BV39" s="20">
        <v>0.9763061968408262</v>
      </c>
      <c r="BW39" s="20">
        <v>0.167621776504298</v>
      </c>
      <c r="BX39" s="20">
        <v>0.044763513513513514</v>
      </c>
      <c r="BY39" s="20">
        <v>0.05352591333899745</v>
      </c>
      <c r="BZ39" s="20">
        <v>-0.14888123924268504</v>
      </c>
      <c r="CA39" s="20">
        <v>0.3266555370061213</v>
      </c>
      <c r="CB39" s="20">
        <v>0.5161527165932452</v>
      </c>
      <c r="CC39" s="20">
        <v>0.0699394754539341</v>
      </c>
      <c r="CD39" s="20">
        <v>-0.5808704997313272</v>
      </c>
      <c r="CE39" s="20">
        <v>0.006418485237483954</v>
      </c>
      <c r="CF39" s="20">
        <v>-0.17561683599419448</v>
      </c>
      <c r="CG39" s="20">
        <v>-0.2222222222222222</v>
      </c>
      <c r="CH39" s="20">
        <v>-0.143917761279269</v>
      </c>
      <c r="CI39" s="20">
        <v>0.15401957831325302</v>
      </c>
      <c r="CJ39" s="20">
        <v>0.26247012620368687</v>
      </c>
      <c r="CK39" s="20">
        <v>0.2957957957957958</v>
      </c>
      <c r="CL39" s="20">
        <v>0.2496746952035494</v>
      </c>
      <c r="CM39" s="20">
        <v>0.22650853223269665</v>
      </c>
      <c r="CN39" s="20">
        <v>0.22919666200498762</v>
      </c>
      <c r="CO39" s="20">
        <v>0.21763158838702523</v>
      </c>
      <c r="CP39" s="20">
        <v>0.2218197903626318</v>
      </c>
      <c r="CQ39" s="20">
        <v>0.2827386787299943</v>
      </c>
      <c r="CR39" s="20">
        <v>0.2672199341119336</v>
      </c>
      <c r="CS39" s="20">
        <v>0.279387560830227</v>
      </c>
      <c r="CT39" s="20">
        <v>0.28733079903416825</v>
      </c>
      <c r="CU39" s="20">
        <v>0.23113386086002857</v>
      </c>
      <c r="CV39" s="20">
        <v>0.11386400231844168</v>
      </c>
      <c r="CW39" s="20">
        <v>0.09427125973507987</v>
      </c>
      <c r="CX39" s="20">
        <v>-0.11779351135585565</v>
      </c>
      <c r="CY39" s="20">
        <v>-0.2642952853744488</v>
      </c>
      <c r="CZ39" s="20">
        <v>-0.2009398649672913</v>
      </c>
      <c r="DA39" s="20">
        <v>0.1750900426018737</v>
      </c>
      <c r="DB39" s="20">
        <v>0.13588787579855716</v>
      </c>
      <c r="DC39" s="20">
        <v>-0.0018828260670871037</v>
      </c>
      <c r="DD39" s="20">
        <v>0.1758026275191218</v>
      </c>
      <c r="DE39" s="20">
        <v>0.26677669849009084</v>
      </c>
      <c r="DF39" s="20">
        <v>0.29795808613547636</v>
      </c>
      <c r="DG39" s="20">
        <v>0.6265041867342312</v>
      </c>
      <c r="DH39" s="20">
        <v>0.34750353927635574</v>
      </c>
      <c r="DI39" s="20"/>
      <c r="DJ39" s="20">
        <v>0.20130071229482813</v>
      </c>
      <c r="DK39" s="20"/>
      <c r="DL39" s="20">
        <v>0.6395782221475382</v>
      </c>
      <c r="DM39" s="20">
        <v>-0.010058692860750515</v>
      </c>
      <c r="DN39" s="20">
        <v>0.18661257606490872</v>
      </c>
      <c r="DO39" s="20">
        <v>0.17130777081207174</v>
      </c>
      <c r="DP39" s="20">
        <v>0.008357075023741691</v>
      </c>
      <c r="DQ39" s="20">
        <v>0.0046219264189314106</v>
      </c>
      <c r="DR39" s="20">
        <v>0.09366228996478959</v>
      </c>
      <c r="DS39" s="20">
        <v>0.06187609361696422</v>
      </c>
      <c r="DT39" s="20">
        <v>0.17336488602515132</v>
      </c>
      <c r="DU39" s="20">
        <v>0.17429017081552683</v>
      </c>
      <c r="DV39" s="20">
        <v>0.0545738506001594</v>
      </c>
      <c r="DW39" s="20">
        <v>0.003401464774921092</v>
      </c>
      <c r="DX39" s="20">
        <v>0.0343744025736304</v>
      </c>
      <c r="DY39" s="20">
        <v>0.14621324042836248</v>
      </c>
      <c r="DZ39" s="20">
        <v>-0.00523362947296433</v>
      </c>
      <c r="EA39" s="20">
        <v>0.21387399747622315</v>
      </c>
      <c r="EB39" s="20">
        <v>0.30220659391198534</v>
      </c>
      <c r="EC39" s="20">
        <v>0.3290990427288678</v>
      </c>
      <c r="ED39" s="20">
        <v>0.2242296073615806</v>
      </c>
      <c r="EE39" s="20">
        <v>0.3502137672753787</v>
      </c>
      <c r="EF39" s="20">
        <v>0.36965705788706854</v>
      </c>
      <c r="EG39" s="20">
        <v>0.34178685585093943</v>
      </c>
      <c r="EH39" s="20">
        <v>0.24020319303338172</v>
      </c>
      <c r="EI39" s="20">
        <v>0.3047323135755258</v>
      </c>
      <c r="EJ39" s="20">
        <v>0.3422146174529455</v>
      </c>
      <c r="EK39" s="20">
        <v>0.30976926853215514</v>
      </c>
      <c r="EL39" s="20">
        <v>0.2983508245877061</v>
      </c>
      <c r="EM39" s="20">
        <v>0.2514718250630782</v>
      </c>
      <c r="EN39" s="20">
        <v>0.22301541976013706</v>
      </c>
      <c r="EO39" s="20">
        <v>0.33529700540009816</v>
      </c>
      <c r="EP39" s="20"/>
      <c r="EQ39" s="20"/>
      <c r="ER39" s="20"/>
      <c r="ES39" s="20"/>
      <c r="ET39" s="20"/>
      <c r="EU39" s="20"/>
      <c r="EV39" s="20">
        <v>0.12401942472917445</v>
      </c>
      <c r="EW39" s="20">
        <v>0.16390423572744015</v>
      </c>
      <c r="EX39" s="20">
        <v>0.15217391304347827</v>
      </c>
      <c r="EY39" s="20">
        <v>0.17212518195050946</v>
      </c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8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</row>
    <row r="40">
      <c r="A40" s="1"/>
      <c r="B40" s="4"/>
      <c r="C40" s="23" t="s">
        <v>60</v>
      </c>
      <c r="D40" s="30">
        <f t="shared" si="0"/>
      </c>
      <c r="E40" s="30">
        <f t="shared" si="2"/>
      </c>
      <c r="F40" s="30">
        <f t="shared" si="4"/>
      </c>
      <c r="G40" s="30">
        <f t="shared" si="6"/>
      </c>
      <c r="H40" s="30">
        <f t="shared" si="8"/>
      </c>
      <c r="I40" s="30">
        <f t="shared" si="10"/>
      </c>
      <c r="J40" s="30">
        <f t="shared" si="12"/>
      </c>
      <c r="K40" s="29">
        <f t="shared" si="14"/>
      </c>
      <c r="M40" s="20">
        <v>0.21336380747512773</v>
      </c>
      <c r="N40" s="20">
        <v>0.19744058500914077</v>
      </c>
      <c r="O40" s="20">
        <v>0.2267194603314269</v>
      </c>
      <c r="P40" s="20">
        <v>0.19622964867180806</v>
      </c>
      <c r="Q40" s="20">
        <v>0.15951032340581034</v>
      </c>
      <c r="R40" s="20">
        <v>0.16358625162127108</v>
      </c>
      <c r="S40" s="20">
        <v>0.195</v>
      </c>
      <c r="T40" s="20">
        <v>0.16775517820488897</v>
      </c>
      <c r="U40" s="20">
        <v>0.16887726508499906</v>
      </c>
      <c r="V40" s="20">
        <v>0.18985533130916235</v>
      </c>
      <c r="W40" s="20">
        <v>0.2059299191374663</v>
      </c>
      <c r="X40" s="20">
        <v>0.2630534351145038</v>
      </c>
      <c r="Y40" s="20">
        <v>0.26108374384236455</v>
      </c>
      <c r="Z40" s="20">
        <v>0.27704102776626605</v>
      </c>
      <c r="AA40" s="20">
        <v>0.26014375144910734</v>
      </c>
      <c r="AB40" s="20">
        <v>0.24441558441558442</v>
      </c>
      <c r="AC40" s="20">
        <v>0.22002902757619738</v>
      </c>
      <c r="AD40" s="20">
        <v>0.1997533908754624</v>
      </c>
      <c r="AE40" s="20">
        <v>0.1802927525883613</v>
      </c>
      <c r="AF40" s="20">
        <v>0.13250517598343686</v>
      </c>
      <c r="AG40" s="20">
        <v>0.14501679731243</v>
      </c>
      <c r="AH40" s="20">
        <v>0.1321109543958627</v>
      </c>
      <c r="AI40" s="20">
        <v>0.12159911160466408</v>
      </c>
      <c r="AJ40" s="20">
        <v>0.08033964728935336</v>
      </c>
      <c r="AK40" s="20">
        <v>0.06761006289308176</v>
      </c>
      <c r="AL40" s="20">
        <v>0.040169133192389</v>
      </c>
      <c r="AM40" s="20">
        <v>0.1119177253478524</v>
      </c>
      <c r="AN40" s="20">
        <v>0.11161731207289294</v>
      </c>
      <c r="AO40" s="20">
        <v>0.10018214936247723</v>
      </c>
      <c r="AP40" s="20">
        <v>0.024626865671641792</v>
      </c>
      <c r="AQ40" s="20">
        <v>0.09595959595959595</v>
      </c>
      <c r="AR40" s="20">
        <v>0.02693310165073849</v>
      </c>
      <c r="AS40" s="20">
        <v>0.03395585738539898</v>
      </c>
      <c r="AT40" s="20">
        <v>0.01821335646140503</v>
      </c>
      <c r="AU40" s="20">
        <v>-0.24713083397092578</v>
      </c>
      <c r="AV40" s="20">
        <v>0.17039922103213243</v>
      </c>
      <c r="AW40" s="20">
        <v>-0.042067307692307696</v>
      </c>
      <c r="AX40" s="20">
        <v>-0.017745302713987474</v>
      </c>
      <c r="AY40" s="20">
        <v>-0.10933081998114987</v>
      </c>
      <c r="AZ40" s="20">
        <v>-0.10084925690021232</v>
      </c>
      <c r="BA40" s="20">
        <v>-0.0883495145631068</v>
      </c>
      <c r="BB40" s="20">
        <v>-0.22437449556093625</v>
      </c>
      <c r="BC40" s="20">
        <v>0.07767669699090272</v>
      </c>
      <c r="BD40" s="20">
        <v>0.046495489243580844</v>
      </c>
      <c r="BE40" s="20">
        <v>0.05798138869005011</v>
      </c>
      <c r="BF40" s="20">
        <v>0.12083071113908118</v>
      </c>
      <c r="BG40" s="20">
        <v>0.1054072553045859</v>
      </c>
      <c r="BH40" s="20">
        <v>0.024117140396210164</v>
      </c>
      <c r="BI40" s="20">
        <v>-0.03216911764705882</v>
      </c>
      <c r="BJ40" s="20">
        <v>-0.3116883116883117</v>
      </c>
      <c r="BK40" s="20">
        <v>-0.038613081166272656</v>
      </c>
      <c r="BL40" s="20">
        <v>0.09695682944090588</v>
      </c>
      <c r="BM40" s="20">
        <v>-0.32681388012618295</v>
      </c>
      <c r="BN40" s="20">
        <v>-0.03903015966883501</v>
      </c>
      <c r="BO40" s="20">
        <v>0.1242603550295858</v>
      </c>
      <c r="BP40" s="20">
        <v>0.12007623888182974</v>
      </c>
      <c r="BQ40" s="20">
        <v>0.09485430874147552</v>
      </c>
      <c r="BR40" s="20">
        <v>0.3129169193450576</v>
      </c>
      <c r="BS40" s="20">
        <v>0.1334981458590853</v>
      </c>
      <c r="BT40" s="20">
        <v>0.1355111917725348</v>
      </c>
      <c r="BU40" s="20">
        <v>0.37229987293519695</v>
      </c>
      <c r="BV40" s="20">
        <v>0.9665856622114216</v>
      </c>
      <c r="BW40" s="20">
        <v>0.18051575931232092</v>
      </c>
      <c r="BX40" s="20">
        <v>0.032939189189189186</v>
      </c>
      <c r="BY40" s="20">
        <v>0.06457094307561598</v>
      </c>
      <c r="BZ40" s="20">
        <v>-0.8261617900172117</v>
      </c>
      <c r="CA40" s="20">
        <v>0.22370617696160267</v>
      </c>
      <c r="CB40" s="20">
        <v>-0.21512481644640236</v>
      </c>
      <c r="CC40" s="20">
        <v>0.05514458641560188</v>
      </c>
      <c r="CD40" s="20">
        <v>-0.5808704997313272</v>
      </c>
      <c r="CE40" s="20">
        <v>0.006418485237483954</v>
      </c>
      <c r="CF40" s="20">
        <v>-0.17561683599419448</v>
      </c>
      <c r="CG40" s="20">
        <v>-0.2222222222222222</v>
      </c>
      <c r="CH40" s="20">
        <v>-0.143917761279269</v>
      </c>
      <c r="CI40" s="20">
        <v>0.15401957831325302</v>
      </c>
      <c r="CJ40" s="20">
        <v>0.26247012620368687</v>
      </c>
      <c r="CK40" s="20">
        <v>0.2957957957957958</v>
      </c>
      <c r="CL40" s="20">
        <v>0.2496746952035494</v>
      </c>
      <c r="CM40" s="20">
        <v>0.22650853223269665</v>
      </c>
      <c r="CN40" s="20">
        <v>0.22919666200498762</v>
      </c>
      <c r="CO40" s="20">
        <v>0.21763158838702523</v>
      </c>
      <c r="CP40" s="20">
        <v>0.2194917172190367</v>
      </c>
      <c r="CQ40" s="20">
        <v>0.2827386787299943</v>
      </c>
      <c r="CR40" s="20">
        <v>0.26522760071229484</v>
      </c>
      <c r="CS40" s="20">
        <v>0.279387560830227</v>
      </c>
      <c r="CT40" s="20">
        <v>0.29517175365152254</v>
      </c>
      <c r="CU40" s="20">
        <v>0.2395217240413983</v>
      </c>
      <c r="CV40" s="20">
        <v>0.11386400231844168</v>
      </c>
      <c r="CW40" s="20">
        <v>0.09126799196702844</v>
      </c>
      <c r="CX40" s="20">
        <v>-0.5993793977535947</v>
      </c>
      <c r="CY40" s="20">
        <v>-0.2642952853744488</v>
      </c>
      <c r="CZ40" s="20">
        <v>-0.2009398649672913</v>
      </c>
      <c r="DA40" s="20">
        <v>0.1750900426018737</v>
      </c>
      <c r="DB40" s="20">
        <v>0.13588787579855716</v>
      </c>
      <c r="DC40" s="20">
        <v>-0.11848877746876102</v>
      </c>
      <c r="DD40" s="20">
        <v>0.1758026275191218</v>
      </c>
      <c r="DE40" s="20">
        <v>0.26677669849009084</v>
      </c>
      <c r="DF40" s="20">
        <v>0.29795808613547636</v>
      </c>
      <c r="DG40" s="20">
        <v>0.6265041867342312</v>
      </c>
      <c r="DH40" s="20">
        <v>0.34750353927635574</v>
      </c>
      <c r="DI40" s="20"/>
      <c r="DJ40" s="20">
        <v>0.20130071229482813</v>
      </c>
      <c r="DK40" s="20"/>
      <c r="DL40" s="20">
        <v>0.6395782221475382</v>
      </c>
      <c r="DM40" s="20">
        <v>-0.010058692860750515</v>
      </c>
      <c r="DN40" s="20">
        <v>0.18661257606490872</v>
      </c>
      <c r="DO40" s="20">
        <v>0.17130777081207174</v>
      </c>
      <c r="DP40" s="20">
        <v>0.008357075023741691</v>
      </c>
      <c r="DQ40" s="20">
        <v>0.0046219264189314106</v>
      </c>
      <c r="DR40" s="20">
        <v>0.09366228996478959</v>
      </c>
      <c r="DS40" s="20">
        <v>0.06187609361696422</v>
      </c>
      <c r="DT40" s="20">
        <v>0.17336488602515132</v>
      </c>
      <c r="DU40" s="20">
        <v>0.17429017081552683</v>
      </c>
      <c r="DV40" s="20">
        <v>0.0545738506001594</v>
      </c>
      <c r="DW40" s="20">
        <v>0.003401464774921092</v>
      </c>
      <c r="DX40" s="20">
        <v>0.0343744025736304</v>
      </c>
      <c r="DY40" s="20">
        <v>0.14621324042836248</v>
      </c>
      <c r="DZ40" s="20">
        <v>-0.00523362947296433</v>
      </c>
      <c r="EA40" s="20">
        <v>0.21387399747622315</v>
      </c>
      <c r="EB40" s="20">
        <v>0.30220659391198534</v>
      </c>
      <c r="EC40" s="20">
        <v>0.3290990427288678</v>
      </c>
      <c r="ED40" s="20">
        <v>0.2242296073615806</v>
      </c>
      <c r="EE40" s="20">
        <v>0.3502137672753787</v>
      </c>
      <c r="EF40" s="20">
        <v>0.36965705788706854</v>
      </c>
      <c r="EG40" s="20">
        <v>0.34178685585093943</v>
      </c>
      <c r="EH40" s="20">
        <v>0.24020319303338172</v>
      </c>
      <c r="EI40" s="20">
        <v>0.3047323135755258</v>
      </c>
      <c r="EJ40" s="20">
        <v>0.3422146174529455</v>
      </c>
      <c r="EK40" s="20">
        <v>0.30976926853215514</v>
      </c>
      <c r="EL40" s="20">
        <v>0.2983508245877061</v>
      </c>
      <c r="EM40" s="20">
        <v>0.2514718250630782</v>
      </c>
      <c r="EN40" s="20">
        <v>0.22301541976013706</v>
      </c>
      <c r="EO40" s="20">
        <v>0.33529700540009816</v>
      </c>
      <c r="EP40" s="20"/>
      <c r="EQ40" s="20"/>
      <c r="ER40" s="20"/>
      <c r="ES40" s="20"/>
      <c r="ET40" s="20"/>
      <c r="EU40" s="20"/>
      <c r="EV40" s="20">
        <v>0.12401942472917445</v>
      </c>
      <c r="EW40" s="20">
        <v>0.16390423572744015</v>
      </c>
      <c r="EX40" s="20">
        <v>0.15217391304347827</v>
      </c>
      <c r="EY40" s="20">
        <v>0.17212518195050946</v>
      </c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8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</row>
    <row r="41">
      <c r="A41" s="1"/>
      <c r="B41" s="4"/>
      <c r="C41" s="23" t="s">
        <v>947</v>
      </c>
      <c r="D41" s="30">
        <f t="shared" si="0"/>
      </c>
      <c r="E41" s="30">
        <f t="shared" si="2"/>
      </c>
      <c r="F41" s="30">
        <f t="shared" si="4"/>
      </c>
      <c r="G41" s="30">
        <f t="shared" si="6"/>
      </c>
      <c r="H41" s="30">
        <f t="shared" si="8"/>
      </c>
      <c r="I41" s="30">
        <f t="shared" si="10"/>
      </c>
      <c r="J41" s="30">
        <f t="shared" si="12"/>
      </c>
      <c r="K41" s="29">
        <f t="shared" si="14"/>
      </c>
      <c r="M41" s="20">
        <v>0.2627050282333961</v>
      </c>
      <c r="N41" s="20">
        <v>0.28884826325411334</v>
      </c>
      <c r="O41" s="20">
        <v>0.27672679278486584</v>
      </c>
      <c r="P41" s="20">
        <v>0.24507283633247642</v>
      </c>
      <c r="Q41" s="20">
        <v>0.23661611547597297</v>
      </c>
      <c r="R41" s="20">
        <v>0.25551232166018156</v>
      </c>
      <c r="S41" s="20">
        <v>0.24810344827586206</v>
      </c>
      <c r="T41" s="20">
        <v>0.22840082104870313</v>
      </c>
      <c r="U41" s="20">
        <v>0.23482159536708389</v>
      </c>
      <c r="V41" s="20">
        <v>0.25683157706733345</v>
      </c>
      <c r="W41" s="20">
        <v>0.2564240790655885</v>
      </c>
      <c r="X41" s="20">
        <v>0.32656488549618323</v>
      </c>
      <c r="Y41" s="20">
        <v>0.3341260404280618</v>
      </c>
      <c r="Z41" s="20">
        <v>0.2996270203066722</v>
      </c>
      <c r="AA41" s="20">
        <v>0.26709946672849527</v>
      </c>
      <c r="AB41" s="20">
        <v>0.2651948051948052</v>
      </c>
      <c r="AC41" s="20">
        <v>0.24876632801161103</v>
      </c>
      <c r="AD41" s="20">
        <v>0.23212083847102344</v>
      </c>
      <c r="AE41" s="20">
        <v>0.21670831845769367</v>
      </c>
      <c r="AF41" s="20">
        <v>0.15786749482401657</v>
      </c>
      <c r="AG41" s="20">
        <v>0.1702127659574468</v>
      </c>
      <c r="AH41" s="20">
        <v>0.22049835448989186</v>
      </c>
      <c r="AI41" s="20">
        <v>0.1665741254858412</v>
      </c>
      <c r="AJ41" s="20">
        <v>0.10646636185499674</v>
      </c>
      <c r="AK41" s="20">
        <v>0.10220125786163523</v>
      </c>
      <c r="AL41" s="20">
        <v>0.10711768851303735</v>
      </c>
      <c r="AM41" s="20">
        <v>0.13732607380520268</v>
      </c>
      <c r="AN41" s="20">
        <v>0.12984054669703873</v>
      </c>
      <c r="AO41" s="20">
        <v>0.11900425015179114</v>
      </c>
      <c r="AP41" s="20">
        <v>0.04328358208955224</v>
      </c>
      <c r="AQ41" s="20">
        <v>0.12058080808080808</v>
      </c>
      <c r="AR41" s="20">
        <v>0.07298001737619461</v>
      </c>
      <c r="AS41" s="20">
        <v>0.023769100169779286</v>
      </c>
      <c r="AT41" s="20">
        <v>0.05203816131830009</v>
      </c>
      <c r="AU41" s="20">
        <v>0.07880642693190512</v>
      </c>
      <c r="AV41" s="20">
        <v>0.035053554040895815</v>
      </c>
      <c r="AW41" s="20">
        <v>-0.026442307692307692</v>
      </c>
      <c r="AX41" s="20">
        <v>-0.005219206680584551</v>
      </c>
      <c r="AY41" s="20">
        <v>-0.051837888784165884</v>
      </c>
      <c r="AZ41" s="20">
        <v>-0.044585987261146494</v>
      </c>
      <c r="BA41" s="20">
        <v>0.01262135922330097</v>
      </c>
      <c r="BB41" s="20">
        <v>0.0774818401937046</v>
      </c>
      <c r="BC41" s="20">
        <v>0.09307207837648705</v>
      </c>
      <c r="BD41" s="20">
        <v>0.09507286606523248</v>
      </c>
      <c r="BE41" s="20">
        <v>0.09949892627057981</v>
      </c>
      <c r="BF41" s="20">
        <v>0.10383889238514789</v>
      </c>
      <c r="BG41" s="20">
        <v>0.10472279260780287</v>
      </c>
      <c r="BH41" s="20">
        <v>0.046511627906976744</v>
      </c>
      <c r="BI41" s="20">
        <v>0.03676470588235294</v>
      </c>
      <c r="BJ41" s="20">
        <v>0.025974025974025976</v>
      </c>
      <c r="BK41" s="20">
        <v>-0.027580772261623327</v>
      </c>
      <c r="BL41" s="20">
        <v>0.1224345364472753</v>
      </c>
      <c r="BM41" s="20">
        <v>-0.3085173501577287</v>
      </c>
      <c r="BN41" s="20">
        <v>0.1537551744529864</v>
      </c>
      <c r="BO41" s="20">
        <v>0.14142011834319526</v>
      </c>
      <c r="BP41" s="20">
        <v>0.13024142312579415</v>
      </c>
      <c r="BQ41" s="20">
        <v>0.10477371357718537</v>
      </c>
      <c r="BR41" s="20">
        <v>0.16919345057610674</v>
      </c>
      <c r="BS41" s="20">
        <v>0.1508034610630408</v>
      </c>
      <c r="BT41" s="20">
        <v>0.14942528735632185</v>
      </c>
      <c r="BU41" s="20">
        <v>0.3850063532401525</v>
      </c>
      <c r="BV41" s="20">
        <v>0.9763061968408262</v>
      </c>
      <c r="BW41" s="20">
        <v>0.167621776504298</v>
      </c>
      <c r="BX41" s="20">
        <v>0.044763513513513514</v>
      </c>
      <c r="BY41" s="20">
        <v>0.05352591333899745</v>
      </c>
      <c r="BZ41" s="20">
        <v>-0.14888123924268504</v>
      </c>
      <c r="CA41" s="20">
        <v>0.3266555370061213</v>
      </c>
      <c r="CB41" s="20">
        <v>0.5161527165932452</v>
      </c>
      <c r="CC41" s="20">
        <v>0.0699394754539341</v>
      </c>
      <c r="CD41" s="20">
        <v>-0.5808704997313272</v>
      </c>
      <c r="CE41" s="20">
        <v>0.006418485237483954</v>
      </c>
      <c r="CF41" s="20">
        <v>-0.17561683599419448</v>
      </c>
      <c r="CG41" s="20">
        <v>-0.2222222222222222</v>
      </c>
      <c r="CH41" s="20">
        <v>-0.143917761279269</v>
      </c>
      <c r="CI41" s="20">
        <v>0.15401957831325302</v>
      </c>
      <c r="CJ41" s="20">
        <v>0.26247012620368687</v>
      </c>
      <c r="CK41" s="20">
        <v>0.2957957957957958</v>
      </c>
      <c r="CL41" s="20">
        <v>0.2496746952035494</v>
      </c>
      <c r="CM41" s="20">
        <v>0.22650853223269665</v>
      </c>
      <c r="CN41" s="20">
        <v>0.22919666200498762</v>
      </c>
      <c r="CO41" s="20">
        <v>0.21763158838702523</v>
      </c>
      <c r="CP41" s="20">
        <v>0.2218197903626318</v>
      </c>
      <c r="CQ41" s="20">
        <v>0.2827386787299943</v>
      </c>
      <c r="CR41" s="20">
        <v>0.2672199341119336</v>
      </c>
      <c r="CS41" s="20">
        <v>0.279387560830227</v>
      </c>
      <c r="CT41" s="20">
        <v>0.28733079903416825</v>
      </c>
      <c r="CU41" s="20">
        <v>0.23113386086002857</v>
      </c>
      <c r="CV41" s="20">
        <v>0.11386400231844168</v>
      </c>
      <c r="CW41" s="20">
        <v>0.09427125973507987</v>
      </c>
      <c r="CX41" s="20">
        <v>-0.11779351135585565</v>
      </c>
      <c r="CY41" s="20">
        <v>-0.2642952853744488</v>
      </c>
      <c r="CZ41" s="20">
        <v>-0.2009398649672913</v>
      </c>
      <c r="DA41" s="20">
        <v>0.1750900426018737</v>
      </c>
      <c r="DB41" s="20">
        <v>0.13588787579855716</v>
      </c>
      <c r="DC41" s="20">
        <v>-0.0018828260670871037</v>
      </c>
      <c r="DD41" s="20">
        <v>0.1758026275191218</v>
      </c>
      <c r="DE41" s="20">
        <v>0.26677669849009084</v>
      </c>
      <c r="DF41" s="20">
        <v>0.29795808613547636</v>
      </c>
      <c r="DG41" s="20">
        <v>0.6265041867342312</v>
      </c>
      <c r="DH41" s="20">
        <v>0.34750353927635574</v>
      </c>
      <c r="DI41" s="20"/>
      <c r="DJ41" s="20">
        <v>0.20130071229482813</v>
      </c>
      <c r="DK41" s="20"/>
      <c r="DL41" s="20">
        <v>0.6395782221475382</v>
      </c>
      <c r="DM41" s="20">
        <v>-0.010058692860750515</v>
      </c>
      <c r="DN41" s="20">
        <v>0.18661257606490872</v>
      </c>
      <c r="DO41" s="20">
        <v>0.17130777081207174</v>
      </c>
      <c r="DP41" s="20">
        <v>0.008357075023741691</v>
      </c>
      <c r="DQ41" s="20">
        <v>0.0046219264189314106</v>
      </c>
      <c r="DR41" s="20">
        <v>0.09366228996478959</v>
      </c>
      <c r="DS41" s="20">
        <v>0.06187609361696422</v>
      </c>
      <c r="DT41" s="20">
        <v>0.17336488602515132</v>
      </c>
      <c r="DU41" s="20">
        <v>0.17429017081552683</v>
      </c>
      <c r="DV41" s="20">
        <v>0.0545738506001594</v>
      </c>
      <c r="DW41" s="20">
        <v>0.003401464774921092</v>
      </c>
      <c r="DX41" s="20">
        <v>0.0343744025736304</v>
      </c>
      <c r="DY41" s="20">
        <v>0.14621324042836248</v>
      </c>
      <c r="DZ41" s="20">
        <v>-0.00523362947296433</v>
      </c>
      <c r="EA41" s="20">
        <v>0.21387399747622315</v>
      </c>
      <c r="EB41" s="20">
        <v>0.30220659391198534</v>
      </c>
      <c r="EC41" s="20">
        <v>0.3290990427288678</v>
      </c>
      <c r="ED41" s="20">
        <v>0.2242296073615806</v>
      </c>
      <c r="EE41" s="20">
        <v>0.3502137672753787</v>
      </c>
      <c r="EF41" s="20">
        <v>0.36965705788706854</v>
      </c>
      <c r="EG41" s="20">
        <v>0.34178685585093943</v>
      </c>
      <c r="EH41" s="20">
        <v>0.24020319303338172</v>
      </c>
      <c r="EI41" s="20">
        <v>0.3047323135755258</v>
      </c>
      <c r="EJ41" s="20">
        <v>0.3422146174529455</v>
      </c>
      <c r="EK41" s="20">
        <v>0.30976926853215514</v>
      </c>
      <c r="EL41" s="20">
        <v>0.2983508245877061</v>
      </c>
      <c r="EM41" s="20">
        <v>0.2514718250630782</v>
      </c>
      <c r="EN41" s="20">
        <v>0.22301541976013706</v>
      </c>
      <c r="EO41" s="20">
        <v>0.33529700540009816</v>
      </c>
      <c r="EP41" s="20"/>
      <c r="EQ41" s="20"/>
      <c r="ER41" s="20"/>
      <c r="ES41" s="20"/>
      <c r="ET41" s="20"/>
      <c r="EU41" s="20"/>
      <c r="EV41" s="20">
        <v>0.12401942472917445</v>
      </c>
      <c r="EW41" s="20">
        <v>0.16390423572744015</v>
      </c>
      <c r="EX41" s="20">
        <v>0.15217391304347827</v>
      </c>
      <c r="EY41" s="20">
        <v>0.17212518195050946</v>
      </c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8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</row>
    <row r="42">
      <c r="A42" s="1"/>
      <c r="B42" s="4"/>
      <c r="C42" s="23" t="s">
        <v>948</v>
      </c>
      <c r="D42" s="30">
        <f t="shared" si="0"/>
      </c>
      <c r="E42" s="30">
        <f t="shared" si="2"/>
      </c>
      <c r="F42" s="30">
        <f t="shared" si="4"/>
      </c>
      <c r="G42" s="30">
        <f t="shared" si="6"/>
      </c>
      <c r="H42" s="30">
        <f t="shared" si="8"/>
      </c>
      <c r="I42" s="30">
        <f t="shared" si="10"/>
      </c>
      <c r="J42" s="30">
        <f t="shared" si="12"/>
      </c>
      <c r="K42" s="29">
        <f t="shared" si="14"/>
      </c>
      <c r="M42" s="20">
        <v>0.18983597741328315</v>
      </c>
      <c r="N42" s="20">
        <v>0.40728649778009923</v>
      </c>
      <c r="O42" s="20">
        <v>0.11145329227159408</v>
      </c>
      <c r="P42" s="20">
        <v>-0.05107112253641816</v>
      </c>
      <c r="Q42" s="20">
        <v>0.129910469577928</v>
      </c>
      <c r="R42" s="20">
        <v>0.48573281452658884</v>
      </c>
      <c r="S42" s="20">
        <v>0.048793103448275865</v>
      </c>
      <c r="T42" s="20">
        <v>0.004851651427505131</v>
      </c>
      <c r="U42" s="20">
        <v>-0.01905473566224547</v>
      </c>
      <c r="V42" s="20">
        <v>0.6011787819253438</v>
      </c>
      <c r="W42" s="20">
        <v>-0.007547169811320755</v>
      </c>
      <c r="X42" s="20">
        <v>0.07969465648854962</v>
      </c>
      <c r="Y42" s="20">
        <v>0.1544080176660438</v>
      </c>
      <c r="Z42" s="20">
        <v>0.24927476170741816</v>
      </c>
      <c r="AA42" s="20">
        <v>0.23417574773939254</v>
      </c>
      <c r="AB42" s="20">
        <v>0.21584415584415584</v>
      </c>
      <c r="AC42" s="20">
        <v>0.18896952104499273</v>
      </c>
      <c r="AD42" s="20">
        <v>0.1686189889025894</v>
      </c>
      <c r="AE42" s="20">
        <v>0.14709032488397</v>
      </c>
      <c r="AF42" s="20">
        <v>0.09006211180124224</v>
      </c>
      <c r="AG42" s="20">
        <v>0.1013437849944009</v>
      </c>
      <c r="AH42" s="20">
        <v>0.09779031499764927</v>
      </c>
      <c r="AI42" s="20">
        <v>0.0832870627429206</v>
      </c>
      <c r="AJ42" s="20">
        <v>0.040496407576747225</v>
      </c>
      <c r="AK42" s="20">
        <v>0.02437106918238994</v>
      </c>
      <c r="AL42" s="20">
        <v>0.009866102889358703</v>
      </c>
      <c r="AM42" s="20">
        <v>0.08711433756805807</v>
      </c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>
        <v>-0.32552826956025127</v>
      </c>
      <c r="CI42" s="20">
        <v>0.01829593373493976</v>
      </c>
      <c r="CJ42" s="20">
        <v>0.11550872392953772</v>
      </c>
      <c r="CK42" s="20">
        <v>0.17567567567567569</v>
      </c>
      <c r="CL42" s="20">
        <v>0.10661184718725589</v>
      </c>
      <c r="CM42" s="20">
        <v>0.044898227226310206</v>
      </c>
      <c r="CN42" s="20">
        <v>-0.013361980700331292</v>
      </c>
      <c r="CO42" s="20">
        <v>-0.04226464747258338</v>
      </c>
      <c r="CP42" s="20">
        <v>-0.028061906804272514</v>
      </c>
      <c r="CQ42" s="20">
        <v>0.04663566927183554</v>
      </c>
      <c r="CR42" s="20">
        <v>0.042457147793256975</v>
      </c>
      <c r="CS42" s="20">
        <v>0.04724962856863251</v>
      </c>
      <c r="CT42" s="20">
        <v>0.06421818972074324</v>
      </c>
      <c r="CU42" s="20">
        <v>-0.050491790903152686</v>
      </c>
      <c r="CV42" s="20">
        <v>-0.19955025950739314</v>
      </c>
      <c r="CW42" s="20">
        <v>-0.18622919159476878</v>
      </c>
      <c r="CX42" s="20">
        <v>-0.8872761971359061</v>
      </c>
      <c r="CY42" s="20">
        <v>-0.679166986405681</v>
      </c>
      <c r="CZ42" s="20">
        <v>-0.47646089698633515</v>
      </c>
      <c r="DA42" s="20">
        <v>-0.008645641760700077</v>
      </c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8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</row>
    <row r="43">
      <c r="A43" s="1"/>
      <c r="B43" s="4"/>
      <c r="C43" s="23" t="s">
        <v>949</v>
      </c>
      <c r="D43" s="30">
        <f t="shared" si="0"/>
      </c>
      <c r="E43" s="30">
        <f t="shared" si="2"/>
      </c>
      <c r="F43" s="30">
        <f t="shared" si="4"/>
      </c>
      <c r="G43" s="30">
        <f t="shared" si="6"/>
      </c>
      <c r="H43" s="30">
        <f t="shared" si="8"/>
      </c>
      <c r="I43" s="30">
        <f t="shared" si="10"/>
      </c>
      <c r="J43" s="30">
        <f t="shared" si="12"/>
      </c>
      <c r="K43" s="29">
        <f t="shared" si="14"/>
      </c>
      <c r="M43" s="20">
        <v>0.10836246302769562</v>
      </c>
      <c r="N43" s="20">
        <v>0.1380255941499086</v>
      </c>
      <c r="O43" s="20">
        <v>0.1061739257955712</v>
      </c>
      <c r="P43" s="20">
        <v>0.04610111396743787</v>
      </c>
      <c r="Q43" s="20">
        <v>0.006577745295084963</v>
      </c>
      <c r="R43" s="20">
        <v>0.05544747081712062</v>
      </c>
      <c r="S43" s="20">
        <v>0.038620689655172416</v>
      </c>
      <c r="T43" s="20">
        <v>-0.003732039559619332</v>
      </c>
      <c r="U43" s="20">
        <v>-0.02708761442181954</v>
      </c>
      <c r="V43" s="20">
        <v>-0.02661189498124665</v>
      </c>
      <c r="W43" s="20">
        <v>-0.011500449236298293</v>
      </c>
      <c r="X43" s="20">
        <v>0.08030534351145038</v>
      </c>
      <c r="Y43" s="20">
        <v>0.16154238151860031</v>
      </c>
      <c r="Z43" s="20">
        <v>0.25010360547036886</v>
      </c>
      <c r="AA43" s="20">
        <v>0.21980060282865754</v>
      </c>
      <c r="AB43" s="20">
        <v>0.21584415584415584</v>
      </c>
      <c r="AC43" s="20">
        <v>0.19216255442670538</v>
      </c>
      <c r="AD43" s="20">
        <v>0.17570900123304561</v>
      </c>
      <c r="AE43" s="20">
        <v>0.1602998928953945</v>
      </c>
      <c r="AF43" s="20">
        <v>0.08954451345755693</v>
      </c>
      <c r="AG43" s="20">
        <v>0.09910414333706608</v>
      </c>
      <c r="AH43" s="20">
        <v>0.16361071932299012</v>
      </c>
      <c r="AI43" s="20">
        <v>0.10327595780122155</v>
      </c>
      <c r="AJ43" s="20">
        <v>0.038536903984323974</v>
      </c>
      <c r="AK43" s="20">
        <v>0.029874213836477988</v>
      </c>
      <c r="AL43" s="20">
        <v>0.019732205778717406</v>
      </c>
      <c r="AM43" s="20">
        <v>0.09074410163339383</v>
      </c>
      <c r="AN43" s="20">
        <v>0.08712984054669703</v>
      </c>
      <c r="AO43" s="20">
        <v>0.07285974499089254</v>
      </c>
      <c r="AP43" s="20">
        <v>-0.0014925373134328358</v>
      </c>
      <c r="AQ43" s="20">
        <v>0.07512626262626262</v>
      </c>
      <c r="AR43" s="20">
        <v>-0.001</v>
      </c>
      <c r="AS43" s="20">
        <v>0.00933786078098472</v>
      </c>
      <c r="AT43" s="20">
        <v>-0.003469210754553339</v>
      </c>
      <c r="AU43" s="20">
        <v>-0.22417750573833206</v>
      </c>
      <c r="AV43" s="20">
        <v>-0.014605647517039922</v>
      </c>
      <c r="AW43" s="20">
        <v>-0.08533653846153846</v>
      </c>
      <c r="AX43" s="20">
        <v>-0.05741127348643006</v>
      </c>
      <c r="AY43" s="20">
        <v>-0.10367577756833177</v>
      </c>
      <c r="AZ43" s="20">
        <v>-0.1454352441613588</v>
      </c>
      <c r="BA43" s="20">
        <v>-0.04854368932038835</v>
      </c>
      <c r="BB43" s="20">
        <v>-0.020984665052461663</v>
      </c>
      <c r="BC43" s="20">
        <v>0.044086773967809655</v>
      </c>
      <c r="BD43" s="20">
        <v>0.04371963913948647</v>
      </c>
      <c r="BE43" s="20">
        <v>0.03507516105941303</v>
      </c>
      <c r="BF43" s="20">
        <v>0.05475141598489616</v>
      </c>
      <c r="BG43" s="20">
        <v>0.04996577686516085</v>
      </c>
      <c r="BH43" s="20">
        <v>-0.020671834625323</v>
      </c>
      <c r="BI43" s="20">
        <v>-0.046875</v>
      </c>
      <c r="BJ43" s="20">
        <v>-0.2883116883116883</v>
      </c>
      <c r="BK43" s="20">
        <v>-0.1008668242710796</v>
      </c>
      <c r="BL43" s="20">
        <v>0.05449398443029016</v>
      </c>
      <c r="BM43" s="20">
        <v>-0.3608832807570978</v>
      </c>
      <c r="BN43" s="20">
        <v>0.09994086339444117</v>
      </c>
      <c r="BO43" s="20">
        <v>0.08165680473372781</v>
      </c>
      <c r="BP43" s="20">
        <v>0.06670902160101652</v>
      </c>
      <c r="BQ43" s="20">
        <v>0.03347799132052077</v>
      </c>
      <c r="BR43" s="20">
        <v>0.07883565797453002</v>
      </c>
      <c r="BS43" s="20">
        <v>0.07911001236093942</v>
      </c>
      <c r="BT43" s="20">
        <v>0.07562008469449485</v>
      </c>
      <c r="BU43" s="20">
        <v>0.1156289707750953</v>
      </c>
      <c r="BV43" s="20">
        <v>0.7430133657351154</v>
      </c>
      <c r="BW43" s="20">
        <v>-0.052292263610315186</v>
      </c>
      <c r="BX43" s="20">
        <v>-0.20945945945945946</v>
      </c>
      <c r="BY43" s="20">
        <v>-0.20220900594732372</v>
      </c>
      <c r="BZ43" s="20">
        <v>-0.46471600688468157</v>
      </c>
      <c r="CA43" s="20">
        <v>0.07401224262659989</v>
      </c>
      <c r="CB43" s="20">
        <v>-0.09911894273127753</v>
      </c>
      <c r="CC43" s="20">
        <v>-0.15736381977135172</v>
      </c>
      <c r="CD43" s="20">
        <v>-0.6888769478774852</v>
      </c>
      <c r="CE43" s="20">
        <v>-0.11617458279845956</v>
      </c>
      <c r="CF43" s="20">
        <v>-0.3316400580551524</v>
      </c>
      <c r="CG43" s="20">
        <v>-0.40875912408759124</v>
      </c>
      <c r="CH43" s="20">
        <v>-0.047401484865790974</v>
      </c>
      <c r="CI43" s="20">
        <v>0.0911144578313253</v>
      </c>
      <c r="CJ43" s="20">
        <v>0.08394588146505126</v>
      </c>
      <c r="CK43" s="20">
        <v>0.19444444444444445</v>
      </c>
      <c r="CL43" s="20">
        <v>0.11190648194286386</v>
      </c>
      <c r="CM43" s="20">
        <v>0.0517010287275366</v>
      </c>
      <c r="CN43" s="20">
        <v>-0.005659892151711461</v>
      </c>
      <c r="CO43" s="20">
        <v>-0.03722155372288909</v>
      </c>
      <c r="CP43" s="20">
        <v>0.017145601904240384</v>
      </c>
      <c r="CQ43" s="20">
        <v>0.05515148141245495</v>
      </c>
      <c r="CR43" s="20">
        <v>0.05940069913942926</v>
      </c>
      <c r="CS43" s="20">
        <v>0.049566777981500006</v>
      </c>
      <c r="CT43" s="20">
        <v>0.031333957645739485</v>
      </c>
      <c r="CU43" s="20">
        <v>-0.040082452695072865</v>
      </c>
      <c r="CV43" s="20">
        <v>-0.19139232031689501</v>
      </c>
      <c r="CW43" s="20">
        <v>-0.17259273253983248</v>
      </c>
      <c r="CX43" s="20">
        <v>-0.37792637268184665</v>
      </c>
      <c r="CY43" s="20">
        <v>-0.6398400714641292</v>
      </c>
      <c r="CZ43" s="20">
        <v>-0.4941937267928149</v>
      </c>
      <c r="DA43" s="20">
        <v>-0.015013197379812942</v>
      </c>
      <c r="DB43" s="20">
        <v>-0.018220918126682865</v>
      </c>
      <c r="DC43" s="20">
        <v>-0.18317599592620157</v>
      </c>
      <c r="DD43" s="20">
        <v>0.021983955569268743</v>
      </c>
      <c r="DE43" s="20">
        <v>0.14050003911681797</v>
      </c>
      <c r="DF43" s="20">
        <v>0.1659552814396531</v>
      </c>
      <c r="DG43" s="20">
        <v>0.2178477625028076</v>
      </c>
      <c r="DH43" s="20">
        <v>0.21376374807016524</v>
      </c>
      <c r="DI43" s="20">
        <v>0.16544340855416842</v>
      </c>
      <c r="DJ43" s="20">
        <v>0.0800041292453804</v>
      </c>
      <c r="DK43" s="20">
        <v>-0.14935064935064934</v>
      </c>
      <c r="DL43" s="20">
        <v>-0.26046042681902204</v>
      </c>
      <c r="DM43" s="20">
        <v>-0.16797842914661815</v>
      </c>
      <c r="DN43" s="20">
        <v>0.0377789046653144</v>
      </c>
      <c r="DO43" s="20">
        <v>0.013704621664965739</v>
      </c>
      <c r="DP43" s="20">
        <v>-0.19753086419753085</v>
      </c>
      <c r="DQ43" s="20">
        <v>-0.18302828618968386</v>
      </c>
      <c r="DR43" s="20">
        <v>-0.07340855976554664</v>
      </c>
      <c r="DS43" s="20">
        <v>-0.09792774250641924</v>
      </c>
      <c r="DT43" s="20">
        <v>0.01562665563331601</v>
      </c>
      <c r="DU43" s="20">
        <v>0.00633334480678407</v>
      </c>
      <c r="DV43" s="20">
        <v>-0.10776504021188726</v>
      </c>
      <c r="DW43" s="20">
        <v>-0.16836156213473652</v>
      </c>
      <c r="DX43" s="20">
        <v>-0.22091426286101035</v>
      </c>
      <c r="DY43" s="20">
        <v>-0.041002403475116314</v>
      </c>
      <c r="DZ43" s="20">
        <v>-0.15045339125258833</v>
      </c>
      <c r="EA43" s="20">
        <v>0.08554079117863767</v>
      </c>
      <c r="EB43" s="20">
        <v>0.2025809068465413</v>
      </c>
      <c r="EC43" s="20">
        <v>0.22557474971617297</v>
      </c>
      <c r="ED43" s="20">
        <v>0.21639408006837746</v>
      </c>
      <c r="EE43" s="20">
        <v>0.24962899133515248</v>
      </c>
      <c r="EF43" s="20">
        <v>0.2588688854428208</v>
      </c>
      <c r="EG43" s="20">
        <v>0.2368597489670227</v>
      </c>
      <c r="EH43" s="20">
        <v>0.1328011611030479</v>
      </c>
      <c r="EI43" s="20">
        <v>0.19478967495219884</v>
      </c>
      <c r="EJ43" s="20">
        <v>0.20923979467122952</v>
      </c>
      <c r="EK43" s="20">
        <v>0.2037309769268532</v>
      </c>
      <c r="EL43" s="20">
        <v>0.18265867066466768</v>
      </c>
      <c r="EM43" s="20">
        <v>0.14493972525932156</v>
      </c>
      <c r="EN43" s="20">
        <v>0.12592804111936037</v>
      </c>
      <c r="EO43" s="20">
        <v>0.24791359842906235</v>
      </c>
      <c r="EP43" s="20">
        <v>0.17235727943184923</v>
      </c>
      <c r="EQ43" s="20">
        <v>0.0691085003455425</v>
      </c>
      <c r="ER43" s="20">
        <v>0.06704851752021564</v>
      </c>
      <c r="ES43" s="20">
        <v>0.022238425082026978</v>
      </c>
      <c r="ET43" s="20">
        <v>-0.062053403535163594</v>
      </c>
      <c r="EU43" s="20">
        <v>-0.07749803304484658</v>
      </c>
      <c r="EV43" s="20">
        <v>-0.05677997758685095</v>
      </c>
      <c r="EW43" s="20">
        <v>0.0014732965009208103</v>
      </c>
      <c r="EX43" s="20">
        <v>0.029453015427769985</v>
      </c>
      <c r="EY43" s="20">
        <v>0.03820960698689956</v>
      </c>
      <c r="EZ43" s="20">
        <v>1</v>
      </c>
      <c r="FA43" s="20">
        <v>1</v>
      </c>
      <c r="FB43" s="20">
        <v>-3.411124546553809</v>
      </c>
      <c r="FC43" s="20">
        <v>1</v>
      </c>
      <c r="FD43" s="20">
        <v>1</v>
      </c>
      <c r="FE43" s="20">
        <v>1</v>
      </c>
      <c r="FF43" s="20">
        <v>-2.858720487433359</v>
      </c>
      <c r="FG43" s="20">
        <v>1</v>
      </c>
      <c r="FH43" s="20">
        <v>1</v>
      </c>
      <c r="FI43" s="20">
        <v>1</v>
      </c>
      <c r="FJ43" s="20">
        <v>-3.26271186440678</v>
      </c>
      <c r="FK43" s="20">
        <v>1</v>
      </c>
      <c r="FL43" s="20">
        <v>1</v>
      </c>
      <c r="FM43" s="20">
        <v>1</v>
      </c>
      <c r="FN43" s="20">
        <v>-2.7359522625559425</v>
      </c>
      <c r="FO43" s="20">
        <v>1</v>
      </c>
      <c r="FP43" s="20">
        <v>1</v>
      </c>
      <c r="FQ43" s="20">
        <v>1</v>
      </c>
      <c r="FR43" s="8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</row>
    <row r="44">
      <c r="A44" s="1"/>
      <c r="B44" s="4"/>
      <c r="C44" s="23" t="s">
        <v>950</v>
      </c>
      <c r="D44" s="30">
        <f t="shared" si="0"/>
      </c>
      <c r="E44" s="30">
        <f t="shared" si="2"/>
      </c>
      <c r="F44" s="30">
        <f t="shared" si="4"/>
      </c>
      <c r="G44" s="30">
        <f t="shared" si="6"/>
      </c>
      <c r="H44" s="30">
        <f t="shared" si="8"/>
      </c>
      <c r="I44" s="30">
        <f t="shared" si="10"/>
      </c>
      <c r="J44" s="30">
        <f t="shared" si="12"/>
      </c>
      <c r="K44" s="29">
        <f t="shared" si="14"/>
      </c>
      <c r="M44" s="20">
        <v>0.11360580801290669</v>
      </c>
      <c r="N44" s="20">
        <v>0.09480282057978584</v>
      </c>
      <c r="O44" s="20">
        <v>0.11145329227159408</v>
      </c>
      <c r="P44" s="20">
        <v>0.055526992287917736</v>
      </c>
      <c r="Q44" s="20">
        <v>0.016261648090626715</v>
      </c>
      <c r="R44" s="20">
        <v>0.029993514915693905</v>
      </c>
      <c r="S44" s="20">
        <v>0.048793103448275865</v>
      </c>
      <c r="T44" s="20">
        <v>0.004851651427505131</v>
      </c>
      <c r="U44" s="20">
        <v>-0.01905473566224547</v>
      </c>
      <c r="V44" s="20">
        <v>-0.032505804607965705</v>
      </c>
      <c r="W44" s="20">
        <v>-0.007547169811320755</v>
      </c>
      <c r="X44" s="20">
        <v>0.07969465648854962</v>
      </c>
      <c r="Y44" s="20">
        <v>0.1544080176660438</v>
      </c>
      <c r="Z44" s="20">
        <v>0.24927476170741816</v>
      </c>
      <c r="AA44" s="20">
        <v>0.23417574773939254</v>
      </c>
      <c r="AB44" s="20">
        <v>0.21584415584415584</v>
      </c>
      <c r="AC44" s="20">
        <v>0.18896952104499273</v>
      </c>
      <c r="AD44" s="20">
        <v>0.1686189889025894</v>
      </c>
      <c r="AE44" s="20">
        <v>0.14709032488397</v>
      </c>
      <c r="AF44" s="20">
        <v>0.09006211180124224</v>
      </c>
      <c r="AG44" s="20">
        <v>0.1013437849944009</v>
      </c>
      <c r="AH44" s="20">
        <v>0.09779031499764927</v>
      </c>
      <c r="AI44" s="20">
        <v>0.0832870627429206</v>
      </c>
      <c r="AJ44" s="20">
        <v>0.040496407576747225</v>
      </c>
      <c r="AK44" s="20">
        <v>0.02437106918238994</v>
      </c>
      <c r="AL44" s="20">
        <v>0.009866102889358703</v>
      </c>
      <c r="AM44" s="20">
        <v>0.08711433756805807</v>
      </c>
      <c r="AN44" s="20">
        <v>0.08769931662870159</v>
      </c>
      <c r="AO44" s="20">
        <v>0.0734669095324833</v>
      </c>
      <c r="AP44" s="20">
        <v>-0.004477611940298508</v>
      </c>
      <c r="AQ44" s="20">
        <v>0.07323232323232323</v>
      </c>
      <c r="AR44" s="20">
        <v>-0.0034752389226759338</v>
      </c>
      <c r="AS44" s="20">
        <v>0.0050933786078098476</v>
      </c>
      <c r="AT44" s="20">
        <v>-0.011274934952298352</v>
      </c>
      <c r="AU44" s="20">
        <v>-0.2723794950267789</v>
      </c>
      <c r="AV44" s="20">
        <v>0.1382667964946446</v>
      </c>
      <c r="AW44" s="20">
        <v>-0.08173076923076923</v>
      </c>
      <c r="AX44" s="20">
        <v>-0.05323590814196242</v>
      </c>
      <c r="AY44" s="20">
        <v>-0.14891611687087652</v>
      </c>
      <c r="AZ44" s="20">
        <v>-0.14861995753715498</v>
      </c>
      <c r="BA44" s="20">
        <v>-0.13300970873786408</v>
      </c>
      <c r="BB44" s="20">
        <v>-0.26311541565778856</v>
      </c>
      <c r="BC44" s="20">
        <v>0.04338698390482855</v>
      </c>
      <c r="BD44" s="20">
        <v>0.009715475364330326</v>
      </c>
      <c r="BE44" s="20">
        <v>0.020042949176807445</v>
      </c>
      <c r="BF44" s="20">
        <v>0.0868470736312146</v>
      </c>
      <c r="BG44" s="20">
        <v>0.06639288158795345</v>
      </c>
      <c r="BH44" s="20">
        <v>-0.026701119724375538</v>
      </c>
      <c r="BI44" s="20">
        <v>-0.09283088235294118</v>
      </c>
      <c r="BJ44" s="20">
        <v>-0.36883116883116884</v>
      </c>
      <c r="BK44" s="20">
        <v>-0.09062253743104808</v>
      </c>
      <c r="BL44" s="20">
        <v>0.050955414012738856</v>
      </c>
      <c r="BM44" s="20">
        <v>-0.3665615141955836</v>
      </c>
      <c r="BN44" s="20">
        <v>-0.08042578356002365</v>
      </c>
      <c r="BO44" s="20">
        <v>0.07751479289940828</v>
      </c>
      <c r="BP44" s="20">
        <v>0.06925031766200762</v>
      </c>
      <c r="BQ44" s="20">
        <v>0.040297582145071294</v>
      </c>
      <c r="BR44" s="20">
        <v>0.25894481503941785</v>
      </c>
      <c r="BS44" s="20">
        <v>0.0754017305315204</v>
      </c>
      <c r="BT44" s="20">
        <v>0.0750151240169389</v>
      </c>
      <c r="BU44" s="20">
        <v>0.3087674714104193</v>
      </c>
      <c r="BV44" s="20">
        <v>0.7940461725394897</v>
      </c>
      <c r="BW44" s="20">
        <v>-0.02148997134670487</v>
      </c>
      <c r="BX44" s="20">
        <v>-0.20523648648648649</v>
      </c>
      <c r="BY44" s="20">
        <v>-0.17332200509770604</v>
      </c>
      <c r="BZ44" s="20">
        <v>-1.0869191049913942</v>
      </c>
      <c r="CA44" s="20">
        <v>0.06065664997217585</v>
      </c>
      <c r="CB44" s="20">
        <v>-0.44273127753303965</v>
      </c>
      <c r="CC44" s="20">
        <v>-0.15803631472763954</v>
      </c>
      <c r="CD44" s="20">
        <v>-0.6689951638903815</v>
      </c>
      <c r="CE44" s="20">
        <v>-0.2079589216944801</v>
      </c>
      <c r="CF44" s="20">
        <v>-0.41219158200290273</v>
      </c>
      <c r="CG44" s="20">
        <v>-0.4768856447688564</v>
      </c>
      <c r="CH44" s="20">
        <v>-0.2752712735579669</v>
      </c>
      <c r="CI44" s="20">
        <v>0.08659638554216867</v>
      </c>
      <c r="CJ44" s="20">
        <v>0.1042432094918721</v>
      </c>
      <c r="CK44" s="20">
        <v>0.16516516516516516</v>
      </c>
      <c r="CL44" s="20">
        <v>0.09884968307261804</v>
      </c>
      <c r="CM44" s="20">
        <v>0.03557171048527176</v>
      </c>
      <c r="CN44" s="20">
        <v>-0.023561850850610914</v>
      </c>
      <c r="CO44" s="20">
        <v>-0.053747346383744704</v>
      </c>
      <c r="CP44" s="20">
        <v>-0.040970763769421055</v>
      </c>
      <c r="CQ44" s="20">
        <v>0.03688060678086165</v>
      </c>
      <c r="CR44" s="20">
        <v>0.03350749740259637</v>
      </c>
      <c r="CS44" s="20">
        <v>0.038387846328915516</v>
      </c>
      <c r="CT44" s="20">
        <v>0.05685666721687999</v>
      </c>
      <c r="CU44" s="20">
        <v>-0.05932735628182801</v>
      </c>
      <c r="CV44" s="20">
        <v>-0.21711524483891015</v>
      </c>
      <c r="CW44" s="20">
        <v>-0.20227694159301943</v>
      </c>
      <c r="CX44" s="20">
        <v>-0.8905481986509913</v>
      </c>
      <c r="CY44" s="20">
        <v>-0.6560237846474115</v>
      </c>
      <c r="CZ44" s="20">
        <v>-0.5059678593500906</v>
      </c>
      <c r="DA44" s="20">
        <v>-0.017917618640619994</v>
      </c>
      <c r="DB44" s="20">
        <v>-0.022198339484363984</v>
      </c>
      <c r="DC44" s="20">
        <v>-0.327418491388878</v>
      </c>
      <c r="DD44" s="20">
        <v>0.013974934636808004</v>
      </c>
      <c r="DE44" s="20">
        <v>0.13812611093866062</v>
      </c>
      <c r="DF44" s="20">
        <v>0.17064991337438265</v>
      </c>
      <c r="DG44" s="20">
        <v>0.4990680030400755</v>
      </c>
      <c r="DH44" s="20">
        <v>0.2212165199835617</v>
      </c>
      <c r="DI44" s="20"/>
      <c r="DJ44" s="20">
        <v>0.06720346856611954</v>
      </c>
      <c r="DK44" s="20"/>
      <c r="DL44" s="20">
        <v>0.42463451520752815</v>
      </c>
      <c r="DM44" s="20">
        <v>-0.21190861836657468</v>
      </c>
      <c r="DN44" s="20">
        <v>0.028017241379310345</v>
      </c>
      <c r="DO44" s="20">
        <v>0.001</v>
      </c>
      <c r="DP44" s="20">
        <v>-0.20645773979107312</v>
      </c>
      <c r="DQ44" s="20">
        <v>-0.2028101312627103</v>
      </c>
      <c r="DR44" s="20">
        <v>-0.08194125292944382</v>
      </c>
      <c r="DS44" s="20">
        <v>-0.11237354268206837</v>
      </c>
      <c r="DT44" s="20">
        <v>0.01522299646293652</v>
      </c>
      <c r="DU44" s="20">
        <v>0.01342031416723581</v>
      </c>
      <c r="DV44" s="20">
        <v>-0.1148534419604402</v>
      </c>
      <c r="DW44" s="20">
        <v>-0.16667396281590502</v>
      </c>
      <c r="DX44" s="20">
        <v>-0.17426940935270294</v>
      </c>
      <c r="DY44" s="20">
        <v>0.006916422276612791</v>
      </c>
      <c r="DZ44" s="20">
        <v>-0.1406858492537408</v>
      </c>
      <c r="EA44" s="20">
        <v>0.10225361416702661</v>
      </c>
      <c r="EB44" s="20">
        <v>0.21321145806385677</v>
      </c>
      <c r="EC44" s="20">
        <v>0.2363988801733925</v>
      </c>
      <c r="ED44" s="20">
        <v>0.11976324675491418</v>
      </c>
      <c r="EE44" s="20">
        <v>0.24997698457414097</v>
      </c>
      <c r="EF44" s="20">
        <v>0.2691202088142255</v>
      </c>
      <c r="EG44" s="20">
        <v>0.24244172448740936</v>
      </c>
      <c r="EH44" s="20">
        <v>0.14005805515239478</v>
      </c>
      <c r="EI44" s="20">
        <v>0.20363288718929254</v>
      </c>
      <c r="EJ44" s="20">
        <v>0.21852847714495233</v>
      </c>
      <c r="EK44" s="20">
        <v>0.20962199312714777</v>
      </c>
      <c r="EL44" s="20">
        <v>0.18940529735132433</v>
      </c>
      <c r="EM44" s="20">
        <v>0.14634146341463414</v>
      </c>
      <c r="EN44" s="20">
        <v>0.12450028555111364</v>
      </c>
      <c r="EO44" s="20">
        <v>0.24521354933726067</v>
      </c>
      <c r="EP44" s="20"/>
      <c r="EQ44" s="20"/>
      <c r="ER44" s="20"/>
      <c r="ES44" s="20"/>
      <c r="ET44" s="20"/>
      <c r="EU44" s="20"/>
      <c r="EV44" s="20">
        <v>-0.024654463952185283</v>
      </c>
      <c r="EW44" s="20">
        <v>0.05082872928176796</v>
      </c>
      <c r="EX44" s="20">
        <v>0.04172510518934081</v>
      </c>
      <c r="EY44" s="20">
        <v>0.0487627365356623</v>
      </c>
      <c r="EZ44" s="20"/>
      <c r="FA44" s="20"/>
      <c r="FB44" s="20"/>
      <c r="FC44" s="20"/>
      <c r="FD44" s="20"/>
      <c r="FE44" s="20"/>
      <c r="FF44" s="20">
        <v>-0.17364813404417365</v>
      </c>
      <c r="FG44" s="20"/>
      <c r="FH44" s="20"/>
      <c r="FI44" s="20"/>
      <c r="FJ44" s="20">
        <v>-0.5521512385919165</v>
      </c>
      <c r="FK44" s="20"/>
      <c r="FL44" s="20"/>
      <c r="FM44" s="20"/>
      <c r="FN44" s="20">
        <v>0.9045251118846345</v>
      </c>
      <c r="FO44" s="20"/>
      <c r="FP44" s="20"/>
      <c r="FQ44" s="20"/>
      <c r="FR44" s="8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</row>
    <row r="45">
      <c r="A45" s="1"/>
      <c r="B45" s="4"/>
      <c r="C45" s="23" t="s">
        <v>951</v>
      </c>
      <c r="D45" s="30">
        <f t="shared" si="0"/>
      </c>
      <c r="E45" s="30">
        <f t="shared" si="2"/>
      </c>
      <c r="F45" s="30">
        <f t="shared" si="4"/>
      </c>
      <c r="G45" s="30">
        <f t="shared" si="6"/>
      </c>
      <c r="H45" s="30">
        <f t="shared" si="8"/>
      </c>
      <c r="I45" s="30">
        <f t="shared" si="10"/>
      </c>
      <c r="J45" s="30">
        <f t="shared" si="12"/>
      </c>
      <c r="K45" s="29">
        <f t="shared" si="14"/>
      </c>
      <c r="M45" s="20">
        <v>0.16254369454154344</v>
      </c>
      <c r="N45" s="20">
        <v>0.16335857926351527</v>
      </c>
      <c r="O45" s="20">
        <v>0.16292711541281713</v>
      </c>
      <c r="P45" s="20">
        <v>0.11482433590402742</v>
      </c>
      <c r="Q45" s="20">
        <v>0.08404896765941897</v>
      </c>
      <c r="R45" s="20">
        <v>0.09062905317769131</v>
      </c>
      <c r="S45" s="20">
        <v>0.1096551724137931</v>
      </c>
      <c r="T45" s="20">
        <v>0.0697891397648815</v>
      </c>
      <c r="U45" s="20">
        <v>0.03866990472632169</v>
      </c>
      <c r="V45" s="20">
        <v>0.02375424182889802</v>
      </c>
      <c r="W45" s="20">
        <v>0.042407906558849955</v>
      </c>
      <c r="X45" s="20">
        <v>0.12580152671755726</v>
      </c>
      <c r="Y45" s="20">
        <v>0.1982333956174622</v>
      </c>
      <c r="Z45" s="20">
        <v>0.27704102776626605</v>
      </c>
      <c r="AA45" s="20">
        <v>0.2434500347785764</v>
      </c>
      <c r="AB45" s="20">
        <v>0.24025974025974026</v>
      </c>
      <c r="AC45" s="20">
        <v>0.22002902757619738</v>
      </c>
      <c r="AD45" s="20">
        <v>0.21085080147965474</v>
      </c>
      <c r="AE45" s="20">
        <v>0.1885041056765441</v>
      </c>
      <c r="AF45" s="20">
        <v>0.12525879917184266</v>
      </c>
      <c r="AG45" s="20">
        <v>0.1444568868980963</v>
      </c>
      <c r="AH45" s="20">
        <v>0.21109543958627175</v>
      </c>
      <c r="AI45" s="20">
        <v>0.14991671293725709</v>
      </c>
      <c r="AJ45" s="20">
        <v>0.07119529719137818</v>
      </c>
      <c r="AK45" s="20">
        <v>0.06761006289308176</v>
      </c>
      <c r="AL45" s="20">
        <v>0.06272022551092318</v>
      </c>
      <c r="AM45" s="20">
        <v>0.11252268602540835</v>
      </c>
      <c r="AN45" s="20">
        <v>0.10649202733485194</v>
      </c>
      <c r="AO45" s="20">
        <v>0.09350333940497875</v>
      </c>
      <c r="AP45" s="20">
        <v>0.01791044776119403</v>
      </c>
      <c r="AQ45" s="20">
        <v>0.0928030303030303</v>
      </c>
      <c r="AR45" s="20">
        <v>0.01998262380538662</v>
      </c>
      <c r="AS45" s="20">
        <v>0.02801358234295416</v>
      </c>
      <c r="AT45" s="20">
        <v>-0.053772766695576756</v>
      </c>
      <c r="AU45" s="20">
        <v>-0.20811017597551645</v>
      </c>
      <c r="AV45" s="20">
        <v>0.14897760467380722</v>
      </c>
      <c r="AW45" s="20">
        <v>-0.06610576923076923</v>
      </c>
      <c r="AX45" s="20">
        <v>-0.04279749478079332</v>
      </c>
      <c r="AY45" s="20">
        <v>-0.09142318567389256</v>
      </c>
      <c r="AZ45" s="20">
        <v>-0.1305732484076433</v>
      </c>
      <c r="BA45" s="20">
        <v>-0.03203883495145631</v>
      </c>
      <c r="BB45" s="20">
        <v>0.04439063761097659</v>
      </c>
      <c r="BC45" s="20">
        <v>0.05808257522743177</v>
      </c>
      <c r="BD45" s="20">
        <v>0.05829285218598196</v>
      </c>
      <c r="BE45" s="20">
        <v>0.047244094488188976</v>
      </c>
      <c r="BF45" s="20">
        <v>0.07300188797986155</v>
      </c>
      <c r="BG45" s="20">
        <v>0.055441478439425054</v>
      </c>
      <c r="BH45" s="20">
        <v>-0.006029285099052541</v>
      </c>
      <c r="BI45" s="20">
        <v>0.016544117647058824</v>
      </c>
      <c r="BJ45" s="20">
        <v>-0.2675324675324675</v>
      </c>
      <c r="BK45" s="20">
        <v>-0.06698187549251379</v>
      </c>
      <c r="BL45" s="20">
        <v>0.06935598018400566</v>
      </c>
      <c r="BM45" s="20">
        <v>-0.3482649842271293</v>
      </c>
      <c r="BN45" s="20">
        <v>-0.006505026611472502</v>
      </c>
      <c r="BO45" s="20">
        <v>0.09467455621301775</v>
      </c>
      <c r="BP45" s="20">
        <v>0.07941550190597205</v>
      </c>
      <c r="BQ45" s="20">
        <v>0.050216986980781156</v>
      </c>
      <c r="BR45" s="20">
        <v>0.11522134627046694</v>
      </c>
      <c r="BS45" s="20">
        <v>0.09270704573547589</v>
      </c>
      <c r="BT45" s="20">
        <v>0.08892921960072596</v>
      </c>
      <c r="BU45" s="20">
        <v>0.32147395171537485</v>
      </c>
      <c r="BV45" s="20">
        <v>0.8037667071688943</v>
      </c>
      <c r="BW45" s="20">
        <v>-0.034383954154727794</v>
      </c>
      <c r="BX45" s="20">
        <v>-0.19341216216216217</v>
      </c>
      <c r="BY45" s="20">
        <v>-0.18436703483432457</v>
      </c>
      <c r="BZ45" s="20">
        <v>-0.40963855421686746</v>
      </c>
      <c r="CA45" s="20">
        <v>0.1636060100166945</v>
      </c>
      <c r="CB45" s="20">
        <v>0.28854625550660795</v>
      </c>
      <c r="CC45" s="20">
        <v>-0.14324142568930734</v>
      </c>
      <c r="CD45" s="20">
        <v>-0.6689951638903815</v>
      </c>
      <c r="CE45" s="20">
        <v>-0.2079589216944801</v>
      </c>
      <c r="CF45" s="20">
        <v>-0.41219158200290273</v>
      </c>
      <c r="CG45" s="20">
        <v>-0.4768856447688564</v>
      </c>
      <c r="CH45" s="20">
        <v>-0.2752712735579669</v>
      </c>
      <c r="CI45" s="20">
        <v>0.08659638554216867</v>
      </c>
      <c r="CJ45" s="20">
        <v>0.1042432094918721</v>
      </c>
      <c r="CK45" s="20">
        <v>0.16516516516516516</v>
      </c>
      <c r="CL45" s="20">
        <v>0.09884968307261804</v>
      </c>
      <c r="CM45" s="20">
        <v>0.03557171048527176</v>
      </c>
      <c r="CN45" s="20">
        <v>-0.023561850850610914</v>
      </c>
      <c r="CO45" s="20">
        <v>-0.053747346383744704</v>
      </c>
      <c r="CP45" s="20">
        <v>-0.03864269062582595</v>
      </c>
      <c r="CQ45" s="20">
        <v>0.03688060678086165</v>
      </c>
      <c r="CR45" s="20">
        <v>0.035499830802235156</v>
      </c>
      <c r="CS45" s="20">
        <v>0.038387846328915516</v>
      </c>
      <c r="CT45" s="20">
        <v>0.04901571259952571</v>
      </c>
      <c r="CU45" s="20">
        <v>-0.06771521946319772</v>
      </c>
      <c r="CV45" s="20">
        <v>-0.21711524483891015</v>
      </c>
      <c r="CW45" s="20">
        <v>-0.199273673824968</v>
      </c>
      <c r="CX45" s="20">
        <v>-0.40896231225325236</v>
      </c>
      <c r="CY45" s="20">
        <v>-0.6560237846474115</v>
      </c>
      <c r="CZ45" s="20">
        <v>-0.5059678593500906</v>
      </c>
      <c r="DA45" s="20">
        <v>-0.017917618640619994</v>
      </c>
      <c r="DB45" s="20">
        <v>-0.022198339484363984</v>
      </c>
      <c r="DC45" s="20">
        <v>-0.2108125399872041</v>
      </c>
      <c r="DD45" s="20">
        <v>0.013974934636808004</v>
      </c>
      <c r="DE45" s="20">
        <v>0.13812611093866062</v>
      </c>
      <c r="DF45" s="20">
        <v>0.17064991337438265</v>
      </c>
      <c r="DG45" s="20">
        <v>0.4990680030400755</v>
      </c>
      <c r="DH45" s="20">
        <v>0.2212165199835617</v>
      </c>
      <c r="DI45" s="20"/>
      <c r="DJ45" s="20">
        <v>0.06720346856611954</v>
      </c>
      <c r="DK45" s="20"/>
      <c r="DL45" s="20">
        <v>0.42463451520752815</v>
      </c>
      <c r="DM45" s="20">
        <v>-0.21190861836657468</v>
      </c>
      <c r="DN45" s="20">
        <v>0.028017241379310345</v>
      </c>
      <c r="DO45" s="20">
        <v>0.001</v>
      </c>
      <c r="DP45" s="20">
        <v>-0.20645773979107312</v>
      </c>
      <c r="DQ45" s="20">
        <v>-0.2028101312627103</v>
      </c>
      <c r="DR45" s="20">
        <v>-0.08194125292944382</v>
      </c>
      <c r="DS45" s="20">
        <v>-0.11237354268206837</v>
      </c>
      <c r="DT45" s="20">
        <v>0.01522299646293652</v>
      </c>
      <c r="DU45" s="20">
        <v>0.01342031416723581</v>
      </c>
      <c r="DV45" s="20">
        <v>-0.1148534419604402</v>
      </c>
      <c r="DW45" s="20">
        <v>-0.16667396281590502</v>
      </c>
      <c r="DX45" s="20">
        <v>-0.17426940935270294</v>
      </c>
      <c r="DY45" s="20">
        <v>0.006916422276612791</v>
      </c>
      <c r="DZ45" s="20">
        <v>-0.1406858492537408</v>
      </c>
      <c r="EA45" s="20">
        <v>0.10225361416702661</v>
      </c>
      <c r="EB45" s="20">
        <v>0.21321145806385677</v>
      </c>
      <c r="EC45" s="20">
        <v>0.2363988801733925</v>
      </c>
      <c r="ED45" s="20">
        <v>0.11976324675491418</v>
      </c>
      <c r="EE45" s="20">
        <v>0.24997698457414097</v>
      </c>
      <c r="EF45" s="20">
        <v>0.2691202088142255</v>
      </c>
      <c r="EG45" s="20">
        <v>0.24244172448740936</v>
      </c>
      <c r="EH45" s="20">
        <v>0.14005805515239478</v>
      </c>
      <c r="EI45" s="20">
        <v>0.20363288718929254</v>
      </c>
      <c r="EJ45" s="20">
        <v>0.21852847714495233</v>
      </c>
      <c r="EK45" s="20">
        <v>0.20962199312714777</v>
      </c>
      <c r="EL45" s="20">
        <v>0.18940529735132433</v>
      </c>
      <c r="EM45" s="20">
        <v>0.14634146341463414</v>
      </c>
      <c r="EN45" s="20">
        <v>0.12450028555111364</v>
      </c>
      <c r="EO45" s="20">
        <v>0.24521354933726067</v>
      </c>
      <c r="EP45" s="20"/>
      <c r="EQ45" s="20"/>
      <c r="ER45" s="20"/>
      <c r="ES45" s="20"/>
      <c r="ET45" s="20"/>
      <c r="EU45" s="20"/>
      <c r="EV45" s="20">
        <v>-0.024654463952185283</v>
      </c>
      <c r="EW45" s="20">
        <v>0.05082872928176796</v>
      </c>
      <c r="EX45" s="20">
        <v>0.04172510518934081</v>
      </c>
      <c r="EY45" s="20">
        <v>0.0487627365356623</v>
      </c>
      <c r="EZ45" s="20"/>
      <c r="FA45" s="20"/>
      <c r="FB45" s="20"/>
      <c r="FC45" s="20"/>
      <c r="FD45" s="20"/>
      <c r="FE45" s="20"/>
      <c r="FF45" s="20">
        <v>-0.17364813404417365</v>
      </c>
      <c r="FG45" s="20"/>
      <c r="FH45" s="20"/>
      <c r="FI45" s="20"/>
      <c r="FJ45" s="20">
        <v>-0.5521512385919165</v>
      </c>
      <c r="FK45" s="20"/>
      <c r="FL45" s="20"/>
      <c r="FM45" s="20"/>
      <c r="FN45" s="20">
        <v>0.9045251118846345</v>
      </c>
      <c r="FO45" s="20"/>
      <c r="FP45" s="20"/>
      <c r="FQ45" s="20"/>
      <c r="FR45" s="8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</row>
    <row r="46">
      <c r="A46" s="1"/>
      <c r="B46" s="4"/>
      <c r="C46" s="23" t="s">
        <v>952</v>
      </c>
      <c r="D46" s="30">
        <f t="shared" si="0"/>
      </c>
      <c r="E46" s="30">
        <f t="shared" si="2"/>
      </c>
      <c r="F46" s="30">
        <f t="shared" si="4"/>
      </c>
      <c r="G46" s="30">
        <f t="shared" si="6"/>
      </c>
      <c r="H46" s="30">
        <f t="shared" si="8"/>
      </c>
      <c r="I46" s="30">
        <f t="shared" si="10"/>
      </c>
      <c r="J46" s="30">
        <f t="shared" si="12"/>
      </c>
      <c r="K46" s="29">
        <f t="shared" si="14"/>
      </c>
      <c r="M46" s="20">
        <v>0.11091691314869588</v>
      </c>
      <c r="N46" s="20">
        <v>0.11608775137111517</v>
      </c>
      <c r="O46" s="20">
        <v>0.10808036368969057</v>
      </c>
      <c r="P46" s="20">
        <v>0.05124250214224507</v>
      </c>
      <c r="Q46" s="20">
        <v>0.011693769413484378</v>
      </c>
      <c r="R46" s="20">
        <v>0.05901426718547341</v>
      </c>
      <c r="S46" s="20">
        <v>0.04431034482758621</v>
      </c>
      <c r="T46" s="20">
        <v>-0.001</v>
      </c>
      <c r="U46" s="20">
        <v>-0.023725014010835047</v>
      </c>
      <c r="V46" s="20">
        <v>-0.024290051794963387</v>
      </c>
      <c r="W46" s="20">
        <v>-0.01311769991015274</v>
      </c>
      <c r="X46" s="20">
        <v>0.07587786259541984</v>
      </c>
      <c r="Y46" s="20">
        <v>0.15219976218787157</v>
      </c>
      <c r="Z46" s="20">
        <v>0.24927476170741816</v>
      </c>
      <c r="AA46" s="20">
        <v>0.23255274750753535</v>
      </c>
      <c r="AB46" s="20">
        <v>0.21324675324675324</v>
      </c>
      <c r="AC46" s="20">
        <v>0.18635703918722787</v>
      </c>
      <c r="AD46" s="20">
        <v>0.1683107274969174</v>
      </c>
      <c r="AE46" s="20">
        <v>0.14316315601570867</v>
      </c>
      <c r="AF46" s="20">
        <v>0.08281573498964803</v>
      </c>
      <c r="AG46" s="20">
        <v>0.0940649496080627</v>
      </c>
      <c r="AH46" s="20">
        <v>0.09637987776210626</v>
      </c>
      <c r="AI46" s="20">
        <v>0.0699611327040533</v>
      </c>
      <c r="AJ46" s="20">
        <v>0.024167210973220117</v>
      </c>
      <c r="AK46" s="20">
        <v>0.0031446540880503146</v>
      </c>
      <c r="AL46" s="20">
        <v>0.0021141649048625794</v>
      </c>
      <c r="AM46" s="20">
        <v>0.06896551724137931</v>
      </c>
      <c r="AN46" s="20">
        <v>0.07004555808656036</v>
      </c>
      <c r="AO46" s="20">
        <v>0.0546448087431694</v>
      </c>
      <c r="AP46" s="20">
        <v>-0.023134328358208955</v>
      </c>
      <c r="AQ46" s="20">
        <v>0.05366161616161616</v>
      </c>
      <c r="AR46" s="20">
        <v>-0.03127715030408341</v>
      </c>
      <c r="AS46" s="20">
        <v>-0.022071307300509338</v>
      </c>
      <c r="AT46" s="20">
        <v>-0.03902862098872507</v>
      </c>
      <c r="AU46" s="20">
        <v>-0.30374904361132365</v>
      </c>
      <c r="AV46" s="20">
        <v>0.09834469328140215</v>
      </c>
      <c r="AW46" s="20">
        <v>-0.12980769230769232</v>
      </c>
      <c r="AX46" s="20">
        <v>-0.09603340292275574</v>
      </c>
      <c r="AY46" s="20">
        <v>-0.18567389255419417</v>
      </c>
      <c r="AZ46" s="20">
        <v>-0.1910828025477707</v>
      </c>
      <c r="BA46" s="20">
        <v>-0.17184466019417477</v>
      </c>
      <c r="BB46" s="20">
        <v>-0.29620661824051653</v>
      </c>
      <c r="BC46" s="20">
        <v>0.013296011196641007</v>
      </c>
      <c r="BD46" s="20">
        <v>-0.02220680083275503</v>
      </c>
      <c r="BE46" s="20">
        <v>-0.012884753042233358</v>
      </c>
      <c r="BF46" s="20">
        <v>0.056639395846444306</v>
      </c>
      <c r="BG46" s="20">
        <v>0.03490759753593429</v>
      </c>
      <c r="BH46" s="20">
        <v>-0.0611541774332472</v>
      </c>
      <c r="BI46" s="20">
        <v>-0.1323529411764706</v>
      </c>
      <c r="BJ46" s="20">
        <v>-0.40606060606060607</v>
      </c>
      <c r="BK46" s="20">
        <v>-0.12371946414499606</v>
      </c>
      <c r="BL46" s="20">
        <v>0.021939136588818117</v>
      </c>
      <c r="BM46" s="20">
        <v>-0.3924290220820189</v>
      </c>
      <c r="BN46" s="20">
        <v>-0.10467179183914843</v>
      </c>
      <c r="BO46" s="20">
        <v>0.054437869822485205</v>
      </c>
      <c r="BP46" s="20">
        <v>0.04066073697585769</v>
      </c>
      <c r="BQ46" s="20">
        <v>0.012399256044637322</v>
      </c>
      <c r="BR46" s="20">
        <v>0.23650697392359005</v>
      </c>
      <c r="BS46" s="20">
        <v>0.04264524103831891</v>
      </c>
      <c r="BT46" s="20">
        <v>0.043557168784029036</v>
      </c>
      <c r="BU46" s="20">
        <v>0.2795425667090216</v>
      </c>
      <c r="BV46" s="20">
        <v>0.7235722964763062</v>
      </c>
      <c r="BW46" s="20">
        <v>-0.10028653295128939</v>
      </c>
      <c r="BX46" s="20">
        <v>-0.29138513513513514</v>
      </c>
      <c r="BY46" s="20">
        <v>-0.2531860662701784</v>
      </c>
      <c r="BZ46" s="20">
        <v>-1.1626506024096386</v>
      </c>
      <c r="CA46" s="20">
        <v>0.012242626599888704</v>
      </c>
      <c r="CB46" s="20">
        <v>-0.5095447870778267</v>
      </c>
      <c r="CC46" s="20">
        <v>-0.21587088096839274</v>
      </c>
      <c r="CD46" s="20">
        <v>-0.6689951638903815</v>
      </c>
      <c r="CE46" s="20">
        <v>-0.2079589216944801</v>
      </c>
      <c r="CF46" s="20">
        <v>-0.41219158200290273</v>
      </c>
      <c r="CG46" s="20">
        <v>-0.4768856447688564</v>
      </c>
      <c r="CH46" s="20">
        <v>-0.2752712735579669</v>
      </c>
      <c r="CI46" s="20">
        <v>0.08659638554216867</v>
      </c>
      <c r="CJ46" s="20">
        <v>0.1042432094918721</v>
      </c>
      <c r="CK46" s="20">
        <v>0.16516516516516516</v>
      </c>
      <c r="CL46" s="20">
        <v>0.09884968307261804</v>
      </c>
      <c r="CM46" s="20">
        <v>0.03557171048527176</v>
      </c>
      <c r="CN46" s="20">
        <v>-0.023561850850610914</v>
      </c>
      <c r="CO46" s="20">
        <v>-0.053747346383744704</v>
      </c>
      <c r="CP46" s="20">
        <v>-0.040970763769421055</v>
      </c>
      <c r="CQ46" s="20">
        <v>0.03688060678086165</v>
      </c>
      <c r="CR46" s="20">
        <v>0.03350749740259637</v>
      </c>
      <c r="CS46" s="20">
        <v>0.038387846328915516</v>
      </c>
      <c r="CT46" s="20">
        <v>0.05685666721687999</v>
      </c>
      <c r="CU46" s="20">
        <v>-0.05932735628182801</v>
      </c>
      <c r="CV46" s="20">
        <v>-0.21711524483891015</v>
      </c>
      <c r="CW46" s="20">
        <v>-0.20227694159301943</v>
      </c>
      <c r="CX46" s="20">
        <v>-0.8905481986509913</v>
      </c>
      <c r="CY46" s="20">
        <v>-0.6560237846474115</v>
      </c>
      <c r="CZ46" s="20">
        <v>-0.5059678593500906</v>
      </c>
      <c r="DA46" s="20">
        <v>-0.017917618640619994</v>
      </c>
      <c r="DB46" s="20">
        <v>-0.022198339484363984</v>
      </c>
      <c r="DC46" s="20">
        <v>-0.327418491388878</v>
      </c>
      <c r="DD46" s="20">
        <v>0.013974934636808004</v>
      </c>
      <c r="DE46" s="20">
        <v>0.13812611093866062</v>
      </c>
      <c r="DF46" s="20">
        <v>0.17064991337438265</v>
      </c>
      <c r="DG46" s="20">
        <v>0.4990680030400755</v>
      </c>
      <c r="DH46" s="20">
        <v>0.2212165199835617</v>
      </c>
      <c r="DI46" s="20"/>
      <c r="DJ46" s="20">
        <v>0.06720346856611954</v>
      </c>
      <c r="DK46" s="20"/>
      <c r="DL46" s="20">
        <v>0.42463451520752815</v>
      </c>
      <c r="DM46" s="20">
        <v>-0.21190861836657468</v>
      </c>
      <c r="DN46" s="20">
        <v>0.028017241379310345</v>
      </c>
      <c r="DO46" s="20">
        <v>0.001</v>
      </c>
      <c r="DP46" s="20">
        <v>-0.20645773979107312</v>
      </c>
      <c r="DQ46" s="20">
        <v>-0.2028101312627103</v>
      </c>
      <c r="DR46" s="20">
        <v>-0.08194125292944382</v>
      </c>
      <c r="DS46" s="20">
        <v>-0.11237354268206837</v>
      </c>
      <c r="DT46" s="20">
        <v>0.01522299646293652</v>
      </c>
      <c r="DU46" s="20">
        <v>0.01342031416723581</v>
      </c>
      <c r="DV46" s="20">
        <v>-0.1148534419604402</v>
      </c>
      <c r="DW46" s="20">
        <v>-0.16667396281590502</v>
      </c>
      <c r="DX46" s="20">
        <v>-0.17426940935270294</v>
      </c>
      <c r="DY46" s="20">
        <v>0.006916422276612791</v>
      </c>
      <c r="DZ46" s="20">
        <v>-0.1406858492537408</v>
      </c>
      <c r="EA46" s="20">
        <v>0.10225361416702661</v>
      </c>
      <c r="EB46" s="20">
        <v>0.21321145806385677</v>
      </c>
      <c r="EC46" s="20">
        <v>0.2363988801733925</v>
      </c>
      <c r="ED46" s="20">
        <v>0.11976324675491418</v>
      </c>
      <c r="EE46" s="20">
        <v>0.24997698457414097</v>
      </c>
      <c r="EF46" s="20">
        <v>0.2691202088142255</v>
      </c>
      <c r="EG46" s="20">
        <v>0.24244172448740936</v>
      </c>
      <c r="EH46" s="20">
        <v>0.14005805515239478</v>
      </c>
      <c r="EI46" s="20">
        <v>0.20363288718929254</v>
      </c>
      <c r="EJ46" s="20">
        <v>0.21852847714495233</v>
      </c>
      <c r="EK46" s="20">
        <v>0.20962199312714777</v>
      </c>
      <c r="EL46" s="20">
        <v>0.18940529735132433</v>
      </c>
      <c r="EM46" s="20">
        <v>0.14634146341463414</v>
      </c>
      <c r="EN46" s="20">
        <v>0.12450028555111364</v>
      </c>
      <c r="EO46" s="20">
        <v>0.24521354933726067</v>
      </c>
      <c r="EP46" s="20"/>
      <c r="EQ46" s="20"/>
      <c r="ER46" s="20"/>
      <c r="ES46" s="20"/>
      <c r="ET46" s="20"/>
      <c r="EU46" s="20"/>
      <c r="EV46" s="20">
        <v>-0.024654463952185283</v>
      </c>
      <c r="EW46" s="20">
        <v>0.05082872928176796</v>
      </c>
      <c r="EX46" s="20">
        <v>0.04172510518934081</v>
      </c>
      <c r="EY46" s="20">
        <v>0.0487627365356623</v>
      </c>
      <c r="EZ46" s="20"/>
      <c r="FA46" s="20"/>
      <c r="FB46" s="20"/>
      <c r="FC46" s="20"/>
      <c r="FD46" s="20"/>
      <c r="FE46" s="20"/>
      <c r="FF46" s="20">
        <v>-0.17364813404417365</v>
      </c>
      <c r="FG46" s="20"/>
      <c r="FH46" s="20"/>
      <c r="FI46" s="20"/>
      <c r="FJ46" s="20">
        <v>-0.5521512385919165</v>
      </c>
      <c r="FK46" s="20"/>
      <c r="FL46" s="20"/>
      <c r="FM46" s="20"/>
      <c r="FN46" s="20">
        <v>0.9045251118846345</v>
      </c>
      <c r="FO46" s="20"/>
      <c r="FP46" s="20"/>
      <c r="FQ46" s="20"/>
      <c r="FR46" s="8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</row>
    <row r="47">
      <c r="A47" s="1"/>
      <c r="B47" s="4"/>
      <c r="C47" s="23" t="s">
        <v>953</v>
      </c>
      <c r="D47" s="30">
        <f t="shared" si="0"/>
      </c>
      <c r="E47" s="30">
        <f t="shared" si="2"/>
      </c>
      <c r="F47" s="30">
        <f t="shared" si="4"/>
      </c>
      <c r="G47" s="30">
        <f t="shared" si="6"/>
      </c>
      <c r="H47" s="30">
        <f t="shared" si="8"/>
      </c>
      <c r="I47" s="30">
        <f t="shared" si="10"/>
      </c>
      <c r="J47" s="30">
        <f t="shared" si="12"/>
      </c>
      <c r="K47" s="29">
        <f t="shared" si="14"/>
      </c>
      <c r="M47" s="20">
        <v>0.0953213229362732</v>
      </c>
      <c r="N47" s="20">
        <v>0.06294071559153826</v>
      </c>
      <c r="O47" s="20">
        <v>0.11306643202815662</v>
      </c>
      <c r="P47" s="20">
        <v>0.04541559554413025</v>
      </c>
      <c r="Q47" s="20">
        <v>0.02247396309154029</v>
      </c>
      <c r="R47" s="20">
        <v>0.10813878080415046</v>
      </c>
      <c r="S47" s="20">
        <v>0.051551724137931035</v>
      </c>
      <c r="T47" s="20">
        <v>0.005038253405486098</v>
      </c>
      <c r="U47" s="20">
        <v>-0.025966747618158044</v>
      </c>
      <c r="V47" s="20">
        <v>0.0037506697624575818</v>
      </c>
      <c r="W47" s="20">
        <v>0.011859838274932614</v>
      </c>
      <c r="X47" s="20">
        <v>0.0682442748091603</v>
      </c>
      <c r="Y47" s="20">
        <v>0.13351452352641413</v>
      </c>
      <c r="Z47" s="20">
        <v>0.2018234562784915</v>
      </c>
      <c r="AA47" s="20">
        <v>0.21400417342916764</v>
      </c>
      <c r="AB47" s="20">
        <v>0.18441558441558442</v>
      </c>
      <c r="AC47" s="20">
        <v>0.16110304789550073</v>
      </c>
      <c r="AD47" s="20">
        <v>0.5490135635018496</v>
      </c>
      <c r="AE47" s="20">
        <v>0.13923598714744734</v>
      </c>
      <c r="AF47" s="20">
        <v>0.08126293995859213</v>
      </c>
      <c r="AG47" s="20">
        <v>0.09070548712206047</v>
      </c>
      <c r="AH47" s="20">
        <v>0.07992477668077104</v>
      </c>
      <c r="AI47" s="20">
        <v>0.06662965019433648</v>
      </c>
      <c r="AJ47" s="20">
        <v>0.022860875244937948</v>
      </c>
      <c r="AK47" s="20">
        <v>0.012578616352201259</v>
      </c>
      <c r="AL47" s="20">
        <v>0.026779422128259338</v>
      </c>
      <c r="AM47" s="20">
        <v>0.06170598911070781</v>
      </c>
      <c r="AN47" s="20">
        <v>0.06605922551252848</v>
      </c>
      <c r="AO47" s="20">
        <v>0.04918032786885246</v>
      </c>
      <c r="AP47" s="20">
        <v>-0.014179104477611941</v>
      </c>
      <c r="AQ47" s="20">
        <v>0.03851010101010101</v>
      </c>
      <c r="AR47" s="20">
        <v>-0.036490008688097306</v>
      </c>
      <c r="AS47" s="20">
        <v>-0.02801358234295416</v>
      </c>
      <c r="AT47" s="20">
        <v>-0.045099739809193407</v>
      </c>
      <c r="AU47" s="20">
        <v>-0.31063504208110176</v>
      </c>
      <c r="AV47" s="20">
        <v>0.06718597857838364</v>
      </c>
      <c r="AW47" s="20">
        <v>-0.1310096153846154</v>
      </c>
      <c r="AX47" s="20">
        <v>-0.10647181628392484</v>
      </c>
      <c r="AY47" s="20">
        <v>-0.18567389255419417</v>
      </c>
      <c r="AZ47" s="20">
        <v>-0.1921443736730361</v>
      </c>
      <c r="BA47" s="20">
        <v>-0.17475728155339806</v>
      </c>
      <c r="BB47" s="20">
        <v>-0.2937853107344633</v>
      </c>
      <c r="BC47" s="20">
        <v>0.011896431070678797</v>
      </c>
      <c r="BD47" s="20">
        <v>-0.02498265093684941</v>
      </c>
      <c r="BE47" s="20">
        <v>-0.014316392269148175</v>
      </c>
      <c r="BF47" s="20">
        <v>0.05601006922592826</v>
      </c>
      <c r="BG47" s="20">
        <v>0.03285420944558522</v>
      </c>
      <c r="BH47" s="20">
        <v>-0.06373815676141258</v>
      </c>
      <c r="BI47" s="20">
        <v>-0.13419117647058823</v>
      </c>
      <c r="BJ47" s="20">
        <v>-0.4095238095238095</v>
      </c>
      <c r="BK47" s="20">
        <v>-0.12371946414499606</v>
      </c>
      <c r="BL47" s="20">
        <v>0.026185421089879687</v>
      </c>
      <c r="BM47" s="20">
        <v>-0.3722397476340694</v>
      </c>
      <c r="BN47" s="20">
        <v>-0.1023063276167948</v>
      </c>
      <c r="BO47" s="20">
        <v>0.05739644970414201</v>
      </c>
      <c r="BP47" s="20">
        <v>0.03875476493011436</v>
      </c>
      <c r="BQ47" s="20">
        <v>0.3161810291382517</v>
      </c>
      <c r="BR47" s="20">
        <v>0.22741055184960582</v>
      </c>
      <c r="BS47" s="20">
        <v>-0.07292954264524104</v>
      </c>
      <c r="BT47" s="20">
        <v>-0.02601330913490623</v>
      </c>
      <c r="BU47" s="20">
        <v>0.16327827191867852</v>
      </c>
      <c r="BV47" s="20">
        <v>0.7168894289185905</v>
      </c>
      <c r="BW47" s="20">
        <v>-0.09670487106017192</v>
      </c>
      <c r="BX47" s="20">
        <v>-0.2829391891891892</v>
      </c>
      <c r="BY47" s="20">
        <v>-0.3517417162276975</v>
      </c>
      <c r="BZ47" s="20">
        <v>-1.2220309810671257</v>
      </c>
      <c r="CA47" s="20">
        <v>0.012799109627156371</v>
      </c>
      <c r="CB47" s="20">
        <v>-0.5095447870778267</v>
      </c>
      <c r="CC47" s="20">
        <v>-0.21587088096839274</v>
      </c>
      <c r="CD47" s="20">
        <v>-0.753895754970446</v>
      </c>
      <c r="CE47" s="20">
        <v>-0.220795892169448</v>
      </c>
      <c r="CF47" s="20">
        <v>-0.43541364296081275</v>
      </c>
      <c r="CG47" s="20">
        <v>-0.4955393349553934</v>
      </c>
      <c r="CH47" s="20">
        <v>-0.3118218161050828</v>
      </c>
      <c r="CI47" s="20">
        <v>0.10240963855421686</v>
      </c>
      <c r="CJ47" s="20">
        <v>0.07304292207861608</v>
      </c>
      <c r="CK47" s="20">
        <v>0.1388888888888889</v>
      </c>
      <c r="CL47" s="20">
        <v>0.05199817655237842</v>
      </c>
      <c r="CM47" s="20">
        <v>0.049909538960633854</v>
      </c>
      <c r="CN47" s="20">
        <v>0.008983918001012765</v>
      </c>
      <c r="CO47" s="20">
        <v>-0.014203980342858634</v>
      </c>
      <c r="CP47" s="20">
        <v>-0.02371041998692734</v>
      </c>
      <c r="CQ47" s="20">
        <v>0.03537672484527524</v>
      </c>
      <c r="CR47" s="20">
        <v>0.025502501511684948</v>
      </c>
      <c r="CS47" s="20">
        <v>0.036468615768100655</v>
      </c>
      <c r="CT47" s="20">
        <v>0.035827182141900296</v>
      </c>
      <c r="CU47" s="20">
        <v>-0.0327451693771697</v>
      </c>
      <c r="CV47" s="20">
        <v>-0.21711524483891015</v>
      </c>
      <c r="CW47" s="20">
        <v>-0.20482118241422984</v>
      </c>
      <c r="CX47" s="20">
        <v>-1.2451961598414987</v>
      </c>
      <c r="CY47" s="20">
        <v>-0.5001131384204303</v>
      </c>
      <c r="CZ47" s="20">
        <v>-0.30807647522318043</v>
      </c>
      <c r="DA47" s="20">
        <v>-0.010157714508692756</v>
      </c>
      <c r="DB47" s="20">
        <v>-0.016642976531533092</v>
      </c>
      <c r="DC47" s="20">
        <v>-0.24407405956624492</v>
      </c>
      <c r="DD47" s="20">
        <v>0.01761152340895435</v>
      </c>
      <c r="DE47" s="20">
        <v>0.10501561728441797</v>
      </c>
      <c r="DF47" s="20">
        <v>0.15149441954028858</v>
      </c>
      <c r="DG47" s="20">
        <v>0.357670513174351</v>
      </c>
      <c r="DH47" s="20">
        <v>0.17697834227728618</v>
      </c>
      <c r="DI47" s="20">
        <v>0.1733919154161657</v>
      </c>
      <c r="DJ47" s="20">
        <v>0.06720346856611954</v>
      </c>
      <c r="DK47" s="20">
        <v>-0.15931742675928723</v>
      </c>
      <c r="DL47" s="20">
        <v>0.13426314905057973</v>
      </c>
      <c r="DM47" s="20">
        <v>-0.2032432278381806</v>
      </c>
      <c r="DN47" s="20">
        <v>0.02827079107505071</v>
      </c>
      <c r="DO47" s="20">
        <v>0.0014579384749963552</v>
      </c>
      <c r="DP47" s="20">
        <v>-0.12269705603038937</v>
      </c>
      <c r="DQ47" s="20">
        <v>-0.11591791458679977</v>
      </c>
      <c r="DR47" s="20">
        <v>-0.020115106552658232</v>
      </c>
      <c r="DS47" s="20">
        <v>-0.05308860895274234</v>
      </c>
      <c r="DT47" s="20">
        <v>0.016765310876428154</v>
      </c>
      <c r="DU47" s="20">
        <v>0.023461999025360555</v>
      </c>
      <c r="DV47" s="20">
        <v>-0.04275380986499432</v>
      </c>
      <c r="DW47" s="20">
        <v>-0.08396846312453213</v>
      </c>
      <c r="DX47" s="20">
        <v>-0.0761893042276362</v>
      </c>
      <c r="DY47" s="20">
        <v>0.046538848830970286</v>
      </c>
      <c r="DZ47" s="20">
        <v>-0.04529638236839939</v>
      </c>
      <c r="EA47" s="20">
        <v>0.09512944942706877</v>
      </c>
      <c r="EB47" s="20">
        <v>0.14689067954405363</v>
      </c>
      <c r="EC47" s="20">
        <v>0.1561064738363092</v>
      </c>
      <c r="ED47" s="20">
        <v>0.07475848711228171</v>
      </c>
      <c r="EE47" s="20">
        <v>0.1596092164812544</v>
      </c>
      <c r="EF47" s="20">
        <v>0.17482565999808736</v>
      </c>
      <c r="EG47" s="20">
        <v>0.16486123021750995</v>
      </c>
      <c r="EH47" s="20">
        <v>0.10087082728592163</v>
      </c>
      <c r="EI47" s="20">
        <v>0.14651051625239006</v>
      </c>
      <c r="EJ47" s="20">
        <v>0.1574187240283549</v>
      </c>
      <c r="EK47" s="20">
        <v>0.15095729013254786</v>
      </c>
      <c r="EL47" s="20">
        <v>0.17391304347826086</v>
      </c>
      <c r="EM47" s="20">
        <v>0.1376506868516961</v>
      </c>
      <c r="EN47" s="20">
        <v>0.1182181610508281</v>
      </c>
      <c r="EO47" s="20">
        <v>0.20839469808541974</v>
      </c>
      <c r="EP47" s="20">
        <v>0.2917235727943185</v>
      </c>
      <c r="EQ47" s="20">
        <v>0.05908776779543884</v>
      </c>
      <c r="ER47" s="20">
        <v>0.058288409703504046</v>
      </c>
      <c r="ES47" s="20">
        <v>0.015311702515493984</v>
      </c>
      <c r="ET47" s="20">
        <v>-0.1617149304249718</v>
      </c>
      <c r="EU47" s="20">
        <v>-0.07002360346184107</v>
      </c>
      <c r="EV47" s="20">
        <v>-0.022039596563317145</v>
      </c>
      <c r="EW47" s="20">
        <v>0.048250460405156535</v>
      </c>
      <c r="EX47" s="20">
        <v>0.04172510518934081</v>
      </c>
      <c r="EY47" s="20">
        <v>0.04403202328966521</v>
      </c>
      <c r="EZ47" s="20">
        <v>0.04401600582029829</v>
      </c>
      <c r="FA47" s="20">
        <v>0.03746290801186944</v>
      </c>
      <c r="FB47" s="20">
        <v>-0.13744457879887143</v>
      </c>
      <c r="FC47" s="20">
        <v>0.025218914185639228</v>
      </c>
      <c r="FD47" s="20">
        <v>0.08471275559883155</v>
      </c>
      <c r="FE47" s="20">
        <v>0.07107670654468684</v>
      </c>
      <c r="FF47" s="20">
        <v>-0.010281797410510283</v>
      </c>
      <c r="FG47" s="20">
        <v>-0.20620927558451513</v>
      </c>
      <c r="FH47" s="20">
        <v>-0.2974001268230818</v>
      </c>
      <c r="FI47" s="20">
        <v>-0.18193632228719947</v>
      </c>
      <c r="FJ47" s="20">
        <v>-0.07366362451108213</v>
      </c>
      <c r="FK47" s="20">
        <v>-0.07425399028452463</v>
      </c>
      <c r="FL47" s="20">
        <v>-0.11943793911007025</v>
      </c>
      <c r="FM47" s="20">
        <v>0.004648074369189907</v>
      </c>
      <c r="FN47" s="20">
        <v>0.12829438090502238</v>
      </c>
      <c r="FO47" s="20">
        <v>0.12279966471081308</v>
      </c>
      <c r="FP47" s="20">
        <v>0.16374951380785688</v>
      </c>
      <c r="FQ47" s="20">
        <v>0.16303883909517713</v>
      </c>
      <c r="FR47" s="8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</row>
    <row r="48">
      <c r="A48" s="1"/>
      <c r="B48" s="4"/>
      <c r="C48" s="23" t="s">
        <v>954</v>
      </c>
      <c r="D48" s="30">
        <f t="shared" si="0"/>
      </c>
      <c r="E48" s="30">
        <f t="shared" si="2"/>
      </c>
      <c r="F48" s="30">
        <f t="shared" si="4"/>
      </c>
      <c r="G48" s="30">
        <f t="shared" si="6"/>
      </c>
      <c r="H48" s="30">
        <f t="shared" si="8"/>
      </c>
      <c r="I48" s="30">
        <f t="shared" si="10"/>
      </c>
      <c r="J48" s="30">
        <f t="shared" si="12"/>
      </c>
      <c r="K48" s="29">
        <f t="shared" si="14"/>
      </c>
      <c r="M48" s="20">
        <v>0.21054046786770636</v>
      </c>
      <c r="N48" s="20">
        <v>0.23204492034473753</v>
      </c>
      <c r="O48" s="20">
        <v>0.22056019944273353</v>
      </c>
      <c r="P48" s="20">
        <v>0.19297343616109683</v>
      </c>
      <c r="Q48" s="20">
        <v>0.1850904439978074</v>
      </c>
      <c r="R48" s="20">
        <v>0.20249675745784695</v>
      </c>
      <c r="S48" s="20">
        <v>0.1956896551724138</v>
      </c>
      <c r="T48" s="20">
        <v>0.17689867512595633</v>
      </c>
      <c r="U48" s="20">
        <v>0.18120679992527555</v>
      </c>
      <c r="V48" s="20">
        <v>0.19878549741025184</v>
      </c>
      <c r="W48" s="20">
        <v>0.1967654986522911</v>
      </c>
      <c r="X48" s="20">
        <v>0.26061068702290074</v>
      </c>
      <c r="Y48" s="20">
        <v>0.2699167657550535</v>
      </c>
      <c r="Z48" s="20">
        <v>0.2324906755076668</v>
      </c>
      <c r="AA48" s="20">
        <v>0.20704845814977973</v>
      </c>
      <c r="AB48" s="20">
        <v>0.20207792207792208</v>
      </c>
      <c r="AC48" s="20">
        <v>0.18635703918722787</v>
      </c>
      <c r="AD48" s="20">
        <v>0.1960542540073983</v>
      </c>
      <c r="AE48" s="20">
        <v>0.17886469118172083</v>
      </c>
      <c r="AF48" s="20">
        <v>0.11180124223602485</v>
      </c>
      <c r="AG48" s="20">
        <v>0.12430011198208286</v>
      </c>
      <c r="AH48" s="20">
        <v>0.18006582040432534</v>
      </c>
      <c r="AI48" s="20">
        <v>0.12159911160466408</v>
      </c>
      <c r="AJ48" s="20">
        <v>0.06009144350097975</v>
      </c>
      <c r="AK48" s="20">
        <v>0.04874213836477988</v>
      </c>
      <c r="AL48" s="20">
        <v>0.0613107822410148</v>
      </c>
      <c r="AM48" s="20">
        <v>0.09074410163339383</v>
      </c>
      <c r="AN48" s="20">
        <v>0.0888382687927107</v>
      </c>
      <c r="AO48" s="20">
        <v>0.0734669095324833</v>
      </c>
      <c r="AP48" s="20">
        <v>0.005970149253731343</v>
      </c>
      <c r="AQ48" s="20">
        <v>0.06944444444444445</v>
      </c>
      <c r="AR48" s="20">
        <v>0.016507384882710686</v>
      </c>
      <c r="AS48" s="20">
        <v>-0.03225806451612903</v>
      </c>
      <c r="AT48" s="20">
        <v>-0.006938421509106678</v>
      </c>
      <c r="AU48" s="20">
        <v>0.020657995409334353</v>
      </c>
      <c r="AV48" s="20">
        <v>-0.03894839337877313</v>
      </c>
      <c r="AW48" s="20">
        <v>-0.11538461538461539</v>
      </c>
      <c r="AX48" s="20">
        <v>-0.0824634655532359</v>
      </c>
      <c r="AY48" s="20">
        <v>-0.1281809613572102</v>
      </c>
      <c r="AZ48" s="20">
        <v>-0.13906581740976645</v>
      </c>
      <c r="BA48" s="20">
        <v>-0.070873786407767</v>
      </c>
      <c r="BB48" s="20">
        <v>0.014527845036319613</v>
      </c>
      <c r="BC48" s="20">
        <v>0.013995801259622114</v>
      </c>
      <c r="BD48" s="20">
        <v>0.01179736294240111</v>
      </c>
      <c r="BE48" s="20">
        <v>0.008589835361488905</v>
      </c>
      <c r="BF48" s="20">
        <v>0.028319697923222153</v>
      </c>
      <c r="BG48" s="20">
        <v>0.021218343600273786</v>
      </c>
      <c r="BH48" s="20">
        <v>-0.05598621877691645</v>
      </c>
      <c r="BI48" s="20">
        <v>-0.08639705882352941</v>
      </c>
      <c r="BJ48" s="20">
        <v>-0.08831168831168831</v>
      </c>
      <c r="BK48" s="20">
        <v>-0.1182033096926714</v>
      </c>
      <c r="BL48" s="20">
        <v>0.03255484784147204</v>
      </c>
      <c r="BM48" s="20">
        <v>-0.35488451824277034</v>
      </c>
      <c r="BN48" s="20">
        <v>0.08160851567120048</v>
      </c>
      <c r="BO48" s="20">
        <v>0.06855029585798816</v>
      </c>
      <c r="BP48" s="20">
        <v>0.04844345616264295</v>
      </c>
      <c r="BQ48" s="20">
        <v>0.32510849349039056</v>
      </c>
      <c r="BR48" s="20">
        <v>0.09916499510192658</v>
      </c>
      <c r="BS48" s="20">
        <v>-0.05587502911090809</v>
      </c>
      <c r="BT48" s="20">
        <v>-0.016969147005444645</v>
      </c>
      <c r="BU48" s="20">
        <v>0.17598475222363405</v>
      </c>
      <c r="BV48" s="20">
        <v>0.726520185310444</v>
      </c>
      <c r="BW48" s="20">
        <v>-0.10913835448219403</v>
      </c>
      <c r="BX48" s="20">
        <v>-0.27145759890325105</v>
      </c>
      <c r="BY48" s="20">
        <v>-0.3589209855564996</v>
      </c>
      <c r="BZ48" s="20">
        <v>-0.7817986230636833</v>
      </c>
      <c r="CA48" s="20">
        <v>0.07971619365609349</v>
      </c>
      <c r="CB48" s="20">
        <v>0.22173274596182085</v>
      </c>
      <c r="CC48" s="20">
        <v>-0.20107599193006054</v>
      </c>
      <c r="CD48" s="20">
        <v>-0.753895754970446</v>
      </c>
      <c r="CE48" s="20">
        <v>-0.220795892169448</v>
      </c>
      <c r="CF48" s="20">
        <v>-0.43541364296081275</v>
      </c>
      <c r="CG48" s="20">
        <v>-0.4955393349553934</v>
      </c>
      <c r="CH48" s="20">
        <v>-0.3118218161050828</v>
      </c>
      <c r="CI48" s="20">
        <v>0.10240963855421686</v>
      </c>
      <c r="CJ48" s="20">
        <v>0.07304292207861608</v>
      </c>
      <c r="CK48" s="20">
        <v>0.1388888888888889</v>
      </c>
      <c r="CL48" s="20">
        <v>0.05199817655237842</v>
      </c>
      <c r="CM48" s="20">
        <v>0.049909538960633854</v>
      </c>
      <c r="CN48" s="20">
        <v>0.008983918001012765</v>
      </c>
      <c r="CO48" s="20">
        <v>-0.014203980342858634</v>
      </c>
      <c r="CP48" s="20">
        <v>-0.021606318496219672</v>
      </c>
      <c r="CQ48" s="20">
        <v>0.03537672484527524</v>
      </c>
      <c r="CR48" s="20">
        <v>0.027326423578329973</v>
      </c>
      <c r="CS48" s="20">
        <v>0.036468615768100655</v>
      </c>
      <c r="CT48" s="20">
        <v>0.027986227524546013</v>
      </c>
      <c r="CU48" s="20">
        <v>-0.04113303255853942</v>
      </c>
      <c r="CV48" s="20">
        <v>-0.21711524483891015</v>
      </c>
      <c r="CW48" s="20">
        <v>-0.20286905836499639</v>
      </c>
      <c r="CX48" s="20">
        <v>-0.9321653336829684</v>
      </c>
      <c r="CY48" s="20">
        <v>-0.5001131384204303</v>
      </c>
      <c r="CZ48" s="20">
        <v>-0.30807647522318043</v>
      </c>
      <c r="DA48" s="20">
        <v>-0.010157714508692756</v>
      </c>
      <c r="DB48" s="20">
        <v>-0.016642976531533092</v>
      </c>
      <c r="DC48" s="20">
        <v>-0.15770213970163446</v>
      </c>
      <c r="DD48" s="20">
        <v>0.01761152340895435</v>
      </c>
      <c r="DE48" s="20">
        <v>0.10501561728441797</v>
      </c>
      <c r="DF48" s="20">
        <v>0.15149441954028858</v>
      </c>
      <c r="DG48" s="20">
        <v>0.357670513174351</v>
      </c>
      <c r="DH48" s="20">
        <v>0.17697834227728618</v>
      </c>
      <c r="DI48" s="20">
        <v>0.1733919154161657</v>
      </c>
      <c r="DJ48" s="20">
        <v>0.06720346856611954</v>
      </c>
      <c r="DK48" s="20">
        <v>-0.15931742675928723</v>
      </c>
      <c r="DL48" s="20">
        <v>0.13426314905057973</v>
      </c>
      <c r="DM48" s="20">
        <v>-0.2032432278381806</v>
      </c>
      <c r="DN48" s="20">
        <v>0.02827079107505071</v>
      </c>
      <c r="DO48" s="20">
        <v>0.0014579384749963552</v>
      </c>
      <c r="DP48" s="20">
        <v>-0.12269705603038937</v>
      </c>
      <c r="DQ48" s="20">
        <v>-0.11591791458679977</v>
      </c>
      <c r="DR48" s="20">
        <v>-0.020115106552658232</v>
      </c>
      <c r="DS48" s="20">
        <v>-0.05308860895274234</v>
      </c>
      <c r="DT48" s="20">
        <v>0.016765310876428154</v>
      </c>
      <c r="DU48" s="20">
        <v>0.023461999025360555</v>
      </c>
      <c r="DV48" s="20">
        <v>-0.04275380986499432</v>
      </c>
      <c r="DW48" s="20">
        <v>-0.08396846312453213</v>
      </c>
      <c r="DX48" s="20">
        <v>-0.0761893042276362</v>
      </c>
      <c r="DY48" s="20">
        <v>0.046538848830970286</v>
      </c>
      <c r="DZ48" s="20">
        <v>-0.04529638236839939</v>
      </c>
      <c r="EA48" s="20">
        <v>0.09512944942706877</v>
      </c>
      <c r="EB48" s="20">
        <v>0.14689067954405363</v>
      </c>
      <c r="EC48" s="20">
        <v>0.1561064738363092</v>
      </c>
      <c r="ED48" s="20">
        <v>0.07475848711228171</v>
      </c>
      <c r="EE48" s="20">
        <v>0.1596092164812544</v>
      </c>
      <c r="EF48" s="20">
        <v>0.17482565999808736</v>
      </c>
      <c r="EG48" s="20">
        <v>0.16486123021750995</v>
      </c>
      <c r="EH48" s="20">
        <v>0.10087082728592163</v>
      </c>
      <c r="EI48" s="20">
        <v>0.14651051625239006</v>
      </c>
      <c r="EJ48" s="20">
        <v>0.1574187240283549</v>
      </c>
      <c r="EK48" s="20">
        <v>0.15095729013254786</v>
      </c>
      <c r="EL48" s="20">
        <v>0.17391304347826086</v>
      </c>
      <c r="EM48" s="20">
        <v>0.1376506868516961</v>
      </c>
      <c r="EN48" s="20">
        <v>0.1182181610508281</v>
      </c>
      <c r="EO48" s="20">
        <v>0.20839469808541974</v>
      </c>
      <c r="EP48" s="20">
        <v>0.2917235727943185</v>
      </c>
      <c r="EQ48" s="20">
        <v>0.05908776779543884</v>
      </c>
      <c r="ER48" s="20">
        <v>0.058288409703504046</v>
      </c>
      <c r="ES48" s="20">
        <v>0.015311702515493984</v>
      </c>
      <c r="ET48" s="20">
        <v>-0.1617149304249718</v>
      </c>
      <c r="EU48" s="20">
        <v>-0.07002360346184107</v>
      </c>
      <c r="EV48" s="20">
        <v>-0.022039596563317145</v>
      </c>
      <c r="EW48" s="20">
        <v>0.048250460405156535</v>
      </c>
      <c r="EX48" s="20">
        <v>0.04172510518934081</v>
      </c>
      <c r="EY48" s="20">
        <v>0.04403202328966521</v>
      </c>
      <c r="EZ48" s="20">
        <v>0.04401600582029829</v>
      </c>
      <c r="FA48" s="20">
        <v>0.03746290801186944</v>
      </c>
      <c r="FB48" s="20">
        <v>-0.13744457879887143</v>
      </c>
      <c r="FC48" s="20">
        <v>0.025218914185639228</v>
      </c>
      <c r="FD48" s="20">
        <v>0.08471275559883155</v>
      </c>
      <c r="FE48" s="20">
        <v>0.07107670654468684</v>
      </c>
      <c r="FF48" s="20">
        <v>-0.010281797410510283</v>
      </c>
      <c r="FG48" s="20">
        <v>-0.20620927558451513</v>
      </c>
      <c r="FH48" s="20">
        <v>-0.2974001268230818</v>
      </c>
      <c r="FI48" s="20">
        <v>-0.18193632228719947</v>
      </c>
      <c r="FJ48" s="20">
        <v>-0.07366362451108213</v>
      </c>
      <c r="FK48" s="20">
        <v>-0.07425399028452463</v>
      </c>
      <c r="FL48" s="20">
        <v>-0.11943793911007025</v>
      </c>
      <c r="FM48" s="20">
        <v>0.004648074369189907</v>
      </c>
      <c r="FN48" s="20">
        <v>0.12829438090502238</v>
      </c>
      <c r="FO48" s="20">
        <v>0.12279966471081308</v>
      </c>
      <c r="FP48" s="20">
        <v>0.16374951380785688</v>
      </c>
      <c r="FQ48" s="20">
        <v>0.16303883909517713</v>
      </c>
      <c r="FR48" s="8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</row>
    <row r="49">
      <c r="A49" s="1"/>
      <c r="B49" s="4"/>
      <c r="C49" s="34" t="s">
        <v>955</v>
      </c>
      <c r="D49" s="25">
        <f t="shared" si="0"/>
      </c>
      <c r="E49" s="25">
        <f t="shared" si="2"/>
      </c>
      <c r="F49" s="25">
        <f t="shared" si="4"/>
      </c>
      <c r="G49" s="25">
        <f t="shared" si="6"/>
      </c>
      <c r="H49" s="25">
        <f t="shared" si="8"/>
      </c>
      <c r="I49" s="25">
        <f t="shared" si="10"/>
      </c>
      <c r="J49" s="25">
        <f t="shared" si="12"/>
      </c>
      <c r="K49" s="33">
        <f t="shared" si="14"/>
      </c>
      <c r="L49" s="12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8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</row>
    <row r="50">
      <c r="A50" s="1"/>
      <c r="B50" s="4"/>
      <c r="C50" s="23" t="s">
        <v>61</v>
      </c>
      <c r="D50" s="30">
        <f t="shared" si="0"/>
      </c>
      <c r="E50" s="30">
        <f t="shared" si="2"/>
      </c>
      <c r="F50" s="30">
        <f t="shared" si="4"/>
      </c>
      <c r="G50" s="30">
        <f t="shared" si="6"/>
      </c>
      <c r="H50" s="30">
        <f t="shared" si="8"/>
      </c>
      <c r="I50" s="30">
        <f t="shared" si="10"/>
      </c>
      <c r="J50" s="30">
        <f t="shared" si="12"/>
      </c>
      <c r="K50" s="29">
        <f t="shared" si="14"/>
      </c>
      <c r="M50" s="20">
        <v>0.3590352640233876</v>
      </c>
      <c r="N50" s="20">
        <v>0.24156939040207526</v>
      </c>
      <c r="O50" s="20">
        <v>0.17568965517241386</v>
      </c>
      <c r="P50" s="20">
        <v>0.08882254151894009</v>
      </c>
      <c r="Q50" s="20">
        <v>0.022417336073230043</v>
      </c>
      <c r="R50" s="20">
        <v>0.10162529023039824</v>
      </c>
      <c r="S50" s="20">
        <v>0.04222821203953275</v>
      </c>
      <c r="T50" s="20">
        <v>-0.1818320610687023</v>
      </c>
      <c r="U50" s="20">
        <v>-0.09070834041107523</v>
      </c>
      <c r="V50" s="20">
        <v>0.1601740571902197</v>
      </c>
      <c r="W50" s="20">
        <v>0.2902851843264549</v>
      </c>
      <c r="X50" s="20">
        <v>0.7012987012987013</v>
      </c>
      <c r="Y50" s="20">
        <v>0.7088534107402031</v>
      </c>
      <c r="Z50" s="20">
        <v>0.48766954377311955</v>
      </c>
      <c r="AA50" s="20">
        <v>0.5398072117101036</v>
      </c>
      <c r="AB50" s="20">
        <v>0.9927536231884058</v>
      </c>
      <c r="AC50" s="20">
        <v>0.9288913773796192</v>
      </c>
      <c r="AD50" s="20">
        <v>0.5251527973671839</v>
      </c>
      <c r="AE50" s="20">
        <v>0.555247084952804</v>
      </c>
      <c r="AF50" s="20">
        <v>0.26192031352057477</v>
      </c>
      <c r="AG50" s="20">
        <v>0.4040880503144655</v>
      </c>
      <c r="AH50" s="20">
        <v>0.4989429175475688</v>
      </c>
      <c r="AI50" s="20">
        <v>0.08953418027828186</v>
      </c>
      <c r="AJ50" s="20">
        <v>-0.128132118451025</v>
      </c>
      <c r="AK50" s="20">
        <v>-0.22768670309653916</v>
      </c>
      <c r="AL50" s="20">
        <v>0.05895522388059704</v>
      </c>
      <c r="AM50" s="20">
        <v>0.043560606060605966</v>
      </c>
      <c r="AN50" s="20">
        <v>0.5256298870547351</v>
      </c>
      <c r="AO50" s="20">
        <v>0.398132427843803</v>
      </c>
      <c r="AP50" s="20">
        <v>0.16218560277536853</v>
      </c>
      <c r="AQ50" s="20">
        <v>0.21193573068094884</v>
      </c>
      <c r="AR50" s="20">
        <v>0.12074001947419677</v>
      </c>
      <c r="AS50" s="20">
        <v>0.4158653846153846</v>
      </c>
      <c r="AT50" s="20">
        <v>0.20354906054279742</v>
      </c>
      <c r="AU50" s="20">
        <v>0.23185673892554193</v>
      </c>
      <c r="AV50" s="20">
        <v>0.09023354564755848</v>
      </c>
      <c r="AW50" s="20">
        <v>-0.1922330097087379</v>
      </c>
      <c r="AX50" s="20">
        <v>-0.22679580306698954</v>
      </c>
      <c r="AY50" s="20">
        <v>-0.25752274317704693</v>
      </c>
      <c r="AZ50" s="20">
        <v>-0.3462873004857737</v>
      </c>
      <c r="BA50" s="20">
        <v>-0.26270579813886896</v>
      </c>
      <c r="BB50" s="20">
        <v>-0.2202643171806168</v>
      </c>
      <c r="BC50" s="20">
        <v>-0.021902806297056765</v>
      </c>
      <c r="BD50" s="20">
        <v>0.24117140396210157</v>
      </c>
      <c r="BE50" s="20">
        <v>0.2840073529411764</v>
      </c>
      <c r="BF50" s="20">
        <v>0.37575757575757573</v>
      </c>
      <c r="BG50" s="20">
        <v>0.15130023640661938</v>
      </c>
      <c r="BH50" s="20">
        <v>-0.17834394904458595</v>
      </c>
      <c r="BI50" s="20">
        <v>-0.3135646687697161</v>
      </c>
      <c r="BJ50" s="20">
        <v>-0.3169722057953873</v>
      </c>
      <c r="BK50" s="20">
        <v>-0.249112426035503</v>
      </c>
      <c r="BL50" s="20">
        <v>-0.102287166454892</v>
      </c>
      <c r="BM50" s="20">
        <v>-0.017358958462492247</v>
      </c>
      <c r="BN50" s="20">
        <v>0.02546998180715576</v>
      </c>
      <c r="BO50" s="20">
        <v>0.04449938195302838</v>
      </c>
      <c r="BP50" s="20">
        <v>-0.047791893526920703</v>
      </c>
      <c r="BQ50" s="20">
        <v>0.024777636594663255</v>
      </c>
      <c r="BR50" s="20">
        <v>0.0018226002430132837</v>
      </c>
      <c r="BS50" s="20">
        <v>0.15902578796561606</v>
      </c>
      <c r="BT50" s="20">
        <v>0.3961148648648649</v>
      </c>
      <c r="BU50" s="20">
        <v>0.33729821580288877</v>
      </c>
      <c r="BV50" s="20">
        <v>0.41652323580034434</v>
      </c>
      <c r="BW50" s="20">
        <v>-0.22314969393433504</v>
      </c>
      <c r="BX50" s="20">
        <v>-0.13069016152716595</v>
      </c>
      <c r="BY50" s="20">
        <v>-0.20847343644922667</v>
      </c>
      <c r="BZ50" s="20">
        <v>-0.3756045137023106</v>
      </c>
      <c r="CA50" s="20">
        <v>0.15340179717586655</v>
      </c>
      <c r="CB50" s="20">
        <v>-0.011611030478954953</v>
      </c>
      <c r="CC50" s="20">
        <v>0.20600162206001627</v>
      </c>
      <c r="CD50" s="20">
        <v>0.06282124500285557</v>
      </c>
      <c r="CE50" s="20">
        <v>0.17319277108433728</v>
      </c>
      <c r="CF50" s="20">
        <v>0.13288177005788548</v>
      </c>
      <c r="CG50" s="20">
        <v>-0.07432432432432434</v>
      </c>
      <c r="CH50" s="20">
        <v>-0.04747709266725997</v>
      </c>
      <c r="CI50" s="20">
        <v>-0.12789647710892427</v>
      </c>
      <c r="CJ50" s="20">
        <v>-0.0345665352824549</v>
      </c>
      <c r="CK50" s="20">
        <v>0.0859037947935315</v>
      </c>
      <c r="CL50" s="20">
        <v>0.45467062750354903</v>
      </c>
      <c r="CM50" s="20">
        <v>0.22856423649350233</v>
      </c>
      <c r="CN50" s="20">
        <v>-0.0015207986451498678</v>
      </c>
      <c r="CO50" s="20">
        <v>-0.007930069805642481</v>
      </c>
      <c r="CP50" s="20">
        <v>0.04820283462163433</v>
      </c>
      <c r="CQ50" s="20">
        <v>0.29955156386466597</v>
      </c>
      <c r="CR50" s="20">
        <v>0.9555451205016265</v>
      </c>
      <c r="CS50" s="20">
        <v>0.7303538565960632</v>
      </c>
      <c r="CT50" s="20">
        <v>0.7563232958932447</v>
      </c>
      <c r="CU50" s="20">
        <v>0.8766397692369747</v>
      </c>
      <c r="CV50" s="20">
        <v>0.07489934182798907</v>
      </c>
      <c r="CW50" s="20">
        <v>-0.20787452900153314</v>
      </c>
      <c r="CX50" s="20">
        <v>-0.27886388205149215</v>
      </c>
      <c r="CY50" s="20">
        <v>-0.336405656312429</v>
      </c>
      <c r="CZ50" s="20">
        <v>-0.39072268955325684</v>
      </c>
      <c r="DA50" s="20">
        <v>-0.24115644455885066</v>
      </c>
      <c r="DB50" s="20">
        <v>-0.19001388732883362</v>
      </c>
      <c r="DC50" s="20">
        <v>-0.3652392070276467</v>
      </c>
      <c r="DD50" s="20">
        <v>-0.15820842984287065</v>
      </c>
      <c r="DE50" s="20">
        <v>0.0885672450090611</v>
      </c>
      <c r="DF50" s="20">
        <v>0.21314338804583466</v>
      </c>
      <c r="DG50" s="20">
        <v>0.8220311084264573</v>
      </c>
      <c r="DH50" s="20">
        <v>0.9667904553856494</v>
      </c>
      <c r="DI50" s="20">
        <v>0.7290074462509877</v>
      </c>
      <c r="DJ50" s="20">
        <v>0.22806795131845847</v>
      </c>
      <c r="DK50" s="20">
        <v>-0.03455314185741365</v>
      </c>
      <c r="DL50" s="20">
        <v>0.1302943969610637</v>
      </c>
      <c r="DM50" s="20">
        <v>0.16767054908485868</v>
      </c>
      <c r="DN50" s="20">
        <v>0.2864274403062115</v>
      </c>
      <c r="DO50" s="20">
        <v>0.1495967444573314</v>
      </c>
      <c r="DP50" s="20">
        <v>-0.11447269497999368</v>
      </c>
      <c r="DQ50" s="20">
        <v>-0.02010692048355156</v>
      </c>
      <c r="DR50" s="20">
        <v>0.2340722284389416</v>
      </c>
      <c r="DS50" s="20">
        <v>0.30596109985072073</v>
      </c>
      <c r="DT50" s="20">
        <v>0.3065063714492273</v>
      </c>
      <c r="DU50" s="20">
        <v>0.014308762026563171</v>
      </c>
      <c r="DV50" s="20">
        <v>-0.21342316727984245</v>
      </c>
      <c r="DW50" s="20">
        <v>-0.2261625888191604</v>
      </c>
      <c r="DX50" s="20">
        <v>-0.2732883646804447</v>
      </c>
      <c r="DY50" s="20">
        <v>-0.12237460006192591</v>
      </c>
      <c r="DZ50" s="20">
        <v>0.15860890044001485</v>
      </c>
      <c r="EA50" s="20">
        <v>0.08703697566256818</v>
      </c>
      <c r="EB50" s="20">
        <v>0.1742312445035319</v>
      </c>
      <c r="EC50" s="20">
        <v>0.2085756607156779</v>
      </c>
      <c r="ED50" s="20">
        <v>0.31884131591678755</v>
      </c>
      <c r="EE50" s="20">
        <v>0.29807361376673036</v>
      </c>
      <c r="EF50" s="20">
        <v>0.3035859203128819</v>
      </c>
      <c r="EG50" s="20">
        <v>0.2594010800196367</v>
      </c>
      <c r="EH50" s="20">
        <v>0.03298350824587715</v>
      </c>
      <c r="EI50" s="20">
        <v>0.17297448836557328</v>
      </c>
      <c r="EJ50" s="20">
        <v>0.1681896059394632</v>
      </c>
      <c r="EK50" s="20">
        <v>0</v>
      </c>
      <c r="EL50" s="20">
        <v>0.09314394974050799</v>
      </c>
      <c r="EM50" s="20">
        <v>0.23255010366275042</v>
      </c>
      <c r="EN50" s="20">
        <v>0.1799191374663074</v>
      </c>
      <c r="EO50" s="20">
        <v>0.48523514400291656</v>
      </c>
      <c r="EP50" s="20">
        <v>0.3768333960135388</v>
      </c>
      <c r="EQ50" s="20">
        <v>0.1384736428009441</v>
      </c>
      <c r="ER50" s="20">
        <v>0.1087037728800897</v>
      </c>
      <c r="ES50" s="20">
        <v>0.010313075506445779</v>
      </c>
      <c r="ET50" s="20">
        <v>-0.06767180925666194</v>
      </c>
      <c r="EU50" s="20">
        <v>-0.07496360989810769</v>
      </c>
      <c r="EV50" s="20">
        <v>-0.026191342306293164</v>
      </c>
      <c r="EW50" s="20">
        <v>0.0070474777448070736</v>
      </c>
      <c r="EX50" s="20">
        <v>0.14953647722692454</v>
      </c>
      <c r="EY50" s="20">
        <v>-0.037478108581436076</v>
      </c>
      <c r="EZ50" s="20">
        <v>-0.10775722168127233</v>
      </c>
      <c r="FA50" s="20">
        <v>-0.05137227304714986</v>
      </c>
      <c r="FB50" s="20">
        <v>-0.05521706016755523</v>
      </c>
      <c r="FC50" s="20">
        <v>0.09428899961671133</v>
      </c>
      <c r="FD50" s="20">
        <v>0.9537095751426761</v>
      </c>
      <c r="FE50" s="20">
        <v>0.8466536712150747</v>
      </c>
      <c r="FF50" s="20">
        <v>0.7118644067796611</v>
      </c>
      <c r="FG50" s="20">
        <v>0.8105482303955587</v>
      </c>
      <c r="FH50" s="20">
        <v>0.23106947697111635</v>
      </c>
      <c r="FI50" s="20">
        <v>0.021912350597609542</v>
      </c>
      <c r="FJ50" s="20">
        <v>-0.23719542516161118</v>
      </c>
      <c r="FK50" s="20">
        <v>-0.3960603520536463</v>
      </c>
      <c r="FL50" s="20">
        <v>-0.5017502917152858</v>
      </c>
      <c r="FM50" s="20">
        <v>-0.35723431498079383</v>
      </c>
      <c r="FN50" s="20"/>
      <c r="FO50" s="20"/>
      <c r="FP50" s="20"/>
      <c r="FQ50" s="20"/>
      <c r="FR50" s="8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</row>
    <row r="51">
      <c r="A51" s="1"/>
      <c r="B51" s="4"/>
      <c r="C51" s="23" t="s">
        <v>62</v>
      </c>
      <c r="D51" s="30">
        <f t="shared" si="0"/>
      </c>
      <c r="E51" s="30">
        <f t="shared" si="2"/>
      </c>
      <c r="F51" s="30">
        <f t="shared" si="4"/>
      </c>
      <c r="G51" s="30">
        <f t="shared" si="6"/>
      </c>
      <c r="H51" s="30">
        <f t="shared" si="8"/>
      </c>
      <c r="I51" s="30">
        <f t="shared" si="10"/>
      </c>
      <c r="J51" s="30">
        <f t="shared" si="12"/>
      </c>
      <c r="K51" s="29">
        <f t="shared" si="14"/>
      </c>
      <c r="M51" s="20">
        <v>0.8178694158075601</v>
      </c>
      <c r="N51" s="20">
        <v>0.4985133795837462</v>
      </c>
      <c r="O51" s="20">
        <v>0.3669319186560567</v>
      </c>
      <c r="P51" s="20">
        <v>0.27363737486095663</v>
      </c>
      <c r="Q51" s="20">
        <v>-0.034292035398230114</v>
      </c>
      <c r="R51" s="20">
        <v>-0.05079962370649105</v>
      </c>
      <c r="S51" s="20">
        <v>-0.01308900523560208</v>
      </c>
      <c r="T51" s="20">
        <v>-0.4782356355194428</v>
      </c>
      <c r="U51" s="20">
        <v>-0.4118412491867274</v>
      </c>
      <c r="V51" s="20">
        <v>-0.20493642483171282</v>
      </c>
      <c r="W51" s="20">
        <v>0.021390374331550888</v>
      </c>
      <c r="X51" s="20">
        <v>0.8310308182784272</v>
      </c>
      <c r="Y51" s="20">
        <v>1.0277044854881265</v>
      </c>
      <c r="Z51" s="20">
        <v>1.0632716049382718</v>
      </c>
      <c r="AA51" s="20">
        <v>1.221782178217822</v>
      </c>
      <c r="AB51" s="20">
        <v>2.67578125</v>
      </c>
      <c r="AC51" s="20">
        <v>1.9266409266409266</v>
      </c>
      <c r="AD51" s="20">
        <v>1.306049822064057</v>
      </c>
      <c r="AE51" s="20">
        <v>1.3059360730593608</v>
      </c>
      <c r="AF51" s="20">
        <v>1.0813008130081303</v>
      </c>
      <c r="AG51" s="20">
        <v>2.011627906976744</v>
      </c>
      <c r="AH51" s="20">
        <v>3.9298245614035086</v>
      </c>
      <c r="AI51" s="20">
        <v>0.18378378378378368</v>
      </c>
      <c r="AJ51" s="20">
        <v>-0.37244897959183676</v>
      </c>
      <c r="AK51" s="20">
        <v>-0.47878787878787876</v>
      </c>
      <c r="AL51" s="20">
        <v>0.7272727272727273</v>
      </c>
      <c r="AM51" s="20">
        <v>0.2171052631578947</v>
      </c>
      <c r="AN51" s="20">
        <v>5.32258064516129</v>
      </c>
      <c r="AO51" s="20">
        <v>3.125</v>
      </c>
      <c r="AP51" s="20">
        <v>0.5714285714285714</v>
      </c>
      <c r="AQ51" s="20"/>
      <c r="AR51" s="20">
        <v>-0.8228571428571428</v>
      </c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>
        <v>-0.27922077922077926</v>
      </c>
      <c r="BD51" s="20">
        <v>1.3928571428571428</v>
      </c>
      <c r="BE51" s="20"/>
      <c r="BF51" s="20"/>
      <c r="BG51" s="20"/>
      <c r="BH51" s="20">
        <v>-0.7956204379562044</v>
      </c>
      <c r="BI51" s="20"/>
      <c r="BJ51" s="20"/>
      <c r="BK51" s="20"/>
      <c r="BL51" s="20">
        <v>-0.2751322751322751</v>
      </c>
      <c r="BM51" s="20"/>
      <c r="BN51" s="20"/>
      <c r="BO51" s="20">
        <v>-0.02777777777777779</v>
      </c>
      <c r="BP51" s="20">
        <v>-0.15625</v>
      </c>
      <c r="BQ51" s="20">
        <v>-0.7389078498293515</v>
      </c>
      <c r="BR51" s="20">
        <v>-0.6756756756756757</v>
      </c>
      <c r="BS51" s="20">
        <v>-0.1428571428571429</v>
      </c>
      <c r="BT51" s="20">
        <v>4.743589743589744</v>
      </c>
      <c r="BU51" s="20">
        <v>6.7105263157894735</v>
      </c>
      <c r="BV51" s="20"/>
      <c r="BW51" s="20">
        <v>-0.3731343283582089</v>
      </c>
      <c r="BX51" s="20"/>
      <c r="BY51" s="20">
        <v>-0.07317073170731703</v>
      </c>
      <c r="BZ51" s="20"/>
      <c r="CA51" s="20">
        <v>39.2</v>
      </c>
      <c r="CB51" s="20"/>
      <c r="CC51" s="20"/>
      <c r="CD51" s="20"/>
      <c r="CE51" s="20">
        <v>-0.9511093293177796</v>
      </c>
      <c r="CF51" s="20"/>
      <c r="CG51" s="20"/>
      <c r="CH51" s="20"/>
      <c r="CI51" s="20">
        <v>-0.40699356656818886</v>
      </c>
      <c r="CJ51" s="20">
        <v>0.10558958891016701</v>
      </c>
      <c r="CK51" s="20">
        <v>0.4759152360153285</v>
      </c>
      <c r="CL51" s="20">
        <v>0.6547068388055073</v>
      </c>
      <c r="CM51" s="20">
        <v>-0.01576861286999598</v>
      </c>
      <c r="CN51" s="20">
        <v>-0.1371633290903984</v>
      </c>
      <c r="CO51" s="20">
        <v>-0.22721772559372866</v>
      </c>
      <c r="CP51" s="20">
        <v>-0.22054926557577903</v>
      </c>
      <c r="CQ51" s="20">
        <v>0.5340299239207515</v>
      </c>
      <c r="CR51" s="20">
        <v>3.5551230400696863</v>
      </c>
      <c r="CS51" s="20">
        <v>4.296921000981354</v>
      </c>
      <c r="CT51" s="20"/>
      <c r="CU51" s="20"/>
      <c r="CV51" s="20"/>
      <c r="CW51" s="20">
        <v>-0.5870941599554272</v>
      </c>
      <c r="CX51" s="20"/>
      <c r="CY51" s="20"/>
      <c r="CZ51" s="20"/>
      <c r="DA51" s="20">
        <v>-0.5019581874940876</v>
      </c>
      <c r="DB51" s="20">
        <v>-0.6305947131531449</v>
      </c>
      <c r="DC51" s="20"/>
      <c r="DD51" s="20">
        <v>-0.5741362227123086</v>
      </c>
      <c r="DE51" s="20"/>
      <c r="DF51" s="20">
        <v>0.795651282051282</v>
      </c>
      <c r="DG51" s="20"/>
      <c r="DH51" s="20">
        <v>0.06862088262881194</v>
      </c>
      <c r="DI51" s="20"/>
      <c r="DJ51" s="20">
        <v>0.3247282608695652</v>
      </c>
      <c r="DK51" s="20"/>
      <c r="DL51" s="20">
        <v>85.50295454545454</v>
      </c>
      <c r="DM51" s="20"/>
      <c r="DN51" s="20">
        <v>1.563075690828995</v>
      </c>
      <c r="DO51" s="20">
        <v>2.182729291944309</v>
      </c>
      <c r="DP51" s="20">
        <v>-0.9573130505646319</v>
      </c>
      <c r="DQ51" s="20">
        <v>-0.9740146349575919</v>
      </c>
      <c r="DR51" s="20">
        <v>1.1179746275261837</v>
      </c>
      <c r="DS51" s="20">
        <v>22.756756756756758</v>
      </c>
      <c r="DT51" s="20">
        <v>5.589273157322764</v>
      </c>
      <c r="DU51" s="20">
        <v>0.20908371140239534</v>
      </c>
      <c r="DV51" s="20"/>
      <c r="DW51" s="20">
        <v>-0.9876928437925682</v>
      </c>
      <c r="DX51" s="20">
        <v>-0.9173403929277237</v>
      </c>
      <c r="DY51" s="20">
        <v>-0.6100856066211601</v>
      </c>
      <c r="DZ51" s="20"/>
      <c r="EA51" s="20">
        <v>-0.33615133066254477</v>
      </c>
      <c r="EB51" s="20">
        <v>-0.04002800083190883</v>
      </c>
      <c r="EC51" s="20">
        <v>0.16371090987888048</v>
      </c>
      <c r="ED51" s="20">
        <v>0.2311379657603223</v>
      </c>
      <c r="EE51" s="20">
        <v>0.4918117647058824</v>
      </c>
      <c r="EF51" s="20">
        <v>0.4081214285714285</v>
      </c>
      <c r="EG51" s="20">
        <v>0.3895721077654517</v>
      </c>
      <c r="EH51" s="20">
        <v>-0.16834170854271358</v>
      </c>
      <c r="EI51" s="20">
        <v>0.42140468227424743</v>
      </c>
      <c r="EJ51" s="20">
        <v>0.7925736235595391</v>
      </c>
      <c r="EK51" s="20">
        <v>-0.07613469985358712</v>
      </c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8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</row>
    <row r="52">
      <c r="A52" s="1"/>
      <c r="B52" s="4"/>
      <c r="C52" s="23" t="s">
        <v>63</v>
      </c>
      <c r="D52" s="30">
        <f t="shared" si="0"/>
      </c>
      <c r="E52" s="30">
        <f t="shared" si="2"/>
      </c>
      <c r="F52" s="30">
        <f t="shared" si="4"/>
      </c>
      <c r="G52" s="30">
        <f t="shared" si="6"/>
      </c>
      <c r="H52" s="30">
        <f t="shared" si="8"/>
      </c>
      <c r="I52" s="30">
        <f t="shared" si="10"/>
      </c>
      <c r="J52" s="30">
        <f t="shared" si="12"/>
      </c>
      <c r="K52" s="29">
        <f t="shared" si="14"/>
      </c>
      <c r="M52" s="20">
        <v>8.49438202247191</v>
      </c>
      <c r="N52" s="20">
        <v>2.924324324324324</v>
      </c>
      <c r="O52" s="20">
        <v>1.685512367491166</v>
      </c>
      <c r="P52" s="20">
        <v>11.461538461538462</v>
      </c>
      <c r="Q52" s="20"/>
      <c r="R52" s="20"/>
      <c r="S52" s="20"/>
      <c r="T52" s="20">
        <v>-0.9501915708812261</v>
      </c>
      <c r="U52" s="20"/>
      <c r="V52" s="20"/>
      <c r="W52" s="20"/>
      <c r="X52" s="20">
        <v>-0.371841155234657</v>
      </c>
      <c r="Y52" s="20">
        <v>0.3963133640552996</v>
      </c>
      <c r="Z52" s="20">
        <v>1.1992687385740401</v>
      </c>
      <c r="AA52" s="20">
        <v>1.4514563106796117</v>
      </c>
      <c r="AB52" s="20">
        <v>3.775862068965517</v>
      </c>
      <c r="AC52" s="20">
        <v>2.596685082872928</v>
      </c>
      <c r="AD52" s="20">
        <v>1.6298076923076925</v>
      </c>
      <c r="AE52" s="20">
        <v>1.7466666666666666</v>
      </c>
      <c r="AF52" s="20">
        <v>1.806451612903226</v>
      </c>
      <c r="AG52" s="20">
        <v>4.838709677419355</v>
      </c>
      <c r="AH52" s="20">
        <v>13.857142857142858</v>
      </c>
      <c r="AI52" s="20">
        <v>0.04166666666666674</v>
      </c>
      <c r="AJ52" s="20">
        <v>-0.5974025974025974</v>
      </c>
      <c r="AK52" s="20">
        <v>-0.743801652892562</v>
      </c>
      <c r="AL52" s="20"/>
      <c r="AM52" s="20">
        <v>0.24137931034482762</v>
      </c>
      <c r="AN52" s="20"/>
      <c r="AO52" s="20">
        <v>19.166666666666668</v>
      </c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>
        <v>-0.3608247422680413</v>
      </c>
      <c r="BD52" s="20"/>
      <c r="BE52" s="20"/>
      <c r="BF52" s="20"/>
      <c r="BG52" s="20"/>
      <c r="BH52" s="20"/>
      <c r="BI52" s="20"/>
      <c r="BJ52" s="20"/>
      <c r="BK52" s="20"/>
      <c r="BL52" s="20">
        <v>-0.33944954128440363</v>
      </c>
      <c r="BM52" s="20"/>
      <c r="BN52" s="20"/>
      <c r="BO52" s="20">
        <v>0.07377049180327866</v>
      </c>
      <c r="BP52" s="20">
        <v>-0.12096774193548387</v>
      </c>
      <c r="BQ52" s="20">
        <v>-0.8662551440329218</v>
      </c>
      <c r="BR52" s="20">
        <v>-0.6732976281560826</v>
      </c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>
        <v>1.1230638580685657</v>
      </c>
      <c r="CJ52" s="20"/>
      <c r="CK52" s="20"/>
      <c r="CL52" s="20"/>
      <c r="CM52" s="20">
        <v>0.18496237311865604</v>
      </c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>
        <v>-0.9468214120191565</v>
      </c>
      <c r="DE52" s="20"/>
      <c r="DF52" s="20">
        <v>2.080537634408602</v>
      </c>
      <c r="DG52" s="20"/>
      <c r="DH52" s="20">
        <v>0.02461416699643837</v>
      </c>
      <c r="DI52" s="20"/>
      <c r="DJ52" s="20">
        <v>1.9457013574660635</v>
      </c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>
        <v>0.9681190223166845</v>
      </c>
      <c r="DV52" s="20"/>
      <c r="DW52" s="20"/>
      <c r="DX52" s="20"/>
      <c r="DY52" s="20">
        <v>-0.9743229415376219</v>
      </c>
      <c r="DZ52" s="20"/>
      <c r="EA52" s="20">
        <v>-0.5553452263453295</v>
      </c>
      <c r="EB52" s="20">
        <v>-0.06971105273792688</v>
      </c>
      <c r="EC52" s="20">
        <v>0.17845199048170302</v>
      </c>
      <c r="ED52" s="20">
        <v>0.12773747841105365</v>
      </c>
      <c r="EE52" s="20">
        <v>0.5934976525821596</v>
      </c>
      <c r="EF52" s="20">
        <v>0.6053803131991051</v>
      </c>
      <c r="EG52" s="20">
        <v>0.45658079625292736</v>
      </c>
      <c r="EH52" s="20">
        <v>-0.23614775725593673</v>
      </c>
      <c r="EI52" s="20">
        <v>0.632183908045977</v>
      </c>
      <c r="EJ52" s="20">
        <v>1.05045871559633</v>
      </c>
      <c r="EK52" s="20">
        <v>-0.1451451451451451</v>
      </c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8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</row>
    <row r="53">
      <c r="A53" s="1"/>
      <c r="B53" s="4"/>
      <c r="C53" s="23" t="s">
        <v>956</v>
      </c>
      <c r="D53" s="30">
        <f t="shared" si="0"/>
      </c>
      <c r="E53" s="30">
        <f t="shared" si="2"/>
      </c>
      <c r="F53" s="30">
        <f t="shared" si="4"/>
      </c>
      <c r="G53" s="30">
        <f t="shared" si="6"/>
      </c>
      <c r="H53" s="30">
        <f t="shared" si="8"/>
      </c>
      <c r="I53" s="30">
        <f t="shared" si="10"/>
      </c>
      <c r="J53" s="30">
        <f t="shared" si="12"/>
      </c>
      <c r="K53" s="29">
        <f t="shared" si="14"/>
      </c>
      <c r="M53" s="20">
        <v>4.764227642276423</v>
      </c>
      <c r="N53" s="20">
        <v>-0.2773613193403298</v>
      </c>
      <c r="O53" s="20">
        <v>1.5785953177257523</v>
      </c>
      <c r="P53" s="20">
        <v>8.814814814814815</v>
      </c>
      <c r="Q53" s="20"/>
      <c r="R53" s="20">
        <v>30.761904761904763</v>
      </c>
      <c r="S53" s="20">
        <v>3.5303030303030303</v>
      </c>
      <c r="T53" s="20">
        <v>-0.9395973154362416</v>
      </c>
      <c r="U53" s="20"/>
      <c r="V53" s="20">
        <v>-0.9784394250513347</v>
      </c>
      <c r="W53" s="20">
        <v>-0.9284940411700975</v>
      </c>
      <c r="X53" s="20">
        <v>-0.37042253521126756</v>
      </c>
      <c r="Y53" s="20">
        <v>0.4162162162162162</v>
      </c>
      <c r="Z53" s="20">
        <v>-0.45311622683885455</v>
      </c>
      <c r="AA53" s="20">
        <v>1.3666666666666667</v>
      </c>
      <c r="AB53" s="20">
        <v>3.5222929936305736</v>
      </c>
      <c r="AC53" s="20">
        <v>2.425925925925926</v>
      </c>
      <c r="AD53" s="20">
        <v>9.476470588235294</v>
      </c>
      <c r="AE53" s="20">
        <v>2.25</v>
      </c>
      <c r="AF53" s="20">
        <v>3.4857142857142858</v>
      </c>
      <c r="AG53" s="20">
        <v>9.125</v>
      </c>
      <c r="AH53" s="20">
        <v>3.473684210526316</v>
      </c>
      <c r="AI53" s="20">
        <v>0.17647058823529416</v>
      </c>
      <c r="AJ53" s="20">
        <v>-0.6982758620689655</v>
      </c>
      <c r="AK53" s="20">
        <v>-0.8024691358024691</v>
      </c>
      <c r="AL53" s="20"/>
      <c r="AM53" s="20">
        <v>0.6721311475409837</v>
      </c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>
        <v>-0.6458333333333333</v>
      </c>
      <c r="BD53" s="20"/>
      <c r="BE53" s="20"/>
      <c r="BF53" s="20"/>
      <c r="BG53" s="20"/>
      <c r="BH53" s="20"/>
      <c r="BI53" s="20"/>
      <c r="BJ53" s="20"/>
      <c r="BK53" s="20"/>
      <c r="BL53" s="20">
        <v>-0.39344262295081966</v>
      </c>
      <c r="BM53" s="20"/>
      <c r="BN53" s="20"/>
      <c r="BO53" s="20"/>
      <c r="BP53" s="20"/>
      <c r="BQ53" s="20">
        <v>0.9844357976653697</v>
      </c>
      <c r="BR53" s="20">
        <v>-0.6875</v>
      </c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>
        <v>0.7894736842105263</v>
      </c>
      <c r="CJ53" s="20">
        <v>6.849368318756074</v>
      </c>
      <c r="CK53" s="20"/>
      <c r="CL53" s="20"/>
      <c r="CM53" s="20">
        <v>0.7332603539500091</v>
      </c>
      <c r="CN53" s="20">
        <v>-0.6482597886886265</v>
      </c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>
        <v>-0.916232186305179</v>
      </c>
      <c r="DE53" s="20">
        <v>-0.34070420229312015</v>
      </c>
      <c r="DF53" s="20">
        <v>1.7337634408602152</v>
      </c>
      <c r="DG53" s="20"/>
      <c r="DH53" s="20">
        <v>1.592540675844806</v>
      </c>
      <c r="DI53" s="20"/>
      <c r="DJ53" s="20">
        <v>1.9192825112107625</v>
      </c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>
        <v>-0.48864847790895094</v>
      </c>
      <c r="DV53" s="20"/>
      <c r="DW53" s="20"/>
      <c r="DX53" s="20"/>
      <c r="DY53" s="20">
        <v>-0.7383601409076352</v>
      </c>
      <c r="DZ53" s="20"/>
      <c r="EA53" s="20">
        <v>-0.3521099139422744</v>
      </c>
      <c r="EB53" s="20">
        <v>-0.013396400454769752</v>
      </c>
      <c r="EC53" s="20">
        <v>0.1443957109248466</v>
      </c>
      <c r="ED53" s="20">
        <v>-0.022565947242206286</v>
      </c>
      <c r="EE53" s="20">
        <v>0.4141272430668841</v>
      </c>
      <c r="EF53" s="20">
        <v>0.4477329192546584</v>
      </c>
      <c r="EG53" s="20">
        <v>0.3753983739837399</v>
      </c>
      <c r="EH53" s="20">
        <v>-0.40086206896551724</v>
      </c>
      <c r="EI53" s="20">
        <v>0.24847250509164964</v>
      </c>
      <c r="EJ53" s="20">
        <v>0.5555555555555556</v>
      </c>
      <c r="EK53" s="20">
        <v>-0.27561837455830385</v>
      </c>
      <c r="EL53" s="20">
        <v>-0.348314606741573</v>
      </c>
      <c r="EM53" s="20">
        <v>1.871345029239766</v>
      </c>
      <c r="EN53" s="20">
        <v>1.393063583815029</v>
      </c>
      <c r="EO53" s="20">
        <v>19.214285714285715</v>
      </c>
      <c r="EP53" s="20"/>
      <c r="EQ53" s="20"/>
      <c r="ER53" s="20"/>
      <c r="ES53" s="20">
        <v>-0.6793893129770993</v>
      </c>
      <c r="ET53" s="20"/>
      <c r="EU53" s="20"/>
      <c r="EV53" s="20"/>
      <c r="EW53" s="20"/>
      <c r="EX53" s="20">
        <v>-0.383419689119171</v>
      </c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8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</row>
    <row r="54">
      <c r="A54" s="1"/>
      <c r="B54" s="4"/>
      <c r="C54" s="34" t="s">
        <v>957</v>
      </c>
      <c r="D54" s="25">
        <f t="shared" si="0"/>
      </c>
      <c r="E54" s="25">
        <f t="shared" si="2"/>
      </c>
      <c r="F54" s="25">
        <f t="shared" si="4"/>
      </c>
      <c r="G54" s="25">
        <f t="shared" si="6"/>
      </c>
      <c r="H54" s="25">
        <f t="shared" si="8"/>
      </c>
      <c r="I54" s="25">
        <f t="shared" si="10"/>
      </c>
      <c r="J54" s="25">
        <f t="shared" si="12"/>
      </c>
      <c r="K54" s="33">
        <f t="shared" si="14"/>
      </c>
      <c r="L54" s="12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8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</row>
    <row r="55">
      <c r="A55" s="1"/>
      <c r="B55" s="4"/>
      <c r="C55" s="23" t="s">
        <v>958</v>
      </c>
      <c r="D55" s="31">
        <f t="shared" si="0"/>
      </c>
      <c r="E55" s="31">
        <f t="shared" si="2"/>
      </c>
      <c r="F55" s="31">
        <f t="shared" si="4"/>
      </c>
      <c r="G55" s="31">
        <f t="shared" si="6"/>
      </c>
      <c r="H55" s="31">
        <f t="shared" si="8"/>
      </c>
      <c r="I55" s="31">
        <f t="shared" si="10"/>
      </c>
      <c r="J55" s="31">
        <f t="shared" si="12"/>
      </c>
      <c r="K55" s="29">
        <f t="shared" si="14"/>
      </c>
      <c r="M55" s="26">
        <v>5.223978871965561</v>
      </c>
      <c r="N55" s="26">
        <v>6.495732472744168</v>
      </c>
      <c r="O55" s="26">
        <v>12.367349530320032</v>
      </c>
      <c r="P55" s="26">
        <v>24.483618490277866</v>
      </c>
      <c r="Q55" s="26">
        <v>92.08928571428476</v>
      </c>
      <c r="R55" s="26">
        <v>570.4560281195074</v>
      </c>
      <c r="S55" s="26">
        <v>-100.84680851063783</v>
      </c>
      <c r="T55" s="26">
        <v>49.01228602272148</v>
      </c>
      <c r="U55" s="26">
        <v>37.019711793563694</v>
      </c>
      <c r="V55" s="26">
        <v>-15.779860013096279</v>
      </c>
      <c r="W55" s="26">
        <v>-4.975124761961541</v>
      </c>
      <c r="X55" s="26">
        <v>-0.5464845265199428</v>
      </c>
      <c r="Y55" s="26">
        <v>0.46989723146691986</v>
      </c>
      <c r="Z55" s="26">
        <v>2.026523296596418</v>
      </c>
      <c r="AA55" s="26">
        <v>2.1614114260570636</v>
      </c>
      <c r="AB55" s="26">
        <v>2.1931284690236947</v>
      </c>
      <c r="AC55" s="26">
        <v>2.104938424515328</v>
      </c>
      <c r="AD55" s="26">
        <v>2.691269196336343</v>
      </c>
      <c r="AE55" s="26">
        <v>2.8096100981767163</v>
      </c>
      <c r="AF55" s="26">
        <v>3.3669569835809874</v>
      </c>
      <c r="AG55" s="26">
        <v>4.355431509744881</v>
      </c>
      <c r="AH55" s="26">
        <v>6.42167337158434</v>
      </c>
      <c r="AI55" s="26">
        <v>0.9489070744050775</v>
      </c>
      <c r="AJ55" s="26">
        <v>7.271784904437967</v>
      </c>
      <c r="AK55" s="26">
        <v>3.588914549653579</v>
      </c>
      <c r="AL55" s="26">
        <v>3.92067919208015</v>
      </c>
      <c r="AM55" s="26">
        <v>6.6687747035572755</v>
      </c>
      <c r="AN55" s="26">
        <v>6.582997779153172</v>
      </c>
      <c r="AO55" s="26">
        <v>11.500437861711848</v>
      </c>
      <c r="AP55" s="26">
        <v>1.806060606060611</v>
      </c>
      <c r="AQ55" s="26">
        <v>-22.235198064116343</v>
      </c>
      <c r="AR55" s="26">
        <v>24.853670996934785</v>
      </c>
      <c r="AS55" s="26">
        <v>-3.1312432644263715</v>
      </c>
      <c r="AT55" s="26">
        <v>-2.413367213367215</v>
      </c>
      <c r="AU55" s="26">
        <v>23.12086720867212</v>
      </c>
      <c r="AV55" s="26">
        <v>-30.17706305543806</v>
      </c>
      <c r="AW55" s="26">
        <v>2.8617346302531503</v>
      </c>
      <c r="AX55" s="26">
        <v>5.493801469315985</v>
      </c>
      <c r="AY55" s="26">
        <v>-5.127380856706579</v>
      </c>
      <c r="AZ55" s="26">
        <v>-4.098149787947988</v>
      </c>
      <c r="BA55" s="26">
        <v>-11.269015004870113</v>
      </c>
      <c r="BB55" s="26">
        <v>31.948077601410937</v>
      </c>
      <c r="BC55" s="26">
        <v>23.165467625899176</v>
      </c>
      <c r="BD55" s="26">
        <v>3.971182266009852</v>
      </c>
      <c r="BE55" s="26">
        <v>21.477707606748954</v>
      </c>
      <c r="BF55" s="26">
        <v>-13.714225736477514</v>
      </c>
      <c r="BG55" s="26">
        <v>-7.666821446260544</v>
      </c>
      <c r="BH55" s="26">
        <v>-3.53157198551935</v>
      </c>
      <c r="BI55" s="26">
        <v>4.987180224202356</v>
      </c>
      <c r="BJ55" s="26">
        <v>-4.2415062843676345</v>
      </c>
      <c r="BK55" s="26">
        <v>-7.251744503082337</v>
      </c>
      <c r="BL55" s="26">
        <v>-3.1509043322004686</v>
      </c>
      <c r="BM55" s="26">
        <v>896.6458157227398</v>
      </c>
      <c r="BN55" s="26">
        <v>-119.50748113452978</v>
      </c>
      <c r="BO55" s="26">
        <v>1.1158367911479914</v>
      </c>
      <c r="BP55" s="26">
        <v>1.6808171246269497</v>
      </c>
      <c r="BQ55" s="26">
        <v>-60.48481228291329</v>
      </c>
      <c r="BR55" s="26">
        <v>-933.8041523623122</v>
      </c>
      <c r="BS55" s="26">
        <v>2.2746625799090037</v>
      </c>
      <c r="BT55" s="26">
        <v>2.985916283245424</v>
      </c>
      <c r="BU55" s="26">
        <v>11.313981366271138</v>
      </c>
      <c r="BV55" s="26">
        <v>-15.01119739716919</v>
      </c>
      <c r="BW55" s="26">
        <v>-1.151836212093126</v>
      </c>
      <c r="BX55" s="26">
        <v>5.670347048341545</v>
      </c>
      <c r="BY55" s="26">
        <v>0.29156626506024014</v>
      </c>
      <c r="BZ55" s="26">
        <v>1.0232427021367179</v>
      </c>
      <c r="CA55" s="26">
        <v>-3.5116779149448782</v>
      </c>
      <c r="CB55" s="26">
        <v>-20.13283157038201</v>
      </c>
      <c r="CC55" s="26">
        <v>-0.8057945528398277</v>
      </c>
      <c r="CD55" s="26">
        <v>21.574793388429757</v>
      </c>
      <c r="CE55" s="26">
        <v>20.9347476622818</v>
      </c>
      <c r="CF55" s="26">
        <v>28.693869372318836</v>
      </c>
      <c r="CG55" s="26">
        <v>-1124.1705752638584</v>
      </c>
      <c r="CH55" s="26">
        <v>69.67258233092858</v>
      </c>
      <c r="CI55" s="26">
        <v>-0.8298965490444639</v>
      </c>
      <c r="CJ55" s="26">
        <v>-58.22025373695894</v>
      </c>
      <c r="CK55" s="26">
        <v>113.12406436826352</v>
      </c>
      <c r="CL55" s="26">
        <v>-22.985901981906856</v>
      </c>
      <c r="CM55" s="26">
        <v>-1.4646229598283051</v>
      </c>
      <c r="CN55" s="26">
        <v>-6300.835753257536</v>
      </c>
      <c r="CO55" s="26">
        <v>703.5613204015445</v>
      </c>
      <c r="CP55" s="26">
        <v>-51.52216399895067</v>
      </c>
      <c r="CQ55" s="26">
        <v>17.307481987408348</v>
      </c>
      <c r="CR55" s="26">
        <v>-14.38242697310315</v>
      </c>
      <c r="CS55" s="26">
        <v>-4.7827551244702695</v>
      </c>
      <c r="CT55" s="26">
        <v>-4.103690984377619</v>
      </c>
      <c r="CU55" s="26">
        <v>-1.2860692372637583</v>
      </c>
      <c r="CV55" s="26">
        <v>-6.364464047053989</v>
      </c>
      <c r="CW55" s="26">
        <v>-1.4600539473870757</v>
      </c>
      <c r="CX55" s="26">
        <v>-9.766071837746928</v>
      </c>
      <c r="CY55" s="26">
        <v>-1.745527457968064</v>
      </c>
      <c r="CZ55" s="26">
        <v>-10.840224669836164</v>
      </c>
      <c r="DA55" s="26">
        <v>-26.0692029348083</v>
      </c>
      <c r="DB55" s="26">
        <v>31.977208226271486</v>
      </c>
      <c r="DC55" s="26">
        <v>8.991258655973256</v>
      </c>
      <c r="DD55" s="26">
        <v>5.120284581115015</v>
      </c>
      <c r="DE55" s="26">
        <v>-1.0006691970575192</v>
      </c>
      <c r="DF55" s="26">
        <v>2.6074332264479323</v>
      </c>
      <c r="DG55" s="26">
        <v>8.402298949756661</v>
      </c>
      <c r="DH55" s="26">
        <v>3.5489836228613494</v>
      </c>
      <c r="DI55" s="26">
        <v>18.91959386035342</v>
      </c>
      <c r="DJ55" s="26">
        <v>18.02896757979787</v>
      </c>
      <c r="DK55" s="26">
        <v>85.36642615436993</v>
      </c>
      <c r="DL55" s="26">
        <v>-63.035160458703224</v>
      </c>
      <c r="DM55" s="26">
        <v>3.453994903414776</v>
      </c>
      <c r="DN55" s="26">
        <v>-3.6339375489967805</v>
      </c>
      <c r="DO55" s="26">
        <v>-5.12612928528632</v>
      </c>
      <c r="DP55" s="26">
        <v>-18.61758267264407</v>
      </c>
      <c r="DQ55" s="26">
        <v>-246.57482728651289</v>
      </c>
      <c r="DR55" s="26">
        <v>-1.220709223925328</v>
      </c>
      <c r="DS55" s="26">
        <v>-1.171099831996969</v>
      </c>
      <c r="DT55" s="26">
        <v>-6.055641079123286</v>
      </c>
      <c r="DU55" s="26">
        <v>-4.377999375352697</v>
      </c>
      <c r="DV55" s="26">
        <v>2.0473371412193564</v>
      </c>
      <c r="DW55" s="26">
        <v>-21.82917574648661</v>
      </c>
      <c r="DX55" s="26">
        <v>27.351086933903602</v>
      </c>
      <c r="DY55" s="26">
        <v>18.46494029025612</v>
      </c>
      <c r="DZ55" s="26">
        <v>-10.464981502785726</v>
      </c>
      <c r="EA55" s="26">
        <v>-7.738934290878424</v>
      </c>
      <c r="EB55" s="26">
        <v>-0.49143719079824905</v>
      </c>
      <c r="EC55" s="26">
        <v>0.9184133606626156</v>
      </c>
      <c r="ED55" s="26">
        <v>0.24317486153335632</v>
      </c>
      <c r="EE55" s="26">
        <v>1.8501757506996934</v>
      </c>
      <c r="EF55" s="26">
        <v>2.164532169613385</v>
      </c>
      <c r="EG55" s="26">
        <v>1.9185691251693018</v>
      </c>
      <c r="EH55" s="26">
        <v>-6.604988671342487</v>
      </c>
      <c r="EI55" s="26">
        <v>2.7800685242862815</v>
      </c>
      <c r="EJ55" s="26">
        <v>4.572324654991326</v>
      </c>
      <c r="EK55" s="26"/>
      <c r="EL55" s="26">
        <v>16.80665230844805</v>
      </c>
      <c r="EM55" s="26">
        <v>7.652575446153511</v>
      </c>
      <c r="EN55" s="26">
        <v>11.112783195180178</v>
      </c>
      <c r="EO55" s="26"/>
      <c r="EP55" s="26"/>
      <c r="EQ55" s="26"/>
      <c r="ER55" s="26"/>
      <c r="ES55" s="26"/>
      <c r="ET55" s="26"/>
      <c r="EU55" s="26">
        <v>28.124878272326278</v>
      </c>
      <c r="EV55" s="26">
        <v>54.23529411764709</v>
      </c>
      <c r="EW55" s="26">
        <v>-132.81763527054383</v>
      </c>
      <c r="EX55" s="26">
        <v>9.010675273088365</v>
      </c>
      <c r="EY55" s="26"/>
      <c r="EZ55" s="26"/>
      <c r="FA55" s="26"/>
      <c r="FB55" s="26"/>
      <c r="FC55" s="26">
        <v>0</v>
      </c>
      <c r="FD55" s="26"/>
      <c r="FE55" s="26"/>
      <c r="FF55" s="26">
        <v>-0.7436353310808786</v>
      </c>
      <c r="FG55" s="26">
        <v>0</v>
      </c>
      <c r="FH55" s="26">
        <v>0</v>
      </c>
      <c r="FI55" s="26">
        <v>0</v>
      </c>
      <c r="FJ55" s="26">
        <v>19.16701299928658</v>
      </c>
      <c r="FK55" s="26">
        <v>0</v>
      </c>
      <c r="FL55" s="26">
        <v>0</v>
      </c>
      <c r="FM55" s="26">
        <v>0</v>
      </c>
      <c r="FN55" s="26"/>
      <c r="FO55" s="26"/>
      <c r="FP55" s="26"/>
      <c r="FQ55" s="26"/>
      <c r="FR55" s="8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</row>
    <row r="56">
      <c r="A56" s="1"/>
      <c r="B56" s="4"/>
      <c r="C56" s="23" t="s">
        <v>959</v>
      </c>
      <c r="D56" s="31">
        <f t="shared" si="0"/>
      </c>
      <c r="E56" s="31">
        <f t="shared" si="2"/>
      </c>
      <c r="F56" s="31">
        <f t="shared" si="4"/>
      </c>
      <c r="G56" s="31">
        <f t="shared" si="6"/>
      </c>
      <c r="H56" s="31">
        <f t="shared" si="8"/>
      </c>
      <c r="I56" s="31">
        <f t="shared" si="10"/>
      </c>
      <c r="J56" s="31">
        <f t="shared" si="12"/>
      </c>
      <c r="K56" s="29">
        <f t="shared" si="14"/>
      </c>
      <c r="M56" s="26">
        <v>4.685906471105408</v>
      </c>
      <c r="N56" s="26">
        <v>-1.6519678469828072</v>
      </c>
      <c r="O56" s="26">
        <v>7.962647656128809</v>
      </c>
      <c r="P56" s="26">
        <v>10.215053763440903</v>
      </c>
      <c r="Q56" s="26">
        <v>57.983606557376426</v>
      </c>
      <c r="R56" s="26">
        <v>120.68833648776521</v>
      </c>
      <c r="S56" s="26">
        <v>-867.5928510638258</v>
      </c>
      <c r="T56" s="26">
        <v>20.593565666549775</v>
      </c>
      <c r="U56" s="26">
        <v>30.971122744296846</v>
      </c>
      <c r="V56" s="26">
        <v>-12.381744410593075</v>
      </c>
      <c r="W56" s="26">
        <v>-4.718490542926843</v>
      </c>
      <c r="X56" s="26">
        <v>-0.5418986802894851</v>
      </c>
      <c r="Y56" s="26">
        <v>0.49164059695368934</v>
      </c>
      <c r="Z56" s="26">
        <v>-1.9088460219036354</v>
      </c>
      <c r="AA56" s="26">
        <v>1.3686049054209712</v>
      </c>
      <c r="AB56" s="26">
        <v>1.142283863878614</v>
      </c>
      <c r="AC56" s="26">
        <v>0.9288168950667054</v>
      </c>
      <c r="AD56" s="26">
        <v>14.186286402204843</v>
      </c>
      <c r="AE56" s="26">
        <v>3.389852216748766</v>
      </c>
      <c r="AF56" s="26">
        <v>4.526107728625058</v>
      </c>
      <c r="AG56" s="26">
        <v>5.6067984983511545</v>
      </c>
      <c r="AH56" s="26">
        <v>5.372881355932204</v>
      </c>
      <c r="AI56" s="26">
        <v>3.7409791990943657</v>
      </c>
      <c r="AJ56" s="26">
        <v>8.07352941176471</v>
      </c>
      <c r="AK56" s="26">
        <v>3.3303659742828886</v>
      </c>
      <c r="AL56" s="26">
        <v>16.481555153706903</v>
      </c>
      <c r="AM56" s="26">
        <v>15.730216481717203</v>
      </c>
      <c r="AN56" s="26">
        <v>18.44864809713296</v>
      </c>
      <c r="AO56" s="26">
        <v>-38.692382244621044</v>
      </c>
      <c r="AP56" s="26">
        <v>-13.545454545454586</v>
      </c>
      <c r="AQ56" s="26">
        <v>-15.147980574501688</v>
      </c>
      <c r="AR56" s="26">
        <v>9.895562605106264</v>
      </c>
      <c r="AS56" s="26">
        <v>-1.9049840982426798</v>
      </c>
      <c r="AT56" s="26">
        <v>-1.9296275500655091</v>
      </c>
      <c r="AU56" s="26">
        <v>9.71894860541527</v>
      </c>
      <c r="AV56" s="26">
        <v>-18.940377509238026</v>
      </c>
      <c r="AW56" s="26">
        <v>2.168357820630549</v>
      </c>
      <c r="AX56" s="26">
        <v>4.320114867107708</v>
      </c>
      <c r="AY56" s="26">
        <v>-3.811102923114711</v>
      </c>
      <c r="AZ56" s="26">
        <v>-2.6523918173825445</v>
      </c>
      <c r="BA56" s="26">
        <v>-5.956416792313779</v>
      </c>
      <c r="BB56" s="26">
        <v>151.58674285714287</v>
      </c>
      <c r="BC56" s="26">
        <v>70.41975308641945</v>
      </c>
      <c r="BD56" s="26">
        <v>17.69966777408638</v>
      </c>
      <c r="BE56" s="26">
        <v>-26.033220259679457</v>
      </c>
      <c r="BF56" s="26">
        <v>-9.767191797949495</v>
      </c>
      <c r="BG56" s="26">
        <v>-5.869883578431388</v>
      </c>
      <c r="BH56" s="26">
        <v>-2.935514530575424</v>
      </c>
      <c r="BI56" s="26">
        <v>4.094504474012289</v>
      </c>
      <c r="BJ56" s="26">
        <v>-3.7765588816957125</v>
      </c>
      <c r="BK56" s="26">
        <v>-6.118621345951229</v>
      </c>
      <c r="BL56" s="26">
        <v>-1.6114162517324515</v>
      </c>
      <c r="BM56" s="26">
        <v>521.2698412698419</v>
      </c>
      <c r="BN56" s="26">
        <v>-81.63831438615678</v>
      </c>
      <c r="BO56" s="26">
        <v>23.275798443370928</v>
      </c>
      <c r="BP56" s="26">
        <v>-11.879012518357952</v>
      </c>
      <c r="BQ56" s="26">
        <v>89.4431923349109</v>
      </c>
      <c r="BR56" s="26">
        <v>-1365.009143155758</v>
      </c>
      <c r="BS56" s="26">
        <v>0.3813014762180752</v>
      </c>
      <c r="BT56" s="26">
        <v>3.7343199793615733</v>
      </c>
      <c r="BU56" s="26">
        <v>30.851427939274316</v>
      </c>
      <c r="BV56" s="26">
        <v>-11.468915002295688</v>
      </c>
      <c r="BW56" s="26">
        <v>-0.976775210157271</v>
      </c>
      <c r="BX56" s="26">
        <v>4.426611944650033</v>
      </c>
      <c r="BY56" s="26">
        <v>-0.7223880597014921</v>
      </c>
      <c r="BZ56" s="26">
        <v>-0.06607650057792024</v>
      </c>
      <c r="CA56" s="26">
        <v>-3.4847648450731503</v>
      </c>
      <c r="CB56" s="26">
        <v>-13.837518740629376</v>
      </c>
      <c r="CC56" s="26">
        <v>-0.7780013413816228</v>
      </c>
      <c r="CD56" s="26">
        <v>22.720520271205203</v>
      </c>
      <c r="CE56" s="26">
        <v>21.1821140632645</v>
      </c>
      <c r="CF56" s="26">
        <v>25.275654013294144</v>
      </c>
      <c r="CG56" s="26">
        <v>-333.9737245648013</v>
      </c>
      <c r="CH56" s="26">
        <v>83.08565279730568</v>
      </c>
      <c r="CI56" s="26">
        <v>-4.12342853241211</v>
      </c>
      <c r="CJ56" s="26">
        <v>-28.731581431326198</v>
      </c>
      <c r="CK56" s="26">
        <v>67.88240141105162</v>
      </c>
      <c r="CL56" s="26">
        <v>28.853611525204084</v>
      </c>
      <c r="CM56" s="26">
        <v>72.77924193737847</v>
      </c>
      <c r="CN56" s="26">
        <v>1894.519998890863</v>
      </c>
      <c r="CO56" s="26">
        <v>349.8155087772946</v>
      </c>
      <c r="CP56" s="26">
        <v>-37.87270055887293</v>
      </c>
      <c r="CQ56" s="26">
        <v>13.71661611985825</v>
      </c>
      <c r="CR56" s="26">
        <v>-13.59655637193481</v>
      </c>
      <c r="CS56" s="26">
        <v>-4.703195683966193</v>
      </c>
      <c r="CT56" s="26">
        <v>-4.425657981097205</v>
      </c>
      <c r="CU56" s="26">
        <v>-0.9160584987323993</v>
      </c>
      <c r="CV56" s="26">
        <v>-1.7378174043581505</v>
      </c>
      <c r="CW56" s="26">
        <v>-1.5143497546126685</v>
      </c>
      <c r="CX56" s="26">
        <v>-20.172859656375525</v>
      </c>
      <c r="CY56" s="26">
        <v>-2.1175964344406797</v>
      </c>
      <c r="CZ56" s="26">
        <v>-9.735660292502946</v>
      </c>
      <c r="DA56" s="26">
        <v>-30.02815684929724</v>
      </c>
      <c r="DB56" s="26">
        <v>26.804078613921227</v>
      </c>
      <c r="DC56" s="26">
        <v>8.504996250504185</v>
      </c>
      <c r="DD56" s="26">
        <v>5.1607145532239445</v>
      </c>
      <c r="DE56" s="26">
        <v>-3.0790355149137336</v>
      </c>
      <c r="DF56" s="26">
        <v>2.717669840271379</v>
      </c>
      <c r="DG56" s="26">
        <v>10.786960791656075</v>
      </c>
      <c r="DH56" s="26">
        <v>3.2065597790407807</v>
      </c>
      <c r="DI56" s="26">
        <v>-22.183046978432827</v>
      </c>
      <c r="DJ56" s="26">
        <v>-4.837141025365061</v>
      </c>
      <c r="DK56" s="26">
        <v>-481.714386176414</v>
      </c>
      <c r="DL56" s="26">
        <v>-32.67529813650384</v>
      </c>
      <c r="DM56" s="26">
        <v>17.698346736538934</v>
      </c>
      <c r="DN56" s="26">
        <v>-3.366184041423242</v>
      </c>
      <c r="DO56" s="26">
        <v>-4.866335330511661</v>
      </c>
      <c r="DP56" s="26">
        <v>-26.560580106572345</v>
      </c>
      <c r="DQ56" s="26">
        <v>-761.5503962975424</v>
      </c>
      <c r="DR56" s="26">
        <v>-5.719963284664465</v>
      </c>
      <c r="DS56" s="26">
        <v>-2.738791529411461</v>
      </c>
      <c r="DT56" s="26">
        <v>-7.71622721829371</v>
      </c>
      <c r="DU56" s="26">
        <v>45.017598535630405</v>
      </c>
      <c r="DV56" s="26">
        <v>1.4954912021014988</v>
      </c>
      <c r="DW56" s="26">
        <v>86.3810497419659</v>
      </c>
      <c r="DX56" s="26">
        <v>12.223113498200135</v>
      </c>
      <c r="DY56" s="26">
        <v>10.74583650431131</v>
      </c>
      <c r="DZ56" s="26">
        <v>-6.688222281089795</v>
      </c>
      <c r="EA56" s="26">
        <v>-4.768577733639456</v>
      </c>
      <c r="EB56" s="26">
        <v>-0.09491426280862858</v>
      </c>
      <c r="EC56" s="26">
        <v>0.7981189373861017</v>
      </c>
      <c r="ED56" s="26">
        <v>-0.04669676108755166</v>
      </c>
      <c r="EE56" s="26">
        <v>1.3614008058831157</v>
      </c>
      <c r="EF56" s="26">
        <v>1.6159960297384</v>
      </c>
      <c r="EG56" s="26">
        <v>1.5806364617356528</v>
      </c>
      <c r="EH56" s="26">
        <v>-13.463213160038105</v>
      </c>
      <c r="EI56" s="26">
        <v>1.2724330738151794</v>
      </c>
      <c r="EJ56" s="26">
        <v>2.6571722554902504</v>
      </c>
      <c r="EK56" s="26"/>
      <c r="EL56" s="26">
        <v>-5.722827137426697</v>
      </c>
      <c r="EM56" s="26">
        <v>2.685471236680782</v>
      </c>
      <c r="EN56" s="26">
        <v>2.714052977784843</v>
      </c>
      <c r="EO56" s="26">
        <v>5.124726013124486</v>
      </c>
      <c r="EP56" s="26">
        <v>-374.2176092259928</v>
      </c>
      <c r="EQ56" s="26">
        <v>-27.450381679389338</v>
      </c>
      <c r="ER56" s="26">
        <v>-13.548162199312761</v>
      </c>
      <c r="ES56" s="26">
        <v>60.646423057126455</v>
      </c>
      <c r="ET56" s="26">
        <v>2359.8903945795078</v>
      </c>
      <c r="EU56" s="26">
        <v>50.888888888888864</v>
      </c>
      <c r="EV56" s="26">
        <v>56.219512195121986</v>
      </c>
      <c r="EW56" s="26">
        <v>41.26608821402828</v>
      </c>
      <c r="EX56" s="26">
        <v>13235.849056603753</v>
      </c>
      <c r="EY56" s="26">
        <v>103.8264544025157</v>
      </c>
      <c r="EZ56" s="26">
        <v>50.74922269724061</v>
      </c>
      <c r="FA56" s="26">
        <v>39.9567038114843</v>
      </c>
      <c r="FB56" s="26">
        <v>48.70918860096561</v>
      </c>
      <c r="FC56" s="26">
        <v>-268.62341147683213</v>
      </c>
      <c r="FD56" s="26">
        <v>-4.797247749571589</v>
      </c>
      <c r="FE56" s="26">
        <v>-5.2509227288963</v>
      </c>
      <c r="FF56" s="26">
        <v>-0.8651378636930339</v>
      </c>
      <c r="FG56" s="26">
        <v>7.213283933072849</v>
      </c>
      <c r="FH56" s="26">
        <v>9.474049087372224</v>
      </c>
      <c r="FI56" s="26">
        <v>132.8678077788469</v>
      </c>
      <c r="FJ56" s="26">
        <v>970.3555555555553</v>
      </c>
      <c r="FK56" s="26">
        <v>7.5005571813911835</v>
      </c>
      <c r="FL56" s="26">
        <v>3.844772786659381</v>
      </c>
      <c r="FM56" s="26">
        <v>3.0809416411217536</v>
      </c>
      <c r="FN56" s="26"/>
      <c r="FO56" s="26"/>
      <c r="FP56" s="26"/>
      <c r="FQ56" s="26"/>
      <c r="FR56" s="8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</row>
    <row r="57">
      <c r="A57" s="1"/>
      <c r="B57" s="4"/>
      <c r="C57" s="23" t="s">
        <v>68</v>
      </c>
      <c r="D57" s="31">
        <f t="shared" si="0"/>
      </c>
      <c r="E57" s="31">
        <f t="shared" si="2"/>
      </c>
      <c r="F57" s="31">
        <f t="shared" si="4"/>
      </c>
      <c r="G57" s="31">
        <f t="shared" si="6"/>
      </c>
      <c r="H57" s="31">
        <f t="shared" si="8"/>
      </c>
      <c r="I57" s="31">
        <f t="shared" si="10"/>
      </c>
      <c r="J57" s="31">
        <f t="shared" si="12"/>
      </c>
      <c r="K57" s="29">
        <f t="shared" si="14"/>
      </c>
      <c r="M57" s="26">
        <v>0.0653755118259878</v>
      </c>
      <c r="N57" s="26">
        <v>0.03842412451361868</v>
      </c>
      <c r="O57" s="26">
        <v>0.039273493024480126</v>
      </c>
      <c r="P57" s="26">
        <v>0.039707807138561674</v>
      </c>
      <c r="Q57" s="26">
        <v>0.040001423538204205</v>
      </c>
      <c r="R57" s="26">
        <v>0.04029199169827524</v>
      </c>
      <c r="S57" s="26">
        <v>0.03838457340367473</v>
      </c>
      <c r="T57" s="26">
        <v>0.03821459663377829</v>
      </c>
      <c r="U57" s="26">
        <v>0.052071525213003254</v>
      </c>
      <c r="V57" s="26">
        <v>0.05229223744292238</v>
      </c>
      <c r="W57" s="26">
        <v>0.05298668915697994</v>
      </c>
      <c r="X57" s="26">
        <v>0.05233011292573728</v>
      </c>
      <c r="Y57" s="26">
        <v>0.03334357435888168</v>
      </c>
      <c r="Z57" s="26">
        <v>0.046551954114979324</v>
      </c>
      <c r="AA57" s="26">
        <v>0.037836322869955155</v>
      </c>
      <c r="AB57" s="26">
        <v>0.07827317763623497</v>
      </c>
      <c r="AC57" s="26">
        <v>0.08507024857186969</v>
      </c>
      <c r="AD57" s="26">
        <v>0.09097138941236937</v>
      </c>
      <c r="AE57" s="26">
        <v>0.14946987328678563</v>
      </c>
      <c r="AF57" s="26">
        <v>0.20998487140695915</v>
      </c>
      <c r="AG57" s="26">
        <v>0.23016134343101746</v>
      </c>
      <c r="AH57" s="26">
        <v>0.2423063318004952</v>
      </c>
      <c r="AI57" s="26">
        <v>0.4931066176470588</v>
      </c>
      <c r="AJ57" s="26">
        <v>0.6533403471856918</v>
      </c>
      <c r="AK57" s="26">
        <v>0.691834451901566</v>
      </c>
      <c r="AL57" s="26">
        <v>0.8799368088467614</v>
      </c>
      <c r="AM57" s="26">
        <v>1.0373333333333334</v>
      </c>
      <c r="AN57" s="26">
        <v>1.3310580204778157</v>
      </c>
      <c r="AO57" s="26">
        <v>1.6293706293706294</v>
      </c>
      <c r="AP57" s="26">
        <v>2.2231543624161074</v>
      </c>
      <c r="AQ57" s="26">
        <v>2.6076923076923078</v>
      </c>
      <c r="AR57" s="26">
        <v>3.2973621103117505</v>
      </c>
      <c r="AS57" s="26">
        <v>3.4425427872860634</v>
      </c>
      <c r="AT57" s="26">
        <v>3.449519230769231</v>
      </c>
      <c r="AU57" s="26">
        <v>4.238961038961039</v>
      </c>
      <c r="AV57" s="26"/>
      <c r="AW57" s="26"/>
      <c r="AX57" s="26"/>
      <c r="AY57" s="26"/>
      <c r="AZ57" s="26"/>
      <c r="BA57" s="26">
        <v>119.58823529411765</v>
      </c>
      <c r="BB57" s="26">
        <v>10.882352941176471</v>
      </c>
      <c r="BC57" s="26">
        <v>3.9364485981308412</v>
      </c>
      <c r="BD57" s="26">
        <v>4.209580838323354</v>
      </c>
      <c r="BE57" s="26">
        <v>4.066536203522505</v>
      </c>
      <c r="BF57" s="26">
        <v>3.672794117647059</v>
      </c>
      <c r="BG57" s="26">
        <v>4.709677419354839</v>
      </c>
      <c r="BH57" s="26">
        <v>5.688022284122563</v>
      </c>
      <c r="BI57" s="26">
        <v>4.913253012048193</v>
      </c>
      <c r="BJ57" s="26">
        <v>3.7862453531598512</v>
      </c>
      <c r="BK57" s="26">
        <v>2.057633973710819</v>
      </c>
      <c r="BL57" s="26">
        <v>1.3715308863025963</v>
      </c>
      <c r="BM57" s="26">
        <v>1.453422053231939</v>
      </c>
      <c r="BN57" s="26">
        <v>0.960377358490566</v>
      </c>
      <c r="BO57" s="26">
        <v>0.900802752293578</v>
      </c>
      <c r="BP57" s="26">
        <v>1.3375990249847654</v>
      </c>
      <c r="BQ57" s="26">
        <v>1.4069319640564826</v>
      </c>
      <c r="BR57" s="26">
        <v>2.1599210266535045</v>
      </c>
      <c r="BS57" s="26">
        <v>3.5586319218241043</v>
      </c>
      <c r="BT57" s="26">
        <v>3.2154255319148937</v>
      </c>
      <c r="BU57" s="26">
        <v>3.2675879396984926</v>
      </c>
      <c r="BV57" s="26">
        <v>2.4663573085846866</v>
      </c>
      <c r="BW57" s="26">
        <v>10.383858267716535</v>
      </c>
      <c r="BX57" s="26">
        <v>8.456451612903226</v>
      </c>
      <c r="BY57" s="26">
        <v>5.704103671706264</v>
      </c>
      <c r="BZ57" s="26">
        <v>15.16891891891892</v>
      </c>
      <c r="CA57" s="26">
        <v>3.2192866578599735</v>
      </c>
      <c r="CB57" s="26">
        <v>2.979555021046302</v>
      </c>
      <c r="CC57" s="26">
        <v>1.7781316348195328</v>
      </c>
      <c r="CD57" s="26">
        <v>1.545622119815668</v>
      </c>
      <c r="CE57" s="26">
        <v>1.1542973155876382</v>
      </c>
      <c r="CF57" s="26">
        <v>1.116288832913518</v>
      </c>
      <c r="CG57" s="26">
        <v>0.6643064633260711</v>
      </c>
      <c r="CH57" s="26">
        <v>0.6044444444444445</v>
      </c>
      <c r="CI57" s="26">
        <v>0.12193085204016947</v>
      </c>
      <c r="CJ57" s="26">
        <v>0.12639625289446518</v>
      </c>
      <c r="CK57" s="26">
        <v>0.12430365117780613</v>
      </c>
      <c r="CL57" s="26">
        <v>0.36998320241439153</v>
      </c>
      <c r="CM57" s="26">
        <v>0.4555416433302935</v>
      </c>
      <c r="CN57" s="26">
        <v>0.4357103181653553</v>
      </c>
      <c r="CO57" s="26">
        <v>0.43568134385886687</v>
      </c>
      <c r="CP57" s="26">
        <v>0.4228505303199891</v>
      </c>
      <c r="CQ57" s="26">
        <v>0.5420056395354874</v>
      </c>
      <c r="CR57" s="26">
        <v>0.539844203106673</v>
      </c>
      <c r="CS57" s="26">
        <v>0.5686770741928567</v>
      </c>
      <c r="CT57" s="26">
        <v>0.6019341244316292</v>
      </c>
      <c r="CU57" s="26">
        <v>0.6282429922774764</v>
      </c>
      <c r="CV57" s="26">
        <v>0.6950566728565922</v>
      </c>
      <c r="CW57" s="26">
        <v>0.7481468183873552</v>
      </c>
      <c r="CX57" s="26">
        <v>0.635808070880104</v>
      </c>
      <c r="CY57" s="26">
        <v>0.36917526562035263</v>
      </c>
      <c r="CZ57" s="26">
        <v>0.3248654484330977</v>
      </c>
      <c r="DA57" s="26">
        <v>0.32017040103966177</v>
      </c>
      <c r="DB57" s="26">
        <v>0.1892924300749215</v>
      </c>
      <c r="DC57" s="26">
        <v>0.21924193866455435</v>
      </c>
      <c r="DD57" s="26">
        <v>0.19859379707681357</v>
      </c>
      <c r="DE57" s="26">
        <v>0.42512198486496516</v>
      </c>
      <c r="DF57" s="26">
        <v>0.3682520895163332</v>
      </c>
      <c r="DG57" s="26">
        <v>0.42171139391992457</v>
      </c>
      <c r="DH57" s="26">
        <v>0.6064761737921742</v>
      </c>
      <c r="DI57" s="26">
        <v>0.6685852075990779</v>
      </c>
      <c r="DJ57" s="26">
        <v>0.7211142677134483</v>
      </c>
      <c r="DK57" s="26">
        <v>0.7549397659431979</v>
      </c>
      <c r="DL57" s="26">
        <v>0.7341716607352812</v>
      </c>
      <c r="DM57" s="26">
        <v>0.8218828688142248</v>
      </c>
      <c r="DN57" s="26">
        <v>0.6844887780548629</v>
      </c>
      <c r="DO57" s="26">
        <v>0.7069662786262707</v>
      </c>
      <c r="DP57" s="26">
        <v>0.5955679868810827</v>
      </c>
      <c r="DQ57" s="26">
        <v>0.3389465694601088</v>
      </c>
      <c r="DR57" s="26">
        <v>0.32652129075363273</v>
      </c>
      <c r="DS57" s="26">
        <v>0.3314804094896451</v>
      </c>
      <c r="DT57" s="26">
        <v>0.32493122613363873</v>
      </c>
      <c r="DU57" s="26">
        <v>0.3339012416838205</v>
      </c>
      <c r="DV57" s="26">
        <v>0.22000832889026933</v>
      </c>
      <c r="DW57" s="26">
        <v>0.21873530067394722</v>
      </c>
      <c r="DX57" s="26">
        <v>0.09748304853586179</v>
      </c>
      <c r="DY57" s="26">
        <v>0.09704196332803632</v>
      </c>
      <c r="DZ57" s="26">
        <v>0.10224441630811877</v>
      </c>
      <c r="EA57" s="26">
        <v>0.10709369919151875</v>
      </c>
      <c r="EB57" s="26">
        <v>0.11454540882904268</v>
      </c>
      <c r="EC57" s="26">
        <v>0.11935734418429704</v>
      </c>
      <c r="ED57" s="26">
        <v>0.043654427421748264</v>
      </c>
      <c r="EE57" s="26">
        <v>0.04852721722757079</v>
      </c>
      <c r="EF57" s="26">
        <v>0.05472867560646416</v>
      </c>
      <c r="EG57" s="26">
        <v>0.05622075734575475</v>
      </c>
      <c r="EH57" s="26">
        <v>0.05878873031132145</v>
      </c>
      <c r="EI57" s="26">
        <v>0.0340752110514198</v>
      </c>
      <c r="EJ57" s="26">
        <v>0.023136036625245257</v>
      </c>
      <c r="EK57" s="26">
        <v>0.018100757913508694</v>
      </c>
      <c r="EL57" s="26">
        <v>0.01882105665424668</v>
      </c>
      <c r="EM57" s="26">
        <v>0.0313632129179174</v>
      </c>
      <c r="EN57" s="26">
        <v>0.03542620449095269</v>
      </c>
      <c r="EO57" s="26">
        <v>0.03937007874015748</v>
      </c>
      <c r="EP57" s="26">
        <v>0.05361245851416901</v>
      </c>
      <c r="EQ57" s="26">
        <v>0.22194255256144507</v>
      </c>
      <c r="ER57" s="26">
        <v>0.23315589353612168</v>
      </c>
      <c r="ES57" s="26">
        <v>0.2417565244569464</v>
      </c>
      <c r="ET57" s="26">
        <v>0.20634920634920634</v>
      </c>
      <c r="EU57" s="26">
        <v>0.18830787309048178</v>
      </c>
      <c r="EV57" s="26">
        <v>0.18475618475618474</v>
      </c>
      <c r="EW57" s="26">
        <v>0.18303254227653828</v>
      </c>
      <c r="EX57" s="26">
        <v>0.18294977565494283</v>
      </c>
      <c r="EY57" s="26">
        <v>0.1862211099661416</v>
      </c>
      <c r="EZ57" s="26"/>
      <c r="FA57" s="26"/>
      <c r="FB57" s="26">
        <v>0.2022332506203474</v>
      </c>
      <c r="FC57" s="26"/>
      <c r="FD57" s="26"/>
      <c r="FE57" s="26"/>
      <c r="FF57" s="26">
        <v>0.20594029398393696</v>
      </c>
      <c r="FG57" s="26"/>
      <c r="FH57" s="26"/>
      <c r="FI57" s="26"/>
      <c r="FJ57" s="26">
        <v>0.3895169578622816</v>
      </c>
      <c r="FK57" s="26"/>
      <c r="FL57" s="26"/>
      <c r="FM57" s="26"/>
      <c r="FN57" s="26">
        <v>0.09939421135292797</v>
      </c>
      <c r="FO57" s="26"/>
      <c r="FP57" s="26"/>
      <c r="FQ57" s="26"/>
      <c r="FR57" s="8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</row>
    <row r="58">
      <c r="A58" s="1"/>
      <c r="B58" s="4"/>
      <c r="C58" s="23" t="s">
        <v>69</v>
      </c>
      <c r="D58" s="31">
        <f t="shared" si="0"/>
      </c>
      <c r="E58" s="31">
        <f t="shared" si="2"/>
      </c>
      <c r="F58" s="31">
        <f t="shared" si="4"/>
      </c>
      <c r="G58" s="31">
        <f t="shared" si="6"/>
      </c>
      <c r="H58" s="31">
        <f t="shared" si="8"/>
      </c>
      <c r="I58" s="31">
        <f t="shared" si="10"/>
      </c>
      <c r="J58" s="31">
        <f t="shared" si="12"/>
      </c>
      <c r="K58" s="29">
        <f t="shared" si="14"/>
      </c>
      <c r="M58" s="26">
        <v>0.08173666660907725</v>
      </c>
      <c r="N58" s="26">
        <v>0.03842412451361868</v>
      </c>
      <c r="O58" s="26">
        <v>0.039273493024480126</v>
      </c>
      <c r="P58" s="26">
        <v>0.039707807138561674</v>
      </c>
      <c r="Q58" s="26">
        <v>0.053347094202640666</v>
      </c>
      <c r="R58" s="26">
        <v>0.05372861948042654</v>
      </c>
      <c r="S58" s="26">
        <v>0.05206476259778061</v>
      </c>
      <c r="T58" s="26">
        <v>0.051871735345327914</v>
      </c>
      <c r="U58" s="26">
        <v>0.052071525213003254</v>
      </c>
      <c r="V58" s="26">
        <v>0.05229223744292238</v>
      </c>
      <c r="W58" s="26">
        <v>0.05298668915697994</v>
      </c>
      <c r="X58" s="26">
        <v>0.057985462850513876</v>
      </c>
      <c r="Y58" s="26">
        <v>0.03898216254314785</v>
      </c>
      <c r="Z58" s="26">
        <v>0.08816860077364279</v>
      </c>
      <c r="AA58" s="26">
        <v>0.08155829596412556</v>
      </c>
      <c r="AB58" s="26">
        <v>0.07827317763623497</v>
      </c>
      <c r="AC58" s="26">
        <v>0.08507024857186969</v>
      </c>
      <c r="AD58" s="26">
        <v>0.09097138941236937</v>
      </c>
      <c r="AE58" s="26">
        <v>0.14946987328678563</v>
      </c>
      <c r="AF58" s="26">
        <v>0.27049924357034794</v>
      </c>
      <c r="AG58" s="26">
        <v>0.23016134343101746</v>
      </c>
      <c r="AH58" s="26">
        <v>0.2423063318004952</v>
      </c>
      <c r="AI58" s="26">
        <v>0.5105698529411765</v>
      </c>
      <c r="AJ58" s="26">
        <v>0.6733298264071541</v>
      </c>
      <c r="AK58" s="26">
        <v>0.7522371364653244</v>
      </c>
      <c r="AL58" s="26">
        <v>0.9873617693522907</v>
      </c>
      <c r="AM58" s="26">
        <v>1.1582222222222223</v>
      </c>
      <c r="AN58" s="26">
        <v>1.5847554038680318</v>
      </c>
      <c r="AO58" s="26">
        <v>1.9412587412587412</v>
      </c>
      <c r="AP58" s="26">
        <v>2.3406040268456376</v>
      </c>
      <c r="AQ58" s="26">
        <v>2.7423076923076923</v>
      </c>
      <c r="AR58" s="26">
        <v>3.3980815347721824</v>
      </c>
      <c r="AS58" s="26">
        <v>3.4425427872860634</v>
      </c>
      <c r="AT58" s="26">
        <v>3.449519230769231</v>
      </c>
      <c r="AU58" s="26">
        <v>4.238961038961039</v>
      </c>
      <c r="AV58" s="26"/>
      <c r="AW58" s="26"/>
      <c r="AX58" s="26"/>
      <c r="AY58" s="26"/>
      <c r="AZ58" s="26"/>
      <c r="BA58" s="26">
        <v>133.41176470588235</v>
      </c>
      <c r="BB58" s="26">
        <v>11.828877005347593</v>
      </c>
      <c r="BC58" s="26">
        <v>4.1271028037383175</v>
      </c>
      <c r="BD58" s="26">
        <v>4.411177644710579</v>
      </c>
      <c r="BE58" s="26">
        <v>4.183953033268102</v>
      </c>
      <c r="BF58" s="26">
        <v>3.7830882352941178</v>
      </c>
      <c r="BG58" s="26">
        <v>4.721198156682028</v>
      </c>
      <c r="BH58" s="26">
        <v>5.701949860724234</v>
      </c>
      <c r="BI58" s="26">
        <v>4.925301204819277</v>
      </c>
      <c r="BJ58" s="26">
        <v>3.795539033457249</v>
      </c>
      <c r="BK58" s="26">
        <v>2.062689585439838</v>
      </c>
      <c r="BL58" s="26">
        <v>1.8093106535362578</v>
      </c>
      <c r="BM58" s="26">
        <v>1.9192015209125475</v>
      </c>
      <c r="BN58" s="26">
        <v>1.2679245283018867</v>
      </c>
      <c r="BO58" s="26">
        <v>1.1811926605504588</v>
      </c>
      <c r="BP58" s="26">
        <v>1.340036563071298</v>
      </c>
      <c r="BQ58" s="26">
        <v>1.4094993581514763</v>
      </c>
      <c r="BR58" s="26">
        <v>2.3899308983218166</v>
      </c>
      <c r="BS58" s="26">
        <v>3.563517915309446</v>
      </c>
      <c r="BT58" s="26">
        <v>3.2194148936170213</v>
      </c>
      <c r="BU58" s="26">
        <v>3.271356783919598</v>
      </c>
      <c r="BV58" s="26">
        <v>2.7441995359628772</v>
      </c>
      <c r="BW58" s="26">
        <v>10.964566929133857</v>
      </c>
      <c r="BX58" s="26">
        <v>8.92258064516129</v>
      </c>
      <c r="BY58" s="26">
        <v>6.00755939524838</v>
      </c>
      <c r="BZ58" s="26">
        <v>16.135135135135137</v>
      </c>
      <c r="CA58" s="26">
        <v>3.3949801849405548</v>
      </c>
      <c r="CB58" s="26">
        <v>3.163559831629585</v>
      </c>
      <c r="CC58" s="26">
        <v>1.8708421797593773</v>
      </c>
      <c r="CD58" s="26">
        <v>1.6187403993855607</v>
      </c>
      <c r="CE58" s="26">
        <v>1.2034739454094292</v>
      </c>
      <c r="CF58" s="26">
        <v>1.1622586062132663</v>
      </c>
      <c r="CG58" s="26">
        <v>0.6973493100944081</v>
      </c>
      <c r="CH58" s="26">
        <v>0.6250205761316873</v>
      </c>
      <c r="CI58" s="26">
        <v>0.1304366831232579</v>
      </c>
      <c r="CJ58" s="26">
        <v>0.13521300626894037</v>
      </c>
      <c r="CK58" s="26">
        <v>0.13286298188367843</v>
      </c>
      <c r="CL58" s="26">
        <v>0.38203425034675514</v>
      </c>
      <c r="CM58" s="26">
        <v>0.535654734882362</v>
      </c>
      <c r="CN58" s="26">
        <v>0.5191096045853524</v>
      </c>
      <c r="CO58" s="26">
        <v>0.502316942473966</v>
      </c>
      <c r="CP58" s="26">
        <v>0.48279504941187223</v>
      </c>
      <c r="CQ58" s="26">
        <v>0.6060925376278055</v>
      </c>
      <c r="CR58" s="26">
        <v>0.6160138379067479</v>
      </c>
      <c r="CS58" s="26">
        <v>0.6486375289192969</v>
      </c>
      <c r="CT58" s="26">
        <v>0.6631727372106656</v>
      </c>
      <c r="CU58" s="26">
        <v>0.6952863212462924</v>
      </c>
      <c r="CV58" s="26">
        <v>0.7290835990329702</v>
      </c>
      <c r="CW58" s="26">
        <v>0.8175452308411421</v>
      </c>
      <c r="CX58" s="26">
        <v>0.6650959665864834</v>
      </c>
      <c r="CY58" s="26">
        <v>0.4791743029818345</v>
      </c>
      <c r="CZ58" s="26">
        <v>0.4294546647200439</v>
      </c>
      <c r="DA58" s="26">
        <v>0.3954008473323051</v>
      </c>
      <c r="DB58" s="26">
        <v>0.2825956279157425</v>
      </c>
      <c r="DC58" s="26">
        <v>0.2722571518909945</v>
      </c>
      <c r="DD58" s="26">
        <v>0.25650493841941635</v>
      </c>
      <c r="DE58" s="26">
        <v>0.4811321733631688</v>
      </c>
      <c r="DF58" s="26">
        <v>0.4091044236358987</v>
      </c>
      <c r="DG58" s="26">
        <v>0.446882236194917</v>
      </c>
      <c r="DH58" s="26">
        <v>0.6375632323730103</v>
      </c>
      <c r="DI58" s="26">
        <v>0.701326709037415</v>
      </c>
      <c r="DJ58" s="26">
        <v>0.7451766380888336</v>
      </c>
      <c r="DK58" s="26">
        <v>0.7807214536433591</v>
      </c>
      <c r="DL58" s="26">
        <v>0.804056853642489</v>
      </c>
      <c r="DM58" s="26">
        <v>0.9182721404882548</v>
      </c>
      <c r="DN58" s="26">
        <v>0.7600997506234414</v>
      </c>
      <c r="DO58" s="26">
        <v>0.7869721448352487</v>
      </c>
      <c r="DP58" s="26">
        <v>0.662436517794825</v>
      </c>
      <c r="DQ58" s="26">
        <v>0.3900324106646399</v>
      </c>
      <c r="DR58" s="26">
        <v>0.3624727340095775</v>
      </c>
      <c r="DS58" s="26">
        <v>0.3535026377251706</v>
      </c>
      <c r="DT58" s="26">
        <v>0.34590516262011806</v>
      </c>
      <c r="DU58" s="26">
        <v>0.3556117483634307</v>
      </c>
      <c r="DV58" s="26">
        <v>0.24096063165037654</v>
      </c>
      <c r="DW58" s="26">
        <v>0.2386763020595505</v>
      </c>
      <c r="DX58" s="26">
        <v>0.11660917611901388</v>
      </c>
      <c r="DY58" s="26">
        <v>0.1220727369379457</v>
      </c>
      <c r="DZ58" s="26">
        <v>0.13478341106759598</v>
      </c>
      <c r="EA58" s="26">
        <v>0.135256167546419</v>
      </c>
      <c r="EB58" s="26">
        <v>0.14559161072120766</v>
      </c>
      <c r="EC58" s="26">
        <v>0.15364382764596723</v>
      </c>
      <c r="ED58" s="26">
        <v>0.07843528221914232</v>
      </c>
      <c r="EE58" s="26">
        <v>0.08540883988193938</v>
      </c>
      <c r="EF58" s="26">
        <v>0.09391726838380572</v>
      </c>
      <c r="EG58" s="26">
        <v>0.09485953128574102</v>
      </c>
      <c r="EH58" s="26">
        <v>0.09738963247800045</v>
      </c>
      <c r="EI58" s="26">
        <v>0.0708365310821182</v>
      </c>
      <c r="EJ58" s="26">
        <v>0.059270765206017005</v>
      </c>
      <c r="EK58" s="26">
        <v>0.05448060633080695</v>
      </c>
      <c r="EL58" s="26">
        <v>0.06343747014426292</v>
      </c>
      <c r="EM58" s="26">
        <v>0.195424904254218</v>
      </c>
      <c r="EN58" s="26">
        <v>0.20841508611292783</v>
      </c>
      <c r="EO58" s="26">
        <v>0.2196736277530526</v>
      </c>
      <c r="EP58" s="26">
        <v>0.26882818483533316</v>
      </c>
      <c r="EQ58" s="26">
        <v>0.3150725496002369</v>
      </c>
      <c r="ER58" s="26">
        <v>0.32684410646387835</v>
      </c>
      <c r="ES58" s="26">
        <v>0.3322394124081888</v>
      </c>
      <c r="ET58" s="26">
        <v>0.30221593587930223</v>
      </c>
      <c r="EU58" s="26">
        <v>0.27923031727379555</v>
      </c>
      <c r="EV58" s="26">
        <v>0.27141427141427144</v>
      </c>
      <c r="EW58" s="26">
        <v>0.2610487423618019</v>
      </c>
      <c r="EX58" s="26">
        <v>0.25879287885366914</v>
      </c>
      <c r="EY58" s="26">
        <v>0.26056234358898867</v>
      </c>
      <c r="EZ58" s="26"/>
      <c r="FA58" s="26"/>
      <c r="FB58" s="26">
        <v>0.2980769230769231</v>
      </c>
      <c r="FC58" s="26"/>
      <c r="FD58" s="26"/>
      <c r="FE58" s="26"/>
      <c r="FF58" s="26">
        <v>0.25837248067889074</v>
      </c>
      <c r="FG58" s="26"/>
      <c r="FH58" s="26"/>
      <c r="FI58" s="26"/>
      <c r="FJ58" s="26">
        <v>0.4172661870503597</v>
      </c>
      <c r="FK58" s="26"/>
      <c r="FL58" s="26"/>
      <c r="FM58" s="26"/>
      <c r="FN58" s="26">
        <v>0.12811308054745343</v>
      </c>
      <c r="FO58" s="26"/>
      <c r="FP58" s="26"/>
      <c r="FQ58" s="26"/>
      <c r="FR58" s="8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</row>
    <row r="59">
      <c r="A59" s="1"/>
      <c r="B59" s="4"/>
      <c r="C59" s="23" t="s">
        <v>960</v>
      </c>
      <c r="D59" s="31">
        <f t="shared" si="0"/>
      </c>
      <c r="E59" s="31">
        <f t="shared" si="2"/>
      </c>
      <c r="F59" s="31">
        <f t="shared" si="4"/>
      </c>
      <c r="G59" s="31">
        <f t="shared" si="6"/>
      </c>
      <c r="H59" s="31">
        <f t="shared" si="8"/>
      </c>
      <c r="I59" s="31">
        <f t="shared" si="10"/>
      </c>
      <c r="J59" s="31">
        <f t="shared" si="12"/>
      </c>
      <c r="K59" s="29">
        <f t="shared" si="14"/>
      </c>
      <c r="M59" s="26">
        <v>0.05288609364081062</v>
      </c>
      <c r="N59" s="26">
        <v>0.031953312339294486</v>
      </c>
      <c r="O59" s="26">
        <v>0.032138549026365676</v>
      </c>
      <c r="P59" s="26">
        <v>0.03307014701116578</v>
      </c>
      <c r="Q59" s="26">
        <v>0.033109949186243465</v>
      </c>
      <c r="R59" s="26">
        <v>0.0331737497237976</v>
      </c>
      <c r="S59" s="26">
        <v>0.03120101736018691</v>
      </c>
      <c r="T59" s="26">
        <v>0.031000338399517414</v>
      </c>
      <c r="U59" s="26">
        <v>0.04210899843274093</v>
      </c>
      <c r="V59" s="26">
        <v>0.042364604912696065</v>
      </c>
      <c r="W59" s="26">
        <v>0.04261845423308903</v>
      </c>
      <c r="X59" s="26">
        <v>0.04276910313768481</v>
      </c>
      <c r="Y59" s="26">
        <v>0.02757229320780094</v>
      </c>
      <c r="Z59" s="26">
        <v>0.0281021016184878</v>
      </c>
      <c r="AA59" s="26">
        <v>0.02420873307630234</v>
      </c>
      <c r="AB59" s="26">
        <v>0.051725750631372185</v>
      </c>
      <c r="AC59" s="26">
        <v>0.05484224146511396</v>
      </c>
      <c r="AD59" s="26">
        <v>0.05925016737335416</v>
      </c>
      <c r="AE59" s="26">
        <v>0.0823010109639755</v>
      </c>
      <c r="AF59" s="26">
        <v>0.10542305939541242</v>
      </c>
      <c r="AG59" s="26">
        <v>0.1192019099590723</v>
      </c>
      <c r="AH59" s="26">
        <v>0.11363636363636363</v>
      </c>
      <c r="AI59" s="26">
        <v>0.2042642299638302</v>
      </c>
      <c r="AJ59" s="26">
        <v>0.24343394747157976</v>
      </c>
      <c r="AK59" s="26">
        <v>0.25086189413911986</v>
      </c>
      <c r="AL59" s="26">
        <v>0.24451273046532046</v>
      </c>
      <c r="AM59" s="26">
        <v>0.26846100759144237</v>
      </c>
      <c r="AN59" s="26">
        <v>0.28515720204728245</v>
      </c>
      <c r="AO59" s="26">
        <v>0.3095934095136859</v>
      </c>
      <c r="AP59" s="26">
        <v>0.37302927927927926</v>
      </c>
      <c r="AQ59" s="26">
        <v>0.3781372002230898</v>
      </c>
      <c r="AR59" s="26">
        <v>0.40801186943620177</v>
      </c>
      <c r="AS59" s="26">
        <v>0.42679599878751134</v>
      </c>
      <c r="AT59" s="26">
        <v>0.43209876543209874</v>
      </c>
      <c r="AU59" s="26">
        <v>0.45132743362831856</v>
      </c>
      <c r="AV59" s="26">
        <v>0.6067551266586249</v>
      </c>
      <c r="AW59" s="26">
        <v>0.6729285474672928</v>
      </c>
      <c r="AX59" s="26">
        <v>0.6507782101167315</v>
      </c>
      <c r="AY59" s="26">
        <v>0.6286776091669247</v>
      </c>
      <c r="AZ59" s="26">
        <v>0.6015971606033718</v>
      </c>
      <c r="BA59" s="26">
        <v>0.5930571761960327</v>
      </c>
      <c r="BB59" s="26">
        <v>0.5402176798513406</v>
      </c>
      <c r="BC59" s="26">
        <v>0.4869364161849711</v>
      </c>
      <c r="BD59" s="26">
        <v>0.49670277908619875</v>
      </c>
      <c r="BE59" s="26">
        <v>0.505842259006816</v>
      </c>
      <c r="BF59" s="26">
        <v>0.4606871109061563</v>
      </c>
      <c r="BG59" s="26">
        <v>0.47347695158675007</v>
      </c>
      <c r="BH59" s="26">
        <v>0.5239928149858866</v>
      </c>
      <c r="BI59" s="26">
        <v>0.5370028970239663</v>
      </c>
      <c r="BJ59" s="26">
        <v>0.50925</v>
      </c>
      <c r="BK59" s="26">
        <v>0.44124024284475283</v>
      </c>
      <c r="BL59" s="26">
        <v>0.3039079547708788</v>
      </c>
      <c r="BM59" s="26">
        <v>0.30653568564554934</v>
      </c>
      <c r="BN59" s="26">
        <v>0.30823576907549455</v>
      </c>
      <c r="BO59" s="26">
        <v>0.3000381970970206</v>
      </c>
      <c r="BP59" s="26">
        <v>0.4201761102603369</v>
      </c>
      <c r="BQ59" s="26">
        <v>0.42081013630255326</v>
      </c>
      <c r="BR59" s="26">
        <v>0.44077356970185333</v>
      </c>
      <c r="BS59" s="26">
        <v>0.47551686615886835</v>
      </c>
      <c r="BT59" s="26">
        <v>0.487991927346115</v>
      </c>
      <c r="BU59" s="26">
        <v>0.49713302752293576</v>
      </c>
      <c r="BV59" s="26">
        <v>0.46838510685172946</v>
      </c>
      <c r="BW59" s="26">
        <v>0.6030639076254716</v>
      </c>
      <c r="BX59" s="26">
        <v>0.6038235632845791</v>
      </c>
      <c r="BY59" s="26">
        <v>0.5835174547061422</v>
      </c>
      <c r="BZ59" s="26">
        <v>0.585245046923879</v>
      </c>
      <c r="CA59" s="26">
        <v>0.5162588708823218</v>
      </c>
      <c r="CB59" s="26">
        <v>0.5064390842191333</v>
      </c>
      <c r="CC59" s="26">
        <v>0.4483404710920771</v>
      </c>
      <c r="CD59" s="26">
        <v>0.4355844155844156</v>
      </c>
      <c r="CE59" s="26">
        <v>0.39562393691046854</v>
      </c>
      <c r="CF59" s="26">
        <v>0.40214761040532365</v>
      </c>
      <c r="CG59" s="26">
        <v>0.2878382630585274</v>
      </c>
      <c r="CH59" s="26">
        <v>0.27930326310184833</v>
      </c>
      <c r="CI59" s="26">
        <v>0.07689919005809952</v>
      </c>
      <c r="CJ59" s="26">
        <v>0.08026760457683957</v>
      </c>
      <c r="CK59" s="26">
        <v>0.07648665649533752</v>
      </c>
      <c r="CL59" s="26">
        <v>0.182094572296992</v>
      </c>
      <c r="CM59" s="26">
        <v>0.20942171747004518</v>
      </c>
      <c r="CN59" s="26">
        <v>0.20476954702966665</v>
      </c>
      <c r="CO59" s="26">
        <v>0.2073757180915736</v>
      </c>
      <c r="CP59" s="26">
        <v>0.2075757788228515</v>
      </c>
      <c r="CQ59" s="26">
        <v>0.25087982199370296</v>
      </c>
      <c r="CR59" s="26">
        <v>0.24938418954264963</v>
      </c>
      <c r="CS59" s="26">
        <v>0.25717743438305685</v>
      </c>
      <c r="CT59" s="26">
        <v>0.2694660196102796</v>
      </c>
      <c r="CU59" s="26">
        <v>0.2822262886261482</v>
      </c>
      <c r="CV59" s="26">
        <v>0.29978029459149924</v>
      </c>
      <c r="CW59" s="26">
        <v>0.3273015013330735</v>
      </c>
      <c r="CX59" s="26">
        <v>0.2747144729943236</v>
      </c>
      <c r="CY59" s="26">
        <v>0.20876467901321158</v>
      </c>
      <c r="CZ59" s="26">
        <v>0.19330033565744578</v>
      </c>
      <c r="DA59" s="26">
        <v>0.18837919966363462</v>
      </c>
      <c r="DB59" s="26">
        <v>0.1191634783846699</v>
      </c>
      <c r="DC59" s="26">
        <v>0.13869882675387968</v>
      </c>
      <c r="DD59" s="26">
        <v>0.12943287315126703</v>
      </c>
      <c r="DE59" s="26">
        <v>0.23102942993545797</v>
      </c>
      <c r="DF59" s="26">
        <v>0.20250115513282077</v>
      </c>
      <c r="DG59" s="26">
        <v>0.22775071146792475</v>
      </c>
      <c r="DH59" s="26">
        <v>0.29852458771986023</v>
      </c>
      <c r="DI59" s="26">
        <v>0.3168881126344183</v>
      </c>
      <c r="DJ59" s="26">
        <v>0.32603482469553635</v>
      </c>
      <c r="DK59" s="26">
        <v>0.3466424747541583</v>
      </c>
      <c r="DL59" s="26">
        <v>0.3392745988056078</v>
      </c>
      <c r="DM59" s="26">
        <v>0.35767262889522755</v>
      </c>
      <c r="DN59" s="26">
        <v>0.3226898659769574</v>
      </c>
      <c r="DO59" s="26">
        <v>0.33143607641957784</v>
      </c>
      <c r="DP59" s="26">
        <v>0.2961106976030585</v>
      </c>
      <c r="DQ59" s="26">
        <v>0.19994292240868636</v>
      </c>
      <c r="DR59" s="26">
        <v>0.18851718686838084</v>
      </c>
      <c r="DS59" s="26">
        <v>0.19773195491113987</v>
      </c>
      <c r="DT59" s="26">
        <v>0.19566147261985448</v>
      </c>
      <c r="DU59" s="26">
        <v>0.1991791895569515</v>
      </c>
      <c r="DV59" s="26">
        <v>0.14142765531750243</v>
      </c>
      <c r="DW59" s="26">
        <v>0.14587104353907934</v>
      </c>
      <c r="DX59" s="26">
        <v>0.07097371727840704</v>
      </c>
      <c r="DY59" s="26">
        <v>0.06968910680859575</v>
      </c>
      <c r="DZ59" s="26">
        <v>0.06982858676087807</v>
      </c>
      <c r="EA59" s="26">
        <v>0.07291820771468153</v>
      </c>
      <c r="EB59" s="26">
        <v>0.07694375859797548</v>
      </c>
      <c r="EC59" s="26">
        <v>0.08138604913155424</v>
      </c>
      <c r="ED59" s="26">
        <v>0.03097352007726207</v>
      </c>
      <c r="EE59" s="26">
        <v>0.0347746842159438</v>
      </c>
      <c r="EF59" s="26">
        <v>0.03923612915568854</v>
      </c>
      <c r="EG59" s="26">
        <v>0.03940642577188408</v>
      </c>
      <c r="EH59" s="26">
        <v>0.04120879120879121</v>
      </c>
      <c r="EI59" s="26">
        <v>0.025060676186713326</v>
      </c>
      <c r="EJ59" s="26">
        <v>0.017153594375075767</v>
      </c>
      <c r="EK59" s="26">
        <v>0.012909379968203497</v>
      </c>
      <c r="EL59" s="26">
        <v>0.013604032870658103</v>
      </c>
      <c r="EM59" s="26">
        <v>0.02066143879986362</v>
      </c>
      <c r="EN59" s="26">
        <v>0.022982815925323526</v>
      </c>
      <c r="EO59" s="26">
        <v>0.02510186263096624</v>
      </c>
      <c r="EP59" s="26">
        <v>0.032512772875058056</v>
      </c>
      <c r="EQ59" s="26">
        <v>0.1283500299683192</v>
      </c>
      <c r="ER59" s="26">
        <v>0.13331594051656664</v>
      </c>
      <c r="ES59" s="26">
        <v>0.13706033489855587</v>
      </c>
      <c r="ET59" s="26">
        <v>0.11810740307636952</v>
      </c>
      <c r="EU59" s="26">
        <v>0.1150085224724141</v>
      </c>
      <c r="EV59" s="26">
        <v>0.11496707599216943</v>
      </c>
      <c r="EW59" s="26">
        <v>0.11365040148239654</v>
      </c>
      <c r="EX59" s="26">
        <v>0.11261582323592302</v>
      </c>
      <c r="EY59" s="26">
        <v>0.11365678346810422</v>
      </c>
      <c r="EZ59" s="26"/>
      <c r="FA59" s="26"/>
      <c r="FB59" s="26">
        <v>0.12059557939517247</v>
      </c>
      <c r="FC59" s="26"/>
      <c r="FD59" s="26"/>
      <c r="FE59" s="26"/>
      <c r="FF59" s="26">
        <v>0.12202568016521505</v>
      </c>
      <c r="FG59" s="26"/>
      <c r="FH59" s="26"/>
      <c r="FI59" s="26"/>
      <c r="FJ59" s="26">
        <v>0.20724538619275462</v>
      </c>
      <c r="FK59" s="26"/>
      <c r="FL59" s="26"/>
      <c r="FM59" s="26"/>
      <c r="FN59" s="26">
        <v>0.05828180502565452</v>
      </c>
      <c r="FO59" s="26"/>
      <c r="FP59" s="26"/>
      <c r="FQ59" s="26"/>
      <c r="FR59" s="8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</row>
    <row r="60">
      <c r="A60" s="1"/>
      <c r="B60" s="4"/>
      <c r="C60" s="23" t="s">
        <v>961</v>
      </c>
      <c r="D60" s="31">
        <f t="shared" si="0"/>
      </c>
      <c r="E60" s="31">
        <f t="shared" si="2"/>
      </c>
      <c r="F60" s="31">
        <f t="shared" si="4"/>
      </c>
      <c r="G60" s="31">
        <f t="shared" si="6"/>
      </c>
      <c r="H60" s="31">
        <f t="shared" si="8"/>
      </c>
      <c r="I60" s="31">
        <f t="shared" si="10"/>
      </c>
      <c r="J60" s="31">
        <f t="shared" si="12"/>
      </c>
      <c r="K60" s="29">
        <f t="shared" si="14"/>
      </c>
      <c r="M60" s="26">
        <v>0.06612159329140462</v>
      </c>
      <c r="N60" s="26">
        <v>0.031953312339294486</v>
      </c>
      <c r="O60" s="26">
        <v>0.032138549026365676</v>
      </c>
      <c r="P60" s="26">
        <v>0.03307014701116578</v>
      </c>
      <c r="Q60" s="26">
        <v>0.044156417998379854</v>
      </c>
      <c r="R60" s="26">
        <v>0.04423657656330559</v>
      </c>
      <c r="S60" s="26">
        <v>0.04232100079850945</v>
      </c>
      <c r="T60" s="26">
        <v>0.042079244339164594</v>
      </c>
      <c r="U60" s="26">
        <v>0.04210899843274093</v>
      </c>
      <c r="V60" s="26">
        <v>0.042364604912696065</v>
      </c>
      <c r="W60" s="26">
        <v>0.04261845423308903</v>
      </c>
      <c r="X60" s="26">
        <v>0.04739118840923232</v>
      </c>
      <c r="Y60" s="26">
        <v>0.03223492490472988</v>
      </c>
      <c r="Z60" s="26">
        <v>0.05322489733472904</v>
      </c>
      <c r="AA60" s="26">
        <v>0.05218326907558504</v>
      </c>
      <c r="AB60" s="26">
        <v>0.051725750631372185</v>
      </c>
      <c r="AC60" s="26">
        <v>0.05484224146511396</v>
      </c>
      <c r="AD60" s="26">
        <v>0.05925016737335416</v>
      </c>
      <c r="AE60" s="26">
        <v>0.0823010109639755</v>
      </c>
      <c r="AF60" s="26">
        <v>0.13580434452377335</v>
      </c>
      <c r="AG60" s="26">
        <v>0.1192019099590723</v>
      </c>
      <c r="AH60" s="26">
        <v>0.11363636363636363</v>
      </c>
      <c r="AI60" s="26">
        <v>0.21149819150961355</v>
      </c>
      <c r="AJ60" s="26">
        <v>0.25088200705605646</v>
      </c>
      <c r="AK60" s="26">
        <v>0.2727641452038126</v>
      </c>
      <c r="AL60" s="26">
        <v>0.27436347673397715</v>
      </c>
      <c r="AM60" s="26">
        <v>0.299746951920865</v>
      </c>
      <c r="AN60" s="26">
        <v>0.3395076773092859</v>
      </c>
      <c r="AO60" s="26">
        <v>0.36885463725750733</v>
      </c>
      <c r="AP60" s="26">
        <v>0.3927364864864865</v>
      </c>
      <c r="AQ60" s="26">
        <v>0.3976575571667596</v>
      </c>
      <c r="AR60" s="26">
        <v>0.4204747774480712</v>
      </c>
      <c r="AS60" s="26">
        <v>0.42679599878751134</v>
      </c>
      <c r="AT60" s="26">
        <v>0.43209876543209874</v>
      </c>
      <c r="AU60" s="26">
        <v>0.45132743362831856</v>
      </c>
      <c r="AV60" s="26">
        <v>0.6749095295536791</v>
      </c>
      <c r="AW60" s="26">
        <v>0.7500838644750084</v>
      </c>
      <c r="AX60" s="26">
        <v>0.7253566796368353</v>
      </c>
      <c r="AY60" s="26">
        <v>0.6999070919789409</v>
      </c>
      <c r="AZ60" s="26">
        <v>0.6711032238982549</v>
      </c>
      <c r="BA60" s="26">
        <v>0.661610268378063</v>
      </c>
      <c r="BB60" s="26">
        <v>0.5872046721529068</v>
      </c>
      <c r="BC60" s="26">
        <v>0.5105202312138728</v>
      </c>
      <c r="BD60" s="26">
        <v>0.5204898728214791</v>
      </c>
      <c r="BE60" s="26">
        <v>0.5204479065238559</v>
      </c>
      <c r="BF60" s="26">
        <v>0.47452155868111595</v>
      </c>
      <c r="BG60" s="26">
        <v>0.47463516330785266</v>
      </c>
      <c r="BH60" s="26">
        <v>0.5252758532204259</v>
      </c>
      <c r="BI60" s="26">
        <v>0.5383197260995523</v>
      </c>
      <c r="BJ60" s="26">
        <v>0.5105</v>
      </c>
      <c r="BK60" s="26">
        <v>0.44232437120555074</v>
      </c>
      <c r="BL60" s="26">
        <v>0.40091251735766714</v>
      </c>
      <c r="BM60" s="26">
        <v>0.40477145148356053</v>
      </c>
      <c r="BN60" s="26">
        <v>0.4069438837303189</v>
      </c>
      <c r="BO60" s="26">
        <v>0.39343009931245226</v>
      </c>
      <c r="BP60" s="26">
        <v>0.4209418070444104</v>
      </c>
      <c r="BQ60" s="26">
        <v>0.4215780380111346</v>
      </c>
      <c r="BR60" s="26">
        <v>0.48771152296535053</v>
      </c>
      <c r="BS60" s="26">
        <v>0.47616974972796516</v>
      </c>
      <c r="BT60" s="26">
        <v>0.4885973763874874</v>
      </c>
      <c r="BU60" s="26">
        <v>0.49770642201834864</v>
      </c>
      <c r="BV60" s="26">
        <v>0.5211500330469266</v>
      </c>
      <c r="BW60" s="26">
        <v>0.6367897564879387</v>
      </c>
      <c r="BX60" s="26">
        <v>0.637106990671427</v>
      </c>
      <c r="BY60" s="26">
        <v>0.6145603181617322</v>
      </c>
      <c r="BZ60" s="26">
        <v>0.6225234619395204</v>
      </c>
      <c r="CA60" s="26">
        <v>0.5444338523461498</v>
      </c>
      <c r="CB60" s="26">
        <v>0.5377146361406377</v>
      </c>
      <c r="CC60" s="26">
        <v>0.471716630977873</v>
      </c>
      <c r="CD60" s="26">
        <v>0.4561904761904762</v>
      </c>
      <c r="CE60" s="26">
        <v>0.41247873820937064</v>
      </c>
      <c r="CF60" s="26">
        <v>0.41870840895341804</v>
      </c>
      <c r="CG60" s="26">
        <v>0.3021554436752675</v>
      </c>
      <c r="CH60" s="26">
        <v>0.2888111356202936</v>
      </c>
      <c r="CI60" s="26">
        <v>0.08226363646453504</v>
      </c>
      <c r="CJ60" s="26">
        <v>0.08586666038195734</v>
      </c>
      <c r="CK60" s="26">
        <v>0.08175339308213007</v>
      </c>
      <c r="CL60" s="26">
        <v>0.18802573458937216</v>
      </c>
      <c r="CM60" s="26">
        <v>0.2462513278257873</v>
      </c>
      <c r="CN60" s="26">
        <v>0.24396447400483906</v>
      </c>
      <c r="CO60" s="26">
        <v>0.2390929474566767</v>
      </c>
      <c r="CP60" s="26">
        <v>0.23700232400713392</v>
      </c>
      <c r="CQ60" s="26">
        <v>0.2805439221667356</v>
      </c>
      <c r="CR60" s="26">
        <v>0.2845711981889623</v>
      </c>
      <c r="CS60" s="26">
        <v>0.2933385977776524</v>
      </c>
      <c r="CT60" s="26">
        <v>0.29688052322826897</v>
      </c>
      <c r="CU60" s="26">
        <v>0.3123442368477717</v>
      </c>
      <c r="CV60" s="26">
        <v>0.31445622297482745</v>
      </c>
      <c r="CW60" s="26">
        <v>0.35766212578271994</v>
      </c>
      <c r="CX60" s="26">
        <v>0.2873689346197532</v>
      </c>
      <c r="CY60" s="26">
        <v>0.27096796256186445</v>
      </c>
      <c r="CZ60" s="26">
        <v>0.2555326558747168</v>
      </c>
      <c r="DA60" s="26">
        <v>0.23264266442154843</v>
      </c>
      <c r="DB60" s="26">
        <v>0.17789976062651466</v>
      </c>
      <c r="DC60" s="26">
        <v>0.17223779251655935</v>
      </c>
      <c r="DD60" s="26">
        <v>0.16717627461583037</v>
      </c>
      <c r="DE60" s="26">
        <v>0.2614677567687027</v>
      </c>
      <c r="DF60" s="26">
        <v>0.22496577946108828</v>
      </c>
      <c r="DG60" s="26">
        <v>0.24134455151831946</v>
      </c>
      <c r="DH60" s="26">
        <v>0.31382651011565643</v>
      </c>
      <c r="DI60" s="26">
        <v>0.33240654241372836</v>
      </c>
      <c r="DJ60" s="26">
        <v>0.3369140584846191</v>
      </c>
      <c r="DK60" s="26">
        <v>0.35848054241318156</v>
      </c>
      <c r="DL60" s="26">
        <v>0.3715698671387649</v>
      </c>
      <c r="DM60" s="26">
        <v>0.3996199738334263</v>
      </c>
      <c r="DN60" s="26">
        <v>0.35833529273454034</v>
      </c>
      <c r="DO60" s="26">
        <v>0.3689439904298176</v>
      </c>
      <c r="DP60" s="26">
        <v>0.3293570905803787</v>
      </c>
      <c r="DQ60" s="26">
        <v>0.23007821010435417</v>
      </c>
      <c r="DR60" s="26">
        <v>0.2092737658063916</v>
      </c>
      <c r="DS60" s="26">
        <v>0.21086847253284202</v>
      </c>
      <c r="DT60" s="26">
        <v>0.20829119537199167</v>
      </c>
      <c r="DU60" s="26">
        <v>0.21212996836660414</v>
      </c>
      <c r="DV60" s="26">
        <v>0.15489639565024832</v>
      </c>
      <c r="DW60" s="26">
        <v>0.1591693756892618</v>
      </c>
      <c r="DX60" s="26">
        <v>0.08489872672472122</v>
      </c>
      <c r="DY60" s="26">
        <v>0.08766454955294911</v>
      </c>
      <c r="DZ60" s="26">
        <v>0.09205133594090825</v>
      </c>
      <c r="EA60" s="26">
        <v>0.09209353486057019</v>
      </c>
      <c r="EB60" s="26">
        <v>0.09779847017650775</v>
      </c>
      <c r="EC60" s="26">
        <v>0.10476493248917196</v>
      </c>
      <c r="ED60" s="26">
        <v>0.05565109731275519</v>
      </c>
      <c r="EE60" s="26">
        <v>0.06120411607812331</v>
      </c>
      <c r="EF60" s="26">
        <v>0.06733124877264936</v>
      </c>
      <c r="EG60" s="26">
        <v>0.06648923377851887</v>
      </c>
      <c r="EH60" s="26">
        <v>0.068266639021356</v>
      </c>
      <c r="EI60" s="26">
        <v>0.052096856126883785</v>
      </c>
      <c r="EJ60" s="26">
        <v>0.043944720572190565</v>
      </c>
      <c r="EK60" s="26">
        <v>0.03885532591414945</v>
      </c>
      <c r="EL60" s="26">
        <v>0.04585318693460396</v>
      </c>
      <c r="EM60" s="26">
        <v>0.1287419024889192</v>
      </c>
      <c r="EN60" s="26">
        <v>0.13520967399759565</v>
      </c>
      <c r="EO60" s="26">
        <v>0.14006111757857975</v>
      </c>
      <c r="EP60" s="26">
        <v>0.1630283325592197</v>
      </c>
      <c r="EQ60" s="26">
        <v>0.18220738076890144</v>
      </c>
      <c r="ER60" s="26">
        <v>0.18688581615792677</v>
      </c>
      <c r="ES60" s="26">
        <v>0.18835828829627005</v>
      </c>
      <c r="ET60" s="26">
        <v>0.1729783214896105</v>
      </c>
      <c r="EU60" s="26">
        <v>0.1705391585179869</v>
      </c>
      <c r="EV60" s="26">
        <v>0.16889126179035416</v>
      </c>
      <c r="EW60" s="26">
        <v>0.16209300273537458</v>
      </c>
      <c r="EX60" s="26">
        <v>0.15930149679258732</v>
      </c>
      <c r="EY60" s="26">
        <v>0.15902964959568733</v>
      </c>
      <c r="EZ60" s="26"/>
      <c r="FA60" s="26"/>
      <c r="FB60" s="26">
        <v>0.17774900582632017</v>
      </c>
      <c r="FC60" s="26"/>
      <c r="FD60" s="26"/>
      <c r="FE60" s="26"/>
      <c r="FF60" s="26">
        <v>0.15309329262817634</v>
      </c>
      <c r="FG60" s="26"/>
      <c r="FH60" s="26"/>
      <c r="FI60" s="26"/>
      <c r="FJ60" s="26">
        <v>0.22200956937799043</v>
      </c>
      <c r="FK60" s="26"/>
      <c r="FL60" s="26"/>
      <c r="FM60" s="26"/>
      <c r="FN60" s="26">
        <v>0.07512169451387975</v>
      </c>
      <c r="FO60" s="26"/>
      <c r="FP60" s="26"/>
      <c r="FQ60" s="26"/>
      <c r="FR60" s="8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</row>
    <row r="61">
      <c r="A61" s="1"/>
      <c r="B61" s="4"/>
      <c r="C61" s="23" t="s">
        <v>962</v>
      </c>
      <c r="D61" s="31">
        <f t="shared" si="0"/>
      </c>
      <c r="E61" s="31">
        <f t="shared" si="2"/>
      </c>
      <c r="F61" s="31">
        <f t="shared" si="4"/>
      </c>
      <c r="G61" s="31">
        <f t="shared" si="6"/>
      </c>
      <c r="H61" s="31">
        <f t="shared" si="8"/>
      </c>
      <c r="I61" s="31">
        <f t="shared" si="10"/>
      </c>
      <c r="J61" s="31">
        <f t="shared" si="12"/>
      </c>
      <c r="K61" s="29">
        <f t="shared" si="14"/>
      </c>
      <c r="M61" s="26">
        <v>0.060435699226985246</v>
      </c>
      <c r="N61" s="26">
        <v>0.03700234192037471</v>
      </c>
      <c r="O61" s="26">
        <v>0.03778937237222025</v>
      </c>
      <c r="P61" s="26">
        <v>0.03819131381521869</v>
      </c>
      <c r="Q61" s="26">
        <v>0.037975538887762686</v>
      </c>
      <c r="R61" s="26">
        <v>0.03823754138721453</v>
      </c>
      <c r="S61" s="26">
        <v>0.03648499100843824</v>
      </c>
      <c r="T61" s="26">
        <v>0.03633009173046417</v>
      </c>
      <c r="U61" s="26">
        <v>0.049494282437176323</v>
      </c>
      <c r="V61" s="26">
        <v>0.04969364553139048</v>
      </c>
      <c r="W61" s="26">
        <v>0.05032037888285276</v>
      </c>
      <c r="X61" s="26">
        <v>0.04946203399122807</v>
      </c>
      <c r="Y61" s="26">
        <v>0.03209253783266655</v>
      </c>
      <c r="Z61" s="26">
        <v>0.04278009316008826</v>
      </c>
      <c r="AA61" s="26">
        <v>0.034983156258097954</v>
      </c>
      <c r="AB61" s="26">
        <v>0.07259123129430296</v>
      </c>
      <c r="AC61" s="26">
        <v>0.07840068298235629</v>
      </c>
      <c r="AD61" s="26">
        <v>0.0833856783919598</v>
      </c>
      <c r="AE61" s="26">
        <v>0.1300337457817773</v>
      </c>
      <c r="AF61" s="26">
        <v>0.16527744701119315</v>
      </c>
      <c r="AG61" s="26">
        <v>0.1870985010706638</v>
      </c>
      <c r="AH61" s="26">
        <v>0.19504555808656038</v>
      </c>
      <c r="AI61" s="26">
        <v>0.32643748098570124</v>
      </c>
      <c r="AJ61" s="26">
        <v>0.3904432568374725</v>
      </c>
      <c r="AK61" s="26">
        <v>0.3948292371528886</v>
      </c>
      <c r="AL61" s="26">
        <v>0.44276629570747217</v>
      </c>
      <c r="AM61" s="26">
        <v>0.48064250411861614</v>
      </c>
      <c r="AN61" s="26">
        <v>0.5149647887323944</v>
      </c>
      <c r="AO61" s="26">
        <v>0.5539705183071802</v>
      </c>
      <c r="AP61" s="26">
        <v>0.6654947262682069</v>
      </c>
      <c r="AQ61" s="26">
        <v>0.696813977389517</v>
      </c>
      <c r="AR61" s="26">
        <v>0.7497273718647764</v>
      </c>
      <c r="AS61" s="26">
        <v>0.7749036873968079</v>
      </c>
      <c r="AT61" s="26">
        <v>0.7752566180443003</v>
      </c>
      <c r="AU61" s="26">
        <v>0.8091224590976698</v>
      </c>
      <c r="AV61" s="26">
        <v>1.1024657534246576</v>
      </c>
      <c r="AW61" s="26">
        <v>1.1575302942873629</v>
      </c>
      <c r="AX61" s="26">
        <v>1.0997260273972602</v>
      </c>
      <c r="AY61" s="26">
        <v>1.0550935550935552</v>
      </c>
      <c r="AZ61" s="26">
        <v>0.9558270676691729</v>
      </c>
      <c r="BA61" s="26">
        <v>0.8897155361050328</v>
      </c>
      <c r="BB61" s="26">
        <v>0.8482701125468946</v>
      </c>
      <c r="BC61" s="26">
        <v>0.7677725118483413</v>
      </c>
      <c r="BD61" s="26">
        <v>0.7779417189229066</v>
      </c>
      <c r="BE61" s="26">
        <v>0.7844469611174028</v>
      </c>
      <c r="BF61" s="26">
        <v>0.7678708685626441</v>
      </c>
      <c r="BG61" s="26">
        <v>0.8231977446637132</v>
      </c>
      <c r="BH61" s="26">
        <v>0.8487115544472152</v>
      </c>
      <c r="BI61" s="26">
        <v>0.8291988613257422</v>
      </c>
      <c r="BJ61" s="26">
        <v>0.7895348837209303</v>
      </c>
      <c r="BK61" s="26">
        <v>0.6718388907230108</v>
      </c>
      <c r="BL61" s="26">
        <v>0.48820905035054174</v>
      </c>
      <c r="BM61" s="26">
        <v>0.49788342559426896</v>
      </c>
      <c r="BN61" s="26">
        <v>0.42346089850249585</v>
      </c>
      <c r="BO61" s="26">
        <v>0.4129863301787592</v>
      </c>
      <c r="BP61" s="26">
        <v>0.5716145833333334</v>
      </c>
      <c r="BQ61" s="26">
        <v>0.5839104954714971</v>
      </c>
      <c r="BR61" s="26">
        <v>0.6371578334304019</v>
      </c>
      <c r="BS61" s="26">
        <v>0.7798001427551748</v>
      </c>
      <c r="BT61" s="26">
        <v>0.762054837693035</v>
      </c>
      <c r="BU61" s="26">
        <v>0.765</v>
      </c>
      <c r="BV61" s="26">
        <v>0.6587141750580945</v>
      </c>
      <c r="BW61" s="26">
        <v>0.8678841724251398</v>
      </c>
      <c r="BX61" s="26">
        <v>0.8522431729518856</v>
      </c>
      <c r="BY61" s="26">
        <v>0.8139929110802897</v>
      </c>
      <c r="BZ61" s="26">
        <v>0.8852523659305994</v>
      </c>
      <c r="CA61" s="26">
        <v>0.7324917342951608</v>
      </c>
      <c r="CB61" s="26">
        <v>0.7156268053148469</v>
      </c>
      <c r="CC61" s="26">
        <v>0.6193763096265253</v>
      </c>
      <c r="CD61" s="26">
        <v>0.590215861098076</v>
      </c>
      <c r="CE61" s="26">
        <v>0.5238533988533989</v>
      </c>
      <c r="CF61" s="26">
        <v>0.5162605572274537</v>
      </c>
      <c r="CG61" s="26">
        <v>0.3913787570863194</v>
      </c>
      <c r="CH61" s="26">
        <v>0.3719611021069692</v>
      </c>
      <c r="CI61" s="26">
        <v>0.10786172623422789</v>
      </c>
      <c r="CJ61" s="26">
        <v>0.11134144182322818</v>
      </c>
      <c r="CK61" s="26">
        <v>0.1097252299400931</v>
      </c>
      <c r="CL61" s="26">
        <v>0.26770914130497275</v>
      </c>
      <c r="CM61" s="26">
        <v>0.29664327077088065</v>
      </c>
      <c r="CN61" s="26">
        <v>0.2868195401109878</v>
      </c>
      <c r="CO61" s="26">
        <v>0.2900062773314672</v>
      </c>
      <c r="CP61" s="26">
        <v>0.28517125848761515</v>
      </c>
      <c r="CQ61" s="26">
        <v>0.3374685000006465</v>
      </c>
      <c r="CR61" s="26">
        <v>0.3340591463040583</v>
      </c>
      <c r="CS61" s="26">
        <v>0.3449376010296405</v>
      </c>
      <c r="CT61" s="26">
        <v>0.36191918672328816</v>
      </c>
      <c r="CU61" s="26">
        <v>0.370582234047416</v>
      </c>
      <c r="CV61" s="26">
        <v>0.40197979626046926</v>
      </c>
      <c r="CW61" s="26">
        <v>0.4116248694625994</v>
      </c>
      <c r="CX61" s="26">
        <v>0.38184470062919995</v>
      </c>
      <c r="CY61" s="26">
        <v>0.24958198967906653</v>
      </c>
      <c r="CZ61" s="26">
        <v>0.22726530365111094</v>
      </c>
      <c r="DA61" s="26">
        <v>0.22944690169262552</v>
      </c>
      <c r="DB61" s="26">
        <v>0.147585432193097</v>
      </c>
      <c r="DC61" s="26">
        <v>0.17232517682348134</v>
      </c>
      <c r="DD61" s="26">
        <v>0.1580525400295114</v>
      </c>
      <c r="DE61" s="26">
        <v>0.28702501539727654</v>
      </c>
      <c r="DF61" s="26">
        <v>0.2613376860787477</v>
      </c>
      <c r="DG61" s="26">
        <v>0.29146214071226845</v>
      </c>
      <c r="DH61" s="26">
        <v>0.37035282778871575</v>
      </c>
      <c r="DI61" s="26">
        <v>0.39297872892229696</v>
      </c>
      <c r="DJ61" s="26">
        <v>0.4132041719875131</v>
      </c>
      <c r="DK61" s="26">
        <v>0.4239516317381305</v>
      </c>
      <c r="DL61" s="26">
        <v>0.4069559444609235</v>
      </c>
      <c r="DM61" s="26">
        <v>0.42844956743469786</v>
      </c>
      <c r="DN61" s="26">
        <v>0.38889203740436384</v>
      </c>
      <c r="DO61" s="26">
        <v>0.3956224391463304</v>
      </c>
      <c r="DP61" s="26">
        <v>0.3582500627880136</v>
      </c>
      <c r="DQ61" s="26">
        <v>0.24384076720775347</v>
      </c>
      <c r="DR61" s="26">
        <v>0.23965344964572144</v>
      </c>
      <c r="DS61" s="26">
        <v>0.24490562504315735</v>
      </c>
      <c r="DT61" s="26">
        <v>0.24142208170231277</v>
      </c>
      <c r="DU61" s="26">
        <v>0.24631037764826436</v>
      </c>
      <c r="DV61" s="26">
        <v>0.17728872558807623</v>
      </c>
      <c r="DW61" s="26">
        <v>0.17658794336361763</v>
      </c>
      <c r="DX61" s="26">
        <v>0.08730274712113914</v>
      </c>
      <c r="DY61" s="26">
        <v>0.08648455677914137</v>
      </c>
      <c r="DZ61" s="26">
        <v>0.0901003797825419</v>
      </c>
      <c r="EA61" s="26">
        <v>0.09433439099738679</v>
      </c>
      <c r="EB61" s="26">
        <v>0.09998799550996239</v>
      </c>
      <c r="EC61" s="26">
        <v>0.10346117347834126</v>
      </c>
      <c r="ED61" s="26">
        <v>0.04047941322164338</v>
      </c>
      <c r="EE61" s="26">
        <v>0.04470869910443067</v>
      </c>
      <c r="EF61" s="26">
        <v>0.05002999512689141</v>
      </c>
      <c r="EG61" s="26">
        <v>0.051349744637773094</v>
      </c>
      <c r="EH61" s="26">
        <v>0.05357142857142857</v>
      </c>
      <c r="EI61" s="26">
        <v>0.03182111373898087</v>
      </c>
      <c r="EJ61" s="26">
        <v>0.021841475650227676</v>
      </c>
      <c r="EK61" s="26">
        <v>0.017165567393877895</v>
      </c>
      <c r="EL61" s="26">
        <v>0.017698320007187136</v>
      </c>
      <c r="EM61" s="26">
        <v>0.026236037752186338</v>
      </c>
      <c r="EN61" s="26">
        <v>0.02931625473570269</v>
      </c>
      <c r="EO61" s="26">
        <v>0.03227919161676647</v>
      </c>
      <c r="EP61" s="26">
        <v>0.04225352112676056</v>
      </c>
      <c r="EQ61" s="26">
        <v>0.16876829542895744</v>
      </c>
      <c r="ER61" s="26">
        <v>0.17572214580467677</v>
      </c>
      <c r="ES61" s="26">
        <v>0.18146627565982404</v>
      </c>
      <c r="ET61" s="26">
        <v>0.15846005310161718</v>
      </c>
      <c r="EU61" s="26">
        <v>0.14720404179584337</v>
      </c>
      <c r="EV61" s="26">
        <v>0.14531548757170173</v>
      </c>
      <c r="EW61" s="26">
        <v>0.14514311471715122</v>
      </c>
      <c r="EX61" s="26">
        <v>0.14533747269173278</v>
      </c>
      <c r="EY61" s="26">
        <v>0.1477285997897933</v>
      </c>
      <c r="EZ61" s="26"/>
      <c r="FA61" s="26"/>
      <c r="FB61" s="26">
        <v>0.15579450418160096</v>
      </c>
      <c r="FC61" s="26"/>
      <c r="FD61" s="26"/>
      <c r="FE61" s="26"/>
      <c r="FF61" s="26">
        <v>0.16365606936416185</v>
      </c>
      <c r="FG61" s="26"/>
      <c r="FH61" s="26"/>
      <c r="FI61" s="26"/>
      <c r="FJ61" s="26">
        <v>0.27483683828861494</v>
      </c>
      <c r="FK61" s="26"/>
      <c r="FL61" s="26"/>
      <c r="FM61" s="26"/>
      <c r="FN61" s="26">
        <v>0.0881066030230708</v>
      </c>
      <c r="FO61" s="26"/>
      <c r="FP61" s="26"/>
      <c r="FQ61" s="26"/>
      <c r="FR61" s="8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</row>
    <row r="62">
      <c r="A62" s="1"/>
      <c r="B62" s="4"/>
      <c r="C62" s="23" t="s">
        <v>963</v>
      </c>
      <c r="D62" s="31">
        <f t="shared" si="0"/>
      </c>
      <c r="E62" s="31">
        <f t="shared" si="2"/>
      </c>
      <c r="F62" s="31">
        <f t="shared" si="4"/>
      </c>
      <c r="G62" s="31">
        <f t="shared" si="6"/>
      </c>
      <c r="H62" s="31">
        <f t="shared" si="8"/>
      </c>
      <c r="I62" s="31">
        <f t="shared" si="10"/>
      </c>
      <c r="J62" s="31">
        <f t="shared" si="12"/>
      </c>
      <c r="K62" s="29">
        <f t="shared" si="14"/>
      </c>
      <c r="M62" s="26">
        <v>0.07556059541301986</v>
      </c>
      <c r="N62" s="26">
        <v>0.03700234192037471</v>
      </c>
      <c r="O62" s="26">
        <v>0.03778937237222025</v>
      </c>
      <c r="P62" s="26">
        <v>0.03819131381521869</v>
      </c>
      <c r="Q62" s="26">
        <v>0.05064531387255896</v>
      </c>
      <c r="R62" s="26">
        <v>0.050989048306307835</v>
      </c>
      <c r="S62" s="26">
        <v>0.04948817263798589</v>
      </c>
      <c r="T62" s="26">
        <v>0.04931374577557073</v>
      </c>
      <c r="U62" s="26">
        <v>0.049494282437176323</v>
      </c>
      <c r="V62" s="26">
        <v>0.04969364553139048</v>
      </c>
      <c r="W62" s="26">
        <v>0.05032037888285276</v>
      </c>
      <c r="X62" s="26">
        <v>0.05480742872807018</v>
      </c>
      <c r="Y62" s="26">
        <v>0.037519568620629676</v>
      </c>
      <c r="Z62" s="26">
        <v>0.08102476097082618</v>
      </c>
      <c r="AA62" s="26">
        <v>0.07540813682301115</v>
      </c>
      <c r="AB62" s="26">
        <v>0.07259123129430296</v>
      </c>
      <c r="AC62" s="26">
        <v>0.07840068298235629</v>
      </c>
      <c r="AD62" s="26">
        <v>0.0833856783919598</v>
      </c>
      <c r="AE62" s="26">
        <v>0.1300337457817773</v>
      </c>
      <c r="AF62" s="26">
        <v>0.21290783519885687</v>
      </c>
      <c r="AG62" s="26">
        <v>0.1870985010706638</v>
      </c>
      <c r="AH62" s="26">
        <v>0.19504555808656038</v>
      </c>
      <c r="AI62" s="26">
        <v>0.33799817462731974</v>
      </c>
      <c r="AJ62" s="26">
        <v>0.4023891857906319</v>
      </c>
      <c r="AK62" s="26">
        <v>0.42930098946696454</v>
      </c>
      <c r="AL62" s="26">
        <v>0.4968203497615262</v>
      </c>
      <c r="AM62" s="26">
        <v>0.53665568369028</v>
      </c>
      <c r="AN62" s="26">
        <v>0.6131161971830986</v>
      </c>
      <c r="AO62" s="26">
        <v>0.6600095102234903</v>
      </c>
      <c r="AP62" s="26">
        <v>0.700652938221999</v>
      </c>
      <c r="AQ62" s="26">
        <v>0.7327852004110997</v>
      </c>
      <c r="AR62" s="26">
        <v>0.7726281352235551</v>
      </c>
      <c r="AS62" s="26">
        <v>0.7749036873968079</v>
      </c>
      <c r="AT62" s="26">
        <v>0.7752566180443003</v>
      </c>
      <c r="AU62" s="26">
        <v>0.8091224590976698</v>
      </c>
      <c r="AV62" s="26">
        <v>1.2263013698630136</v>
      </c>
      <c r="AW62" s="26">
        <v>1.2902481246393538</v>
      </c>
      <c r="AX62" s="26">
        <v>1.2257534246575343</v>
      </c>
      <c r="AY62" s="26">
        <v>1.1746361746361746</v>
      </c>
      <c r="AZ62" s="26">
        <v>1.0662593984962405</v>
      </c>
      <c r="BA62" s="26">
        <v>0.9925601750547046</v>
      </c>
      <c r="BB62" s="26">
        <v>0.9220508545227178</v>
      </c>
      <c r="BC62" s="26">
        <v>0.8049580751002552</v>
      </c>
      <c r="BD62" s="26">
        <v>0.8151973441534489</v>
      </c>
      <c r="BE62" s="26">
        <v>0.8070970177425444</v>
      </c>
      <c r="BF62" s="26">
        <v>0.7909300538047656</v>
      </c>
      <c r="BG62" s="26">
        <v>0.8252114377768828</v>
      </c>
      <c r="BH62" s="26">
        <v>0.8507896924355777</v>
      </c>
      <c r="BI62" s="26">
        <v>0.8312322082147214</v>
      </c>
      <c r="BJ62" s="26">
        <v>0.7914728682170543</v>
      </c>
      <c r="BK62" s="26">
        <v>0.6734896005282272</v>
      </c>
      <c r="BL62" s="26">
        <v>0.6440407903123009</v>
      </c>
      <c r="BM62" s="26">
        <v>0.6574405731032237</v>
      </c>
      <c r="BN62" s="26">
        <v>0.5590682196339434</v>
      </c>
      <c r="BO62" s="26">
        <v>0.5415352260778128</v>
      </c>
      <c r="BP62" s="26">
        <v>0.57265625</v>
      </c>
      <c r="BQ62" s="26">
        <v>0.5849760255727224</v>
      </c>
      <c r="BR62" s="26">
        <v>0.7050087361677344</v>
      </c>
      <c r="BS62" s="26">
        <v>0.780870806566738</v>
      </c>
      <c r="BT62" s="26">
        <v>0.7630003151591553</v>
      </c>
      <c r="BU62" s="26">
        <v>0.7658823529411765</v>
      </c>
      <c r="BV62" s="26">
        <v>0.7329202168861347</v>
      </c>
      <c r="BW62" s="26">
        <v>0.916419874958868</v>
      </c>
      <c r="BX62" s="26">
        <v>0.8992197659297789</v>
      </c>
      <c r="BY62" s="26">
        <v>0.8572969640930806</v>
      </c>
      <c r="BZ62" s="26">
        <v>0.9416403785488959</v>
      </c>
      <c r="CA62" s="26">
        <v>0.7724676886083559</v>
      </c>
      <c r="CB62" s="26">
        <v>0.7598209127671866</v>
      </c>
      <c r="CC62" s="26">
        <v>0.6516701590040676</v>
      </c>
      <c r="CD62" s="26">
        <v>0.6181370248709526</v>
      </c>
      <c r="CE62" s="26">
        <v>0.5461711711711712</v>
      </c>
      <c r="CF62" s="26">
        <v>0.5375206290651393</v>
      </c>
      <c r="CG62" s="26">
        <v>0.41084607979463045</v>
      </c>
      <c r="CH62" s="26">
        <v>0.38462317666126417</v>
      </c>
      <c r="CI62" s="26">
        <v>0.11538610261910234</v>
      </c>
      <c r="CJ62" s="26">
        <v>0.11910804890558786</v>
      </c>
      <c r="CK62" s="26">
        <v>0.11728071621049818</v>
      </c>
      <c r="CL62" s="26">
        <v>0.2764289309406782</v>
      </c>
      <c r="CM62" s="26">
        <v>0.3488119579974437</v>
      </c>
      <c r="CN62" s="26">
        <v>0.3417196514447986</v>
      </c>
      <c r="CO62" s="26">
        <v>0.3343614974126345</v>
      </c>
      <c r="CP62" s="26">
        <v>0.32559796419833303</v>
      </c>
      <c r="CQ62" s="26">
        <v>0.3773708696280991</v>
      </c>
      <c r="CR62" s="26">
        <v>0.38119341769045856</v>
      </c>
      <c r="CS62" s="26">
        <v>0.3934385318430105</v>
      </c>
      <c r="CT62" s="26">
        <v>0.3987395430271924</v>
      </c>
      <c r="CU62" s="26">
        <v>0.41012914015324065</v>
      </c>
      <c r="CV62" s="26">
        <v>0.4216589639973029</v>
      </c>
      <c r="CW62" s="26">
        <v>0.44980736488345335</v>
      </c>
      <c r="CX62" s="26">
        <v>0.3994340145751227</v>
      </c>
      <c r="CY62" s="26">
        <v>0.32394715214824765</v>
      </c>
      <c r="CZ62" s="26">
        <v>0.30043251830176215</v>
      </c>
      <c r="DA62" s="26">
        <v>0.2833600453147375</v>
      </c>
      <c r="DB62" s="26">
        <v>0.22033103946796476</v>
      </c>
      <c r="DC62" s="26">
        <v>0.213995379382486</v>
      </c>
      <c r="DD62" s="26">
        <v>0.20414160786513041</v>
      </c>
      <c r="DE62" s="26">
        <v>0.3248408089540546</v>
      </c>
      <c r="DF62" s="26">
        <v>0.29032938707288314</v>
      </c>
      <c r="DG62" s="26">
        <v>0.30885874815226855</v>
      </c>
      <c r="DH62" s="26">
        <v>0.3893365579838469</v>
      </c>
      <c r="DI62" s="26">
        <v>0.41222341676762075</v>
      </c>
      <c r="DJ62" s="26">
        <v>0.4269921002981604</v>
      </c>
      <c r="DK62" s="26">
        <v>0.43842985776691895</v>
      </c>
      <c r="DL62" s="26">
        <v>0.44569374408520135</v>
      </c>
      <c r="DM62" s="26">
        <v>0.478697532590203</v>
      </c>
      <c r="DN62" s="26">
        <v>0.4318503825446302</v>
      </c>
      <c r="DO62" s="26">
        <v>0.4403941869546065</v>
      </c>
      <c r="DP62" s="26">
        <v>0.398473271432661</v>
      </c>
      <c r="DQ62" s="26">
        <v>0.28059231401528767</v>
      </c>
      <c r="DR62" s="26">
        <v>0.2660403580649046</v>
      </c>
      <c r="DS62" s="26">
        <v>0.2611761720090194</v>
      </c>
      <c r="DT62" s="26">
        <v>0.25700559907707987</v>
      </c>
      <c r="DU62" s="26">
        <v>0.2623256613058605</v>
      </c>
      <c r="DV62" s="26">
        <v>0.19417266390628243</v>
      </c>
      <c r="DW62" s="26">
        <v>0.1926865813632688</v>
      </c>
      <c r="DX62" s="26">
        <v>0.10443150442692142</v>
      </c>
      <c r="DY62" s="26">
        <v>0.10879217801073507</v>
      </c>
      <c r="DZ62" s="26">
        <v>0.11877456944915395</v>
      </c>
      <c r="EA62" s="26">
        <v>0.11914153951591597</v>
      </c>
      <c r="EB62" s="26">
        <v>0.12708857969861564</v>
      </c>
      <c r="EC62" s="26">
        <v>0.1331813372238817</v>
      </c>
      <c r="ED62" s="26">
        <v>0.07273063438516468</v>
      </c>
      <c r="EE62" s="26">
        <v>0.07868817421021682</v>
      </c>
      <c r="EF62" s="26">
        <v>0.08585408704861439</v>
      </c>
      <c r="EG62" s="26">
        <v>0.08664082338886282</v>
      </c>
      <c r="EH62" s="26">
        <v>0.0887466307277628</v>
      </c>
      <c r="EI62" s="26">
        <v>0.06615064860603455</v>
      </c>
      <c r="EJ62" s="26">
        <v>0.055954310411360654</v>
      </c>
      <c r="EK62" s="26">
        <v>0.05166582107221376</v>
      </c>
      <c r="EL62" s="26">
        <v>0.059653220734884556</v>
      </c>
      <c r="EM62" s="26">
        <v>0.16347735734695645</v>
      </c>
      <c r="EN62" s="26">
        <v>0.17246978170665705</v>
      </c>
      <c r="EO62" s="26">
        <v>0.18010853293413173</v>
      </c>
      <c r="EP62" s="26">
        <v>0.21187122736418512</v>
      </c>
      <c r="EQ62" s="26">
        <v>0.2395856789011484</v>
      </c>
      <c r="ER62" s="26">
        <v>0.2463319578175149</v>
      </c>
      <c r="ES62" s="26">
        <v>0.2493841642228739</v>
      </c>
      <c r="ET62" s="26">
        <v>0.23207820419985517</v>
      </c>
      <c r="EU62" s="26">
        <v>0.21827994029165232</v>
      </c>
      <c r="EV62" s="26">
        <v>0.21347429985378472</v>
      </c>
      <c r="EW62" s="26">
        <v>0.2070092404778003</v>
      </c>
      <c r="EX62" s="26">
        <v>0.20558813383925492</v>
      </c>
      <c r="EY62" s="26">
        <v>0.2067032582039005</v>
      </c>
      <c r="EZ62" s="26"/>
      <c r="FA62" s="26"/>
      <c r="FB62" s="26">
        <v>0.22962962962962963</v>
      </c>
      <c r="FC62" s="26"/>
      <c r="FD62" s="26"/>
      <c r="FE62" s="26"/>
      <c r="FF62" s="26">
        <v>0.2053227360308285</v>
      </c>
      <c r="FG62" s="26"/>
      <c r="FH62" s="26"/>
      <c r="FI62" s="26"/>
      <c r="FJ62" s="26">
        <v>0.29441624365482233</v>
      </c>
      <c r="FK62" s="26"/>
      <c r="FL62" s="26"/>
      <c r="FM62" s="26"/>
      <c r="FN62" s="26">
        <v>0.11356404136833731</v>
      </c>
      <c r="FO62" s="26"/>
      <c r="FP62" s="26"/>
      <c r="FQ62" s="26"/>
      <c r="FR62" s="8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</row>
    <row r="63">
      <c r="A63" s="1"/>
      <c r="B63" s="4"/>
      <c r="C63" s="23" t="s">
        <v>964</v>
      </c>
      <c r="D63" s="31">
        <f t="shared" si="0"/>
      </c>
      <c r="E63" s="31">
        <f t="shared" si="2"/>
      </c>
      <c r="F63" s="31">
        <f t="shared" si="4"/>
      </c>
      <c r="G63" s="31">
        <f t="shared" si="6"/>
      </c>
      <c r="H63" s="31">
        <f t="shared" si="8"/>
      </c>
      <c r="I63" s="31">
        <f t="shared" si="10"/>
      </c>
      <c r="J63" s="31">
        <f t="shared" si="12"/>
      </c>
      <c r="K63" s="29">
        <f t="shared" si="14"/>
      </c>
      <c r="M63" s="26">
        <v>1.236156942692766</v>
      </c>
      <c r="N63" s="26">
        <v>1.2025083379655364</v>
      </c>
      <c r="O63" s="26">
        <v>1.222005790997631</v>
      </c>
      <c r="P63" s="26">
        <v>1.200714563656302</v>
      </c>
      <c r="Q63" s="26">
        <v>1.208139079682551</v>
      </c>
      <c r="R63" s="26">
        <v>1.214574536606312</v>
      </c>
      <c r="S63" s="26">
        <v>1.2302346734582499</v>
      </c>
      <c r="T63" s="26">
        <v>1.2327154672083576</v>
      </c>
      <c r="U63" s="26">
        <v>1.2365890225618899</v>
      </c>
      <c r="V63" s="26">
        <v>1.234337899543379</v>
      </c>
      <c r="W63" s="26">
        <v>1.2432804077591582</v>
      </c>
      <c r="X63" s="26">
        <v>1.2235494571226595</v>
      </c>
      <c r="Y63" s="26">
        <v>1.2093145139428552</v>
      </c>
      <c r="Z63" s="26">
        <v>1.6565292783780179</v>
      </c>
      <c r="AA63" s="26">
        <v>1.562920403587444</v>
      </c>
      <c r="AB63" s="26">
        <v>1.5132342533616419</v>
      </c>
      <c r="AC63" s="26">
        <v>1.5511811023622046</v>
      </c>
      <c r="AD63" s="26">
        <v>1.5353777625492548</v>
      </c>
      <c r="AE63" s="26">
        <v>1.8161365399534524</v>
      </c>
      <c r="AF63" s="26">
        <v>1.9918305597579424</v>
      </c>
      <c r="AG63" s="26">
        <v>1.9308528152782352</v>
      </c>
      <c r="AH63" s="26">
        <v>2.132295719844358</v>
      </c>
      <c r="AI63" s="26">
        <v>2.4140625</v>
      </c>
      <c r="AJ63" s="26">
        <v>2.683850604944766</v>
      </c>
      <c r="AK63" s="26">
        <v>2.7578299776286355</v>
      </c>
      <c r="AL63" s="26">
        <v>3.598736176935229</v>
      </c>
      <c r="AM63" s="26">
        <v>3.864</v>
      </c>
      <c r="AN63" s="26">
        <v>4.667804323094425</v>
      </c>
      <c r="AO63" s="26">
        <v>5.262937062937063</v>
      </c>
      <c r="AP63" s="26">
        <v>5.959731543624161</v>
      </c>
      <c r="AQ63" s="26">
        <v>6.8961538461538465</v>
      </c>
      <c r="AR63" s="26">
        <v>8.081534772182254</v>
      </c>
      <c r="AS63" s="26">
        <v>8.06601466992665</v>
      </c>
      <c r="AT63" s="26">
        <v>7.983173076923077</v>
      </c>
      <c r="AU63" s="26">
        <v>9.392207792207792</v>
      </c>
      <c r="AV63" s="26"/>
      <c r="AW63" s="26"/>
      <c r="AX63" s="26"/>
      <c r="AY63" s="26"/>
      <c r="AZ63" s="26"/>
      <c r="BA63" s="26">
        <v>201.64705882352942</v>
      </c>
      <c r="BB63" s="26">
        <v>20.144385026737968</v>
      </c>
      <c r="BC63" s="26">
        <v>8.08411214953271</v>
      </c>
      <c r="BD63" s="26">
        <v>8.4750499001996</v>
      </c>
      <c r="BE63" s="26">
        <v>8.039138943248533</v>
      </c>
      <c r="BF63" s="26">
        <v>7.9724264705882355</v>
      </c>
      <c r="BG63" s="26">
        <v>9.94700460829493</v>
      </c>
      <c r="BH63" s="26">
        <v>10.855153203342619</v>
      </c>
      <c r="BI63" s="26">
        <v>9.149397590361446</v>
      </c>
      <c r="BJ63" s="26">
        <v>7.434944237918216</v>
      </c>
      <c r="BK63" s="26">
        <v>4.66329625884732</v>
      </c>
      <c r="BL63" s="26">
        <v>4.512981199641898</v>
      </c>
      <c r="BM63" s="26">
        <v>4.741444866920152</v>
      </c>
      <c r="BN63" s="26">
        <v>3.1157232704402515</v>
      </c>
      <c r="BO63" s="26">
        <v>3.0022935779816513</v>
      </c>
      <c r="BP63" s="26">
        <v>3.1834247410115784</v>
      </c>
      <c r="BQ63" s="26">
        <v>3.3433889602053917</v>
      </c>
      <c r="BR63" s="26">
        <v>4.900296150049359</v>
      </c>
      <c r="BS63" s="26">
        <v>7.48371335504886</v>
      </c>
      <c r="BT63" s="26">
        <v>6.589095744680851</v>
      </c>
      <c r="BU63" s="26">
        <v>6.57286432160804</v>
      </c>
      <c r="BV63" s="26">
        <v>5.265661252900232</v>
      </c>
      <c r="BW63" s="26">
        <v>17.218503937007874</v>
      </c>
      <c r="BX63" s="26">
        <v>14.004838709677419</v>
      </c>
      <c r="BY63" s="26">
        <v>9.775377969762419</v>
      </c>
      <c r="BZ63" s="26">
        <v>25.91891891891892</v>
      </c>
      <c r="CA63" s="26">
        <v>6.235799207397622</v>
      </c>
      <c r="CB63" s="26">
        <v>5.88334335538184</v>
      </c>
      <c r="CC63" s="26">
        <v>3.9660297239915074</v>
      </c>
      <c r="CD63" s="26">
        <v>3.5483870967741935</v>
      </c>
      <c r="CE63" s="26">
        <v>2.9176629821791114</v>
      </c>
      <c r="CF63" s="26">
        <v>2.7758186397984885</v>
      </c>
      <c r="CG63" s="26">
        <v>2.307915758896151</v>
      </c>
      <c r="CH63" s="26">
        <v>2.1641152263374486</v>
      </c>
      <c r="CI63" s="26">
        <v>1.5855934496585369</v>
      </c>
      <c r="CJ63" s="26">
        <v>1.574685747267654</v>
      </c>
      <c r="CK63" s="26">
        <v>1.6251677988484625</v>
      </c>
      <c r="CL63" s="26">
        <v>2.0318189485129605</v>
      </c>
      <c r="CM63" s="26">
        <v>2.17523592506805</v>
      </c>
      <c r="CN63" s="26">
        <v>2.1278081847894614</v>
      </c>
      <c r="CO63" s="26">
        <v>2.100927475349247</v>
      </c>
      <c r="CP63" s="26">
        <v>2.037089937554114</v>
      </c>
      <c r="CQ63" s="26">
        <v>2.1604194200563955</v>
      </c>
      <c r="CR63" s="26">
        <v>2.164709014218999</v>
      </c>
      <c r="CS63" s="26">
        <v>2.2112246183536928</v>
      </c>
      <c r="CT63" s="26">
        <v>2.2338034506250097</v>
      </c>
      <c r="CU63" s="26">
        <v>2.2260257729203965</v>
      </c>
      <c r="CV63" s="26">
        <v>2.318553572054238</v>
      </c>
      <c r="CW63" s="26">
        <v>2.285803197786174</v>
      </c>
      <c r="CX63" s="26">
        <v>2.3144323775516615</v>
      </c>
      <c r="CY63" s="26">
        <v>1.7683799163985472</v>
      </c>
      <c r="CZ63" s="26">
        <v>1.6806253715399806</v>
      </c>
      <c r="DA63" s="26">
        <v>1.6996059098422243</v>
      </c>
      <c r="DB63" s="26">
        <v>1.5885104449860832</v>
      </c>
      <c r="DC63" s="26">
        <v>1.5807050700839598</v>
      </c>
      <c r="DD63" s="26">
        <v>1.5343381649630754</v>
      </c>
      <c r="DE63" s="26">
        <v>1.84012047722115</v>
      </c>
      <c r="DF63" s="26">
        <v>1.8185184636344232</v>
      </c>
      <c r="DG63" s="26">
        <v>1.8516359013847308</v>
      </c>
      <c r="DH63" s="26">
        <v>2.0315786328505046</v>
      </c>
      <c r="DI63" s="26">
        <v>2.1098462862518264</v>
      </c>
      <c r="DJ63" s="26">
        <v>2.2117706854991708</v>
      </c>
      <c r="DK63" s="26">
        <v>2.1778628440689713</v>
      </c>
      <c r="DL63" s="26">
        <v>2.163945262391822</v>
      </c>
      <c r="DM63" s="26">
        <v>2.2978634718369166</v>
      </c>
      <c r="DN63" s="26">
        <v>2.121197007481297</v>
      </c>
      <c r="DO63" s="26">
        <v>2.133039608311361</v>
      </c>
      <c r="DP63" s="26">
        <v>2.0113018263171694</v>
      </c>
      <c r="DQ63" s="26">
        <v>1.6952166417138634</v>
      </c>
      <c r="DR63" s="26">
        <v>1.732050515805775</v>
      </c>
      <c r="DS63" s="26">
        <v>1.6764129482187708</v>
      </c>
      <c r="DT63" s="26">
        <v>1.660680673527072</v>
      </c>
      <c r="DU63" s="26">
        <v>1.6763861848546573</v>
      </c>
      <c r="DV63" s="26">
        <v>1.5556245233391925</v>
      </c>
      <c r="DW63" s="26">
        <v>1.4995114545495611</v>
      </c>
      <c r="DX63" s="26">
        <v>1.373509128082825</v>
      </c>
      <c r="DY63" s="26">
        <v>1.3924983081583526</v>
      </c>
      <c r="DZ63" s="26">
        <v>1.4642200429781846</v>
      </c>
      <c r="EA63" s="26">
        <v>1.4686825492277729</v>
      </c>
      <c r="EB63" s="26">
        <v>1.488690062926775</v>
      </c>
      <c r="EC63" s="26">
        <v>1.4665577879491993</v>
      </c>
      <c r="ED63" s="26">
        <v>1.4094112426632244</v>
      </c>
      <c r="EE63" s="26">
        <v>1.395475424772416</v>
      </c>
      <c r="EF63" s="26">
        <v>1.3948540996310153</v>
      </c>
      <c r="EG63" s="26">
        <v>1.4266900954480235</v>
      </c>
      <c r="EH63" s="26">
        <v>1.4266065222214006</v>
      </c>
      <c r="EI63" s="26">
        <v>1.3597083653108213</v>
      </c>
      <c r="EJ63" s="26">
        <v>1.3487573577501635</v>
      </c>
      <c r="EK63" s="26">
        <v>1.4021399910833705</v>
      </c>
      <c r="EL63" s="26">
        <v>1.3834909716251076</v>
      </c>
      <c r="EM63" s="26">
        <v>1.5179588034364973</v>
      </c>
      <c r="EN63" s="26">
        <v>1.5414214083278832</v>
      </c>
      <c r="EO63" s="26">
        <v>1.568412644071665</v>
      </c>
      <c r="EP63" s="26">
        <v>1.6489660454429411</v>
      </c>
      <c r="EQ63" s="26">
        <v>1.7291975125851347</v>
      </c>
      <c r="ER63" s="26">
        <v>1.7488973384030417</v>
      </c>
      <c r="ES63" s="26">
        <v>1.7638693545866542</v>
      </c>
      <c r="ET63" s="26">
        <v>1.7471318560427471</v>
      </c>
      <c r="EU63" s="26">
        <v>1.6373384253819037</v>
      </c>
      <c r="EV63" s="26">
        <v>1.607035607035607</v>
      </c>
      <c r="EW63" s="26">
        <v>1.610487423618019</v>
      </c>
      <c r="EX63" s="26">
        <v>1.6245476914169923</v>
      </c>
      <c r="EY63" s="26">
        <v>1.638451346974827</v>
      </c>
      <c r="EZ63" s="26"/>
      <c r="FA63" s="26"/>
      <c r="FB63" s="26">
        <v>1.676954094292804</v>
      </c>
      <c r="FC63" s="26"/>
      <c r="FD63" s="26"/>
      <c r="FE63" s="26"/>
      <c r="FF63" s="26">
        <v>1.6876799515078043</v>
      </c>
      <c r="FG63" s="26"/>
      <c r="FH63" s="26"/>
      <c r="FI63" s="26"/>
      <c r="FJ63" s="26">
        <v>1.879496402877698</v>
      </c>
      <c r="FK63" s="26"/>
      <c r="FL63" s="26"/>
      <c r="FM63" s="26"/>
      <c r="FN63" s="26">
        <v>1.7054072245905318</v>
      </c>
      <c r="FO63" s="26"/>
      <c r="FP63" s="26"/>
      <c r="FQ63" s="26"/>
      <c r="FR63" s="8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</row>
    <row r="64">
      <c r="A64" s="1"/>
      <c r="B64" s="4"/>
      <c r="C64" s="34" t="s">
        <v>965</v>
      </c>
      <c r="D64" s="25">
        <f t="shared" si="0"/>
      </c>
      <c r="E64" s="25">
        <f t="shared" si="2"/>
      </c>
      <c r="F64" s="25">
        <f t="shared" si="4"/>
      </c>
      <c r="G64" s="25">
        <f t="shared" si="6"/>
      </c>
      <c r="H64" s="25">
        <f t="shared" si="8"/>
      </c>
      <c r="I64" s="25">
        <f t="shared" si="10"/>
      </c>
      <c r="J64" s="25">
        <f t="shared" si="12"/>
      </c>
      <c r="K64" s="33">
        <f t="shared" si="14"/>
      </c>
      <c r="L64" s="12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8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</row>
    <row r="65">
      <c r="A65" s="1"/>
      <c r="B65" s="4"/>
      <c r="C65" s="23" t="s">
        <v>66</v>
      </c>
      <c r="D65" s="31">
        <f t="shared" si="0"/>
      </c>
      <c r="E65" s="31">
        <f t="shared" si="2"/>
      </c>
      <c r="F65" s="31">
        <f t="shared" si="4"/>
      </c>
      <c r="G65" s="31">
        <f t="shared" si="6"/>
      </c>
      <c r="H65" s="31">
        <f t="shared" si="8"/>
      </c>
      <c r="I65" s="31">
        <f t="shared" si="10"/>
      </c>
      <c r="J65" s="31">
        <f t="shared" si="12"/>
      </c>
      <c r="K65" s="29">
        <f t="shared" si="14"/>
      </c>
      <c r="M65" s="26">
        <v>2.8034532000519277</v>
      </c>
      <c r="N65" s="26">
        <v>2.6162615025408598</v>
      </c>
      <c r="O65" s="26">
        <v>2.498</v>
      </c>
      <c r="P65" s="26">
        <v>2.8192090395480225</v>
      </c>
      <c r="Q65" s="26">
        <v>2.638863144887241</v>
      </c>
      <c r="R65" s="26">
        <v>2.506802212587831</v>
      </c>
      <c r="S65" s="26">
        <v>2.1880162580306806</v>
      </c>
      <c r="T65" s="26">
        <v>2.179741151611199</v>
      </c>
      <c r="U65" s="26">
        <v>2.380720693325224</v>
      </c>
      <c r="V65" s="26">
        <v>2.358140995446695</v>
      </c>
      <c r="W65" s="26">
        <v>2.155133761769541</v>
      </c>
      <c r="X65" s="26">
        <v>2.4374434184320117</v>
      </c>
      <c r="Y65" s="26">
        <v>2.3954488442931376</v>
      </c>
      <c r="Z65" s="26">
        <v>2.024292452830189</v>
      </c>
      <c r="AA65" s="26">
        <v>2.2413019079685745</v>
      </c>
      <c r="AB65" s="26">
        <v>2.703319502074689</v>
      </c>
      <c r="AC65" s="26">
        <v>2.5129189944134076</v>
      </c>
      <c r="AD65" s="26">
        <v>2.5415804716590813</v>
      </c>
      <c r="AE65" s="26">
        <v>2.2755482002482417</v>
      </c>
      <c r="AF65" s="26">
        <v>2.0990139687756777</v>
      </c>
      <c r="AG65" s="26">
        <v>2.211586901763224</v>
      </c>
      <c r="AH65" s="26">
        <v>1.9487070792708774</v>
      </c>
      <c r="AI65" s="26">
        <v>2.0987124463519313</v>
      </c>
      <c r="AJ65" s="26">
        <v>2.0809312638580932</v>
      </c>
      <c r="AK65" s="26">
        <v>2.084467120181406</v>
      </c>
      <c r="AL65" s="26">
        <v>1.784274193548387</v>
      </c>
      <c r="AM65" s="26">
        <v>1.764643237486688</v>
      </c>
      <c r="AN65" s="26">
        <v>1.6589935760171306</v>
      </c>
      <c r="AO65" s="26">
        <v>1.6210960518562167</v>
      </c>
      <c r="AP65" s="26">
        <v>1.7409120951751487</v>
      </c>
      <c r="AQ65" s="26">
        <v>1.6964173475801383</v>
      </c>
      <c r="AR65" s="26">
        <v>1.7329192546583851</v>
      </c>
      <c r="AS65" s="26">
        <v>1.8206997084548104</v>
      </c>
      <c r="AT65" s="26">
        <v>1.8796433878157504</v>
      </c>
      <c r="AU65" s="26">
        <v>1.9171758316361167</v>
      </c>
      <c r="AV65" s="26">
        <v>1.5850727387729284</v>
      </c>
      <c r="AW65" s="26">
        <v>1.6762048192771084</v>
      </c>
      <c r="AX65" s="26">
        <v>1.6535994297933</v>
      </c>
      <c r="AY65" s="26">
        <v>1.7018633540372672</v>
      </c>
      <c r="AZ65" s="26">
        <v>1.751965689778413</v>
      </c>
      <c r="BA65" s="26">
        <v>1.9326625386996905</v>
      </c>
      <c r="BB65" s="26">
        <v>1.9</v>
      </c>
      <c r="BC65" s="26">
        <v>1.9284802043422733</v>
      </c>
      <c r="BD65" s="26">
        <v>1.9481727574750831</v>
      </c>
      <c r="BE65" s="26">
        <v>1.94364161849711</v>
      </c>
      <c r="BF65" s="26">
        <v>1.7824474660074165</v>
      </c>
      <c r="BG65" s="26">
        <v>1.6679909194097617</v>
      </c>
      <c r="BH65" s="26">
        <v>1.6940041350792556</v>
      </c>
      <c r="BI65" s="26">
        <v>1.769871309613929</v>
      </c>
      <c r="BJ65" s="26">
        <v>1.6213314244810308</v>
      </c>
      <c r="BK65" s="26">
        <v>1.810289389067524</v>
      </c>
      <c r="BL65" s="26">
        <v>1.3745748299319729</v>
      </c>
      <c r="BM65" s="26">
        <v>1.3613123135918193</v>
      </c>
      <c r="BN65" s="26">
        <v>1.8201803833145433</v>
      </c>
      <c r="BO65" s="26">
        <v>1.8393530997304581</v>
      </c>
      <c r="BP65" s="26">
        <v>2.620426829268293</v>
      </c>
      <c r="BQ65" s="26">
        <v>2.4807272727272727</v>
      </c>
      <c r="BR65" s="26">
        <v>2.1469534050179213</v>
      </c>
      <c r="BS65" s="26">
        <v>1.929129129129129</v>
      </c>
      <c r="BT65" s="26">
        <v>2.032515337423313</v>
      </c>
      <c r="BU65" s="26">
        <v>2.0249240121580545</v>
      </c>
      <c r="BV65" s="26">
        <v>1.9343891402714932</v>
      </c>
      <c r="BW65" s="26">
        <v>1.8872832369942196</v>
      </c>
      <c r="BX65" s="26">
        <v>1.8363006923837784</v>
      </c>
      <c r="BY65" s="26">
        <v>1.91005291005291</v>
      </c>
      <c r="BZ65" s="26">
        <v>1.068733153638814</v>
      </c>
      <c r="CA65" s="26">
        <v>1.3783444816053512</v>
      </c>
      <c r="CB65" s="26">
        <v>1.390194489465154</v>
      </c>
      <c r="CC65" s="26">
        <v>1.2830533235938641</v>
      </c>
      <c r="CD65" s="26">
        <v>1.7382857142857142</v>
      </c>
      <c r="CE65" s="26">
        <v>1.3112509252405626</v>
      </c>
      <c r="CF65" s="26">
        <v>1.4531502423263327</v>
      </c>
      <c r="CG65" s="26">
        <v>1.0948127791137066</v>
      </c>
      <c r="CH65" s="26">
        <v>1.3895511921458625</v>
      </c>
      <c r="CI65" s="26">
        <v>2.067349254390763</v>
      </c>
      <c r="CJ65" s="26">
        <v>2.2260225056982406</v>
      </c>
      <c r="CK65" s="26">
        <v>2.1641267954615904</v>
      </c>
      <c r="CL65" s="26">
        <v>1.953300317624801</v>
      </c>
      <c r="CM65" s="26">
        <v>1.565030476573606</v>
      </c>
      <c r="CN65" s="26">
        <v>1.6259133076102126</v>
      </c>
      <c r="CO65" s="26">
        <v>1.6430347879718872</v>
      </c>
      <c r="CP65" s="26">
        <v>1.748287997677613</v>
      </c>
      <c r="CQ65" s="26">
        <v>1.9263778737137973</v>
      </c>
      <c r="CR65" s="26">
        <v>1.9039422752446553</v>
      </c>
      <c r="CS65" s="26">
        <v>1.99026663313131</v>
      </c>
      <c r="CT65" s="26">
        <v>2.0286361340544166</v>
      </c>
      <c r="CU65" s="26">
        <v>1.9841628192671779</v>
      </c>
      <c r="CV65" s="26">
        <v>1.6118912436453998</v>
      </c>
      <c r="CW65" s="26">
        <v>1.4135092866896295</v>
      </c>
      <c r="CX65" s="26">
        <v>1.6758990783732113</v>
      </c>
      <c r="CY65" s="26">
        <v>1.6583306218065492</v>
      </c>
      <c r="CZ65" s="26">
        <v>2.0594420067181316</v>
      </c>
      <c r="DA65" s="26">
        <v>2.16777899392587</v>
      </c>
      <c r="DB65" s="26">
        <v>1.7908841900334642</v>
      </c>
      <c r="DC65" s="26">
        <v>2.0466088324040164</v>
      </c>
      <c r="DD65" s="26">
        <v>2.366864366519196</v>
      </c>
      <c r="DE65" s="26">
        <v>2.480000998508263</v>
      </c>
      <c r="DF65" s="26">
        <v>2.1711211991742565</v>
      </c>
      <c r="DG65" s="26">
        <v>2.304603100929602</v>
      </c>
      <c r="DH65" s="26">
        <v>2.19847299722334</v>
      </c>
      <c r="DI65" s="26">
        <v>1.9040886515471167</v>
      </c>
      <c r="DJ65" s="26">
        <v>1.5482072185642815</v>
      </c>
      <c r="DK65" s="26">
        <v>1.540615008500862</v>
      </c>
      <c r="DL65" s="26">
        <v>1.6572030154295607</v>
      </c>
      <c r="DM65" s="26">
        <v>1.5384395379427893</v>
      </c>
      <c r="DN65" s="26">
        <v>1.857975496609968</v>
      </c>
      <c r="DO65" s="26">
        <v>1.6656681136740368</v>
      </c>
      <c r="DP65" s="26">
        <v>1.6761107127346915</v>
      </c>
      <c r="DQ65" s="26">
        <v>1.3902051746018254</v>
      </c>
      <c r="DR65" s="26">
        <v>1.6171099522544958</v>
      </c>
      <c r="DS65" s="26">
        <v>1.8225360218502282</v>
      </c>
      <c r="DT65" s="26">
        <v>2.0170256636105215</v>
      </c>
      <c r="DU65" s="26">
        <v>2.083831936910637</v>
      </c>
      <c r="DV65" s="26">
        <v>1.7637097175019238</v>
      </c>
      <c r="DW65" s="26">
        <v>2.115452387877868</v>
      </c>
      <c r="DX65" s="26">
        <v>1.8645748075077841</v>
      </c>
      <c r="DY65" s="26">
        <v>1.9014108301297452</v>
      </c>
      <c r="DZ65" s="26">
        <v>1.6822686060555887</v>
      </c>
      <c r="EA65" s="26">
        <v>1.6447236852814306</v>
      </c>
      <c r="EB65" s="26">
        <v>1.7384668040576459</v>
      </c>
      <c r="EC65" s="26">
        <v>1.8108143409749318</v>
      </c>
      <c r="ED65" s="26">
        <v>1.6661161462898135</v>
      </c>
      <c r="EE65" s="26">
        <v>2.118494443789562</v>
      </c>
      <c r="EF65" s="26">
        <v>2.2879876891510644</v>
      </c>
      <c r="EG65" s="26">
        <v>2.1815213942249017</v>
      </c>
      <c r="EH65" s="26">
        <v>2.120985481742191</v>
      </c>
      <c r="EI65" s="26">
        <v>2.3366029943211153</v>
      </c>
      <c r="EJ65" s="26">
        <v>2.3196789371713256</v>
      </c>
      <c r="EK65" s="26">
        <v>2.0441960883921766</v>
      </c>
      <c r="EL65" s="26">
        <v>2.0927659574468085</v>
      </c>
      <c r="EM65" s="26">
        <v>1.6899782135076253</v>
      </c>
      <c r="EN65" s="26">
        <v>1.6392321270962047</v>
      </c>
      <c r="EO65" s="26">
        <v>1.6049491825011046</v>
      </c>
      <c r="EP65" s="26">
        <v>1.3753569075334944</v>
      </c>
      <c r="EQ65" s="26">
        <v>1.4287484510532837</v>
      </c>
      <c r="ER65" s="26">
        <v>1.394200127469726</v>
      </c>
      <c r="ES65" s="26">
        <v>1.3263979193758126</v>
      </c>
      <c r="ET65" s="26">
        <v>1.2488188976377952</v>
      </c>
      <c r="EU65" s="26">
        <v>1.5667388167388168</v>
      </c>
      <c r="EV65" s="26">
        <v>1.840704647676162</v>
      </c>
      <c r="EW65" s="26">
        <v>2.211049723756906</v>
      </c>
      <c r="EX65" s="26">
        <v>2.1526468455402465</v>
      </c>
      <c r="EY65" s="26">
        <v>2.313248502994012</v>
      </c>
      <c r="EZ65" s="26"/>
      <c r="FA65" s="26"/>
      <c r="FB65" s="26">
        <v>2.149887302779865</v>
      </c>
      <c r="FC65" s="26"/>
      <c r="FD65" s="26"/>
      <c r="FE65" s="26"/>
      <c r="FF65" s="26">
        <v>2.243816254416961</v>
      </c>
      <c r="FG65" s="26"/>
      <c r="FH65" s="26"/>
      <c r="FI65" s="26"/>
      <c r="FJ65" s="26">
        <v>1.7071629213483146</v>
      </c>
      <c r="FK65" s="26"/>
      <c r="FL65" s="26"/>
      <c r="FM65" s="26"/>
      <c r="FN65" s="26">
        <v>1.3283927744326076</v>
      </c>
      <c r="FO65" s="26"/>
      <c r="FP65" s="26"/>
      <c r="FQ65" s="26"/>
      <c r="FR65" s="8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</row>
    <row r="66">
      <c r="A66" s="1"/>
      <c r="B66" s="4"/>
      <c r="C66" s="23" t="s">
        <v>67</v>
      </c>
      <c r="D66" s="31">
        <f t="shared" si="0"/>
      </c>
      <c r="E66" s="31">
        <f t="shared" si="2"/>
      </c>
      <c r="F66" s="31">
        <f t="shared" si="4"/>
      </c>
      <c r="G66" s="31">
        <f t="shared" si="6"/>
      </c>
      <c r="H66" s="31">
        <f t="shared" si="8"/>
      </c>
      <c r="I66" s="31">
        <f t="shared" si="10"/>
      </c>
      <c r="J66" s="31">
        <f t="shared" si="12"/>
      </c>
      <c r="K66" s="29">
        <f t="shared" si="14"/>
      </c>
      <c r="M66" s="26">
        <v>1.765026613007919</v>
      </c>
      <c r="N66" s="26">
        <v>1.6570526026644692</v>
      </c>
      <c r="O66" s="26">
        <v>1.5752</v>
      </c>
      <c r="P66" s="26">
        <v>1.793866020984665</v>
      </c>
      <c r="Q66" s="26">
        <v>1.7151683657707755</v>
      </c>
      <c r="R66" s="26">
        <v>1.6681118253849603</v>
      </c>
      <c r="S66" s="26">
        <v>1.4212665530352695</v>
      </c>
      <c r="T66" s="26">
        <v>1.3997622820919176</v>
      </c>
      <c r="U66" s="26">
        <v>1.517561198114642</v>
      </c>
      <c r="V66" s="26">
        <v>1.5674360182132203</v>
      </c>
      <c r="W66" s="26">
        <v>1.484232551188163</v>
      </c>
      <c r="X66" s="26">
        <v>1.8187579214195184</v>
      </c>
      <c r="Y66" s="26">
        <v>1.8299587887475364</v>
      </c>
      <c r="Z66" s="26">
        <v>1.489622641509434</v>
      </c>
      <c r="AA66" s="26">
        <v>1.6377665544332212</v>
      </c>
      <c r="AB66" s="26">
        <v>2.0121023513139695</v>
      </c>
      <c r="AC66" s="26">
        <v>1.8509078212290502</v>
      </c>
      <c r="AD66" s="26">
        <v>1.806371534960695</v>
      </c>
      <c r="AE66" s="26">
        <v>1.6172941663218867</v>
      </c>
      <c r="AF66" s="26">
        <v>1.4683648315529991</v>
      </c>
      <c r="AG66" s="26">
        <v>1.5581863979848867</v>
      </c>
      <c r="AH66" s="26">
        <v>1.433658329800763</v>
      </c>
      <c r="AI66" s="26">
        <v>1.4050429184549356</v>
      </c>
      <c r="AJ66" s="26">
        <v>1.380820399113082</v>
      </c>
      <c r="AK66" s="26">
        <v>1.4087301587301588</v>
      </c>
      <c r="AL66" s="26">
        <v>1.2222782258064515</v>
      </c>
      <c r="AM66" s="26">
        <v>1.233226837060703</v>
      </c>
      <c r="AN66" s="26">
        <v>1.1381156316916488</v>
      </c>
      <c r="AO66" s="26">
        <v>1.0612846199175014</v>
      </c>
      <c r="AP66" s="26">
        <v>1.1050892267019168</v>
      </c>
      <c r="AQ66" s="26">
        <v>1.0534255185417976</v>
      </c>
      <c r="AR66" s="26">
        <v>1.013112491373361</v>
      </c>
      <c r="AS66" s="26">
        <v>1.0699708454810495</v>
      </c>
      <c r="AT66" s="26">
        <v>1.1939078751857355</v>
      </c>
      <c r="AU66" s="26">
        <v>1.2973523421588595</v>
      </c>
      <c r="AV66" s="26">
        <v>1.0373181530676787</v>
      </c>
      <c r="AW66" s="26">
        <v>0.9412650602409639</v>
      </c>
      <c r="AX66" s="26">
        <v>0.9629365645046329</v>
      </c>
      <c r="AY66" s="26">
        <v>0.9820565907522429</v>
      </c>
      <c r="AZ66" s="26">
        <v>1.0972122944960687</v>
      </c>
      <c r="BA66" s="26">
        <v>1.3320433436532508</v>
      </c>
      <c r="BB66" s="26">
        <v>1.36875</v>
      </c>
      <c r="BC66" s="26">
        <v>1.2203065134099618</v>
      </c>
      <c r="BD66" s="26">
        <v>1.2093023255813953</v>
      </c>
      <c r="BE66" s="26">
        <v>1.2586705202312138</v>
      </c>
      <c r="BF66" s="26">
        <v>1.19221260815822</v>
      </c>
      <c r="BG66" s="26">
        <v>1.0970488081725311</v>
      </c>
      <c r="BH66" s="26">
        <v>1.1288766368022054</v>
      </c>
      <c r="BI66" s="26">
        <v>1.2475397426192278</v>
      </c>
      <c r="BJ66" s="26">
        <v>1.168217609162491</v>
      </c>
      <c r="BK66" s="26">
        <v>1.27524115755627</v>
      </c>
      <c r="BL66" s="26">
        <v>0.9876700680272109</v>
      </c>
      <c r="BM66" s="26">
        <v>1.0677460587984662</v>
      </c>
      <c r="BN66" s="26">
        <v>1.5129650507328072</v>
      </c>
      <c r="BO66" s="26">
        <v>1.463611859838275</v>
      </c>
      <c r="BP66" s="26">
        <v>1.9969512195121952</v>
      </c>
      <c r="BQ66" s="26">
        <v>1.8487272727272728</v>
      </c>
      <c r="BR66" s="26">
        <v>1.646953405017921</v>
      </c>
      <c r="BS66" s="26">
        <v>1.496096096096096</v>
      </c>
      <c r="BT66" s="26">
        <v>1.6079754601226994</v>
      </c>
      <c r="BU66" s="26">
        <v>1.5848024316109421</v>
      </c>
      <c r="BV66" s="26">
        <v>1.5479638009049774</v>
      </c>
      <c r="BW66" s="26">
        <v>1.485067437379576</v>
      </c>
      <c r="BX66" s="26">
        <v>1.42433234421365</v>
      </c>
      <c r="BY66" s="26">
        <v>1.506974506974507</v>
      </c>
      <c r="BZ66" s="26">
        <v>0.6361185983827493</v>
      </c>
      <c r="CA66" s="26">
        <v>0.8198160535117057</v>
      </c>
      <c r="CB66" s="26">
        <v>0.8119935170178282</v>
      </c>
      <c r="CC66" s="26">
        <v>0.8367421475529584</v>
      </c>
      <c r="CD66" s="26">
        <v>0.9634285714285714</v>
      </c>
      <c r="CE66" s="26">
        <v>0.8179126572908957</v>
      </c>
      <c r="CF66" s="26">
        <v>0.9054927302100162</v>
      </c>
      <c r="CG66" s="26">
        <v>0.6344898660254208</v>
      </c>
      <c r="CH66" s="26">
        <v>0.9435483870967742</v>
      </c>
      <c r="CI66" s="26">
        <v>1.6203895865735904</v>
      </c>
      <c r="CJ66" s="26">
        <v>1.779621302840884</v>
      </c>
      <c r="CK66" s="26">
        <v>1.7918619426807163</v>
      </c>
      <c r="CL66" s="26">
        <v>1.5058406848445165</v>
      </c>
      <c r="CM66" s="26">
        <v>0.9962081130740772</v>
      </c>
      <c r="CN66" s="26">
        <v>0.979009192645083</v>
      </c>
      <c r="CO66" s="26">
        <v>0.9367698219150878</v>
      </c>
      <c r="CP66" s="26">
        <v>1.037237810716777</v>
      </c>
      <c r="CQ66" s="26">
        <v>1.2474869406777842</v>
      </c>
      <c r="CR66" s="26">
        <v>1.248467885476838</v>
      </c>
      <c r="CS66" s="26">
        <v>1.1938478847032796</v>
      </c>
      <c r="CT66" s="26">
        <v>1.334272219092603</v>
      </c>
      <c r="CU66" s="26">
        <v>1.2760703177758919</v>
      </c>
      <c r="CV66" s="26">
        <v>1.0250396384186737</v>
      </c>
      <c r="CW66" s="26">
        <v>0.9228022761169935</v>
      </c>
      <c r="CX66" s="26">
        <v>1.1135130113885379</v>
      </c>
      <c r="CY66" s="26">
        <v>1.0004776409175962</v>
      </c>
      <c r="CZ66" s="26">
        <v>1.3924042870672562</v>
      </c>
      <c r="DA66" s="26">
        <v>1.6046265424728627</v>
      </c>
      <c r="DB66" s="26">
        <v>1.1642719552002874</v>
      </c>
      <c r="DC66" s="26">
        <v>1.272527474401857</v>
      </c>
      <c r="DD66" s="26">
        <v>1.6567436310460524</v>
      </c>
      <c r="DE66" s="26">
        <v>1.891676486765892</v>
      </c>
      <c r="DF66" s="26">
        <v>1.503432292385727</v>
      </c>
      <c r="DG66" s="26">
        <v>1.8050757004902633</v>
      </c>
      <c r="DH66" s="26">
        <v>1.721828005085739</v>
      </c>
      <c r="DI66" s="26">
        <v>1.4584772767229255</v>
      </c>
      <c r="DJ66" s="26">
        <v>1.1270166869451776</v>
      </c>
      <c r="DK66" s="26">
        <v>1.0080429701653586</v>
      </c>
      <c r="DL66" s="26">
        <v>1.2405703983288474</v>
      </c>
      <c r="DM66" s="26">
        <v>1.0021873147324738</v>
      </c>
      <c r="DN66" s="26">
        <v>0.9248245509694303</v>
      </c>
      <c r="DO66" s="26">
        <v>1.1622851901499416</v>
      </c>
      <c r="DP66" s="26">
        <v>1.1766699827295406</v>
      </c>
      <c r="DQ66" s="26">
        <v>0.8518328485812653</v>
      </c>
      <c r="DR66" s="26">
        <v>1.0954538574789823</v>
      </c>
      <c r="DS66" s="26">
        <v>1.2059470816795352</v>
      </c>
      <c r="DT66" s="26">
        <v>1.4298421214183716</v>
      </c>
      <c r="DU66" s="26">
        <v>1.5161491003511434</v>
      </c>
      <c r="DV66" s="26">
        <v>1.0389958061469853</v>
      </c>
      <c r="DW66" s="26">
        <v>1.2553505410612136</v>
      </c>
      <c r="DX66" s="26">
        <v>1.050023400385946</v>
      </c>
      <c r="DY66" s="26">
        <v>1.2097136292647765</v>
      </c>
      <c r="DZ66" s="26">
        <v>1.1736609538564795</v>
      </c>
      <c r="EA66" s="26">
        <v>1.2164271512783844</v>
      </c>
      <c r="EB66" s="26">
        <v>1.3331085558654538</v>
      </c>
      <c r="EC66" s="26">
        <v>1.3842088517507578</v>
      </c>
      <c r="ED66" s="26">
        <v>1.2073638010898953</v>
      </c>
      <c r="EE66" s="26">
        <v>1.5930410311967322</v>
      </c>
      <c r="EF66" s="26">
        <v>1.8180497563477815</v>
      </c>
      <c r="EG66" s="26">
        <v>1.7424943249774218</v>
      </c>
      <c r="EH66" s="26">
        <v>0.7127144742630884</v>
      </c>
      <c r="EI66" s="26">
        <v>0.766133195663397</v>
      </c>
      <c r="EJ66" s="26">
        <v>0.7744256850262939</v>
      </c>
      <c r="EK66" s="26">
        <v>0.7739395478790958</v>
      </c>
      <c r="EL66" s="26">
        <v>0.7208510638297873</v>
      </c>
      <c r="EM66" s="26">
        <v>0.7973856209150327</v>
      </c>
      <c r="EN66" s="26">
        <v>0.6838040600176523</v>
      </c>
      <c r="EO66" s="26">
        <v>0.8274414494034468</v>
      </c>
      <c r="EP66" s="26">
        <v>0.754227981550626</v>
      </c>
      <c r="EQ66" s="26">
        <v>0.8460346964064436</v>
      </c>
      <c r="ER66" s="26">
        <v>0.8205863607393244</v>
      </c>
      <c r="ES66" s="26">
        <v>0.7626788036410923</v>
      </c>
      <c r="ET66" s="26">
        <v>0.6381102362204725</v>
      </c>
      <c r="EU66" s="26">
        <v>0.7503607503607503</v>
      </c>
      <c r="EV66" s="26">
        <v>0.70952023988006</v>
      </c>
      <c r="EW66" s="26">
        <v>0.9377532228360957</v>
      </c>
      <c r="EX66" s="26">
        <v>0.9546773023930384</v>
      </c>
      <c r="EY66" s="26">
        <v>1.2687125748502994</v>
      </c>
      <c r="EZ66" s="26"/>
      <c r="FA66" s="26"/>
      <c r="FB66" s="26">
        <v>1.706235912847483</v>
      </c>
      <c r="FC66" s="26"/>
      <c r="FD66" s="26"/>
      <c r="FE66" s="26"/>
      <c r="FF66" s="26">
        <v>1.6164114644680017</v>
      </c>
      <c r="FG66" s="26"/>
      <c r="FH66" s="26"/>
      <c r="FI66" s="26"/>
      <c r="FJ66" s="26">
        <v>0.8735955056179775</v>
      </c>
      <c r="FK66" s="26"/>
      <c r="FL66" s="26"/>
      <c r="FM66" s="26"/>
      <c r="FN66" s="26">
        <v>0.7271885132005558</v>
      </c>
      <c r="FO66" s="26"/>
      <c r="FP66" s="26"/>
      <c r="FQ66" s="26"/>
      <c r="FR66" s="8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</row>
    <row r="67">
      <c r="A67" s="1"/>
      <c r="B67" s="4"/>
      <c r="C67" s="23" t="s">
        <v>966</v>
      </c>
      <c r="D67" s="31">
        <f t="shared" si="0"/>
      </c>
      <c r="E67" s="31">
        <f t="shared" si="2"/>
      </c>
      <c r="F67" s="31">
        <f t="shared" si="4"/>
      </c>
      <c r="G67" s="31">
        <f t="shared" si="6"/>
      </c>
      <c r="H67" s="31">
        <f t="shared" si="8"/>
      </c>
      <c r="I67" s="31">
        <f t="shared" si="10"/>
      </c>
      <c r="J67" s="31">
        <f t="shared" si="12"/>
      </c>
      <c r="K67" s="29">
        <f t="shared" si="14"/>
      </c>
      <c r="M67" s="26">
        <v>0.9489809165260288</v>
      </c>
      <c r="N67" s="26">
        <v>0.7048482351325367</v>
      </c>
      <c r="O67" s="26">
        <v>0.6058666666666667</v>
      </c>
      <c r="P67" s="26">
        <v>0.8619854721549637</v>
      </c>
      <c r="Q67" s="26">
        <v>0.9321902996601792</v>
      </c>
      <c r="R67" s="26">
        <v>0.8630587531768575</v>
      </c>
      <c r="S67" s="26">
        <v>0.7584895765045234</v>
      </c>
      <c r="T67" s="26">
        <v>0.8300316957210776</v>
      </c>
      <c r="U67" s="26">
        <v>0.9029952866048351</v>
      </c>
      <c r="V67" s="26">
        <v>0.9192965928717224</v>
      </c>
      <c r="W67" s="26">
        <v>0.8356000597817964</v>
      </c>
      <c r="X67" s="26">
        <v>1.084917617237009</v>
      </c>
      <c r="Y67" s="26">
        <v>1.1703995699695395</v>
      </c>
      <c r="Z67" s="26">
        <v>0.8509433962264151</v>
      </c>
      <c r="AA67" s="26">
        <v>1.0123456790123457</v>
      </c>
      <c r="AB67" s="26">
        <v>1.311549100968188</v>
      </c>
      <c r="AC67" s="26">
        <v>1.0879888268156424</v>
      </c>
      <c r="AD67" s="26">
        <v>0.9474555233760861</v>
      </c>
      <c r="AE67" s="26">
        <v>0.7327265204799338</v>
      </c>
      <c r="AF67" s="26">
        <v>0.729252259654889</v>
      </c>
      <c r="AG67" s="26">
        <v>0.6977329974811083</v>
      </c>
      <c r="AH67" s="26">
        <v>0.6371343789741416</v>
      </c>
      <c r="AI67" s="26">
        <v>0.6486051502145923</v>
      </c>
      <c r="AJ67" s="26">
        <v>0.6252771618625277</v>
      </c>
      <c r="AK67" s="26">
        <v>0.6768707482993197</v>
      </c>
      <c r="AL67" s="26">
        <v>0.5826612903225806</v>
      </c>
      <c r="AM67" s="26">
        <v>0.5623003194888179</v>
      </c>
      <c r="AN67" s="26">
        <v>0.5262312633832976</v>
      </c>
      <c r="AO67" s="26">
        <v>0.6157925751325869</v>
      </c>
      <c r="AP67" s="26">
        <v>0.783212161269002</v>
      </c>
      <c r="AQ67" s="26">
        <v>0.552482715273413</v>
      </c>
      <c r="AR67" s="26">
        <v>0.5824706694271912</v>
      </c>
      <c r="AS67" s="26">
        <v>0.6873177842565598</v>
      </c>
      <c r="AT67" s="26">
        <v>0.9390787518573551</v>
      </c>
      <c r="AU67" s="26">
        <v>0.8540393754243042</v>
      </c>
      <c r="AV67" s="26">
        <v>0.6053130929791272</v>
      </c>
      <c r="AW67" s="26">
        <v>0.5391566265060241</v>
      </c>
      <c r="AX67" s="26">
        <v>0.5595153243050606</v>
      </c>
      <c r="AY67" s="26">
        <v>0.5210489993098689</v>
      </c>
      <c r="AZ67" s="26">
        <v>0.592566118656183</v>
      </c>
      <c r="BA67" s="26">
        <v>0.7012383900928792</v>
      </c>
      <c r="BB67" s="26">
        <v>0.7222222222222222</v>
      </c>
      <c r="BC67" s="26">
        <v>0.598978288633461</v>
      </c>
      <c r="BD67" s="26">
        <v>0.6299003322259136</v>
      </c>
      <c r="BE67" s="26">
        <v>0.6517341040462428</v>
      </c>
      <c r="BF67" s="26">
        <v>0.6779975278121138</v>
      </c>
      <c r="BG67" s="26">
        <v>0.601589103291714</v>
      </c>
      <c r="BH67" s="26">
        <v>0.6671261199172984</v>
      </c>
      <c r="BI67" s="26">
        <v>0.7592732778198334</v>
      </c>
      <c r="BJ67" s="26">
        <v>0.7172512526843235</v>
      </c>
      <c r="BK67" s="26">
        <v>0.8360128617363344</v>
      </c>
      <c r="BL67" s="26">
        <v>0.671343537414966</v>
      </c>
      <c r="BM67" s="26">
        <v>0.657861099275671</v>
      </c>
      <c r="BN67" s="26">
        <v>0.9949267192784668</v>
      </c>
      <c r="BO67" s="26">
        <v>0.9741239892183289</v>
      </c>
      <c r="BP67" s="26">
        <v>1.4184451219512195</v>
      </c>
      <c r="BQ67" s="26">
        <v>1.269090909090909</v>
      </c>
      <c r="BR67" s="26">
        <v>1.0686977299880525</v>
      </c>
      <c r="BS67" s="26">
        <v>1.0366366366366366</v>
      </c>
      <c r="BT67" s="26">
        <v>1.1631901840490797</v>
      </c>
      <c r="BU67" s="26">
        <v>1.174468085106383</v>
      </c>
      <c r="BV67" s="26">
        <v>1.2108597285067872</v>
      </c>
      <c r="BW67" s="26">
        <v>1.2095375722543353</v>
      </c>
      <c r="BX67" s="26">
        <v>1.2433234421364985</v>
      </c>
      <c r="BY67" s="26">
        <v>1.3078403078403078</v>
      </c>
      <c r="BZ67" s="26">
        <v>0.49236298292902064</v>
      </c>
      <c r="CA67" s="26">
        <v>0.56061872909699</v>
      </c>
      <c r="CB67" s="26">
        <v>0.6349270664505673</v>
      </c>
      <c r="CC67" s="26">
        <v>0.6402483564645727</v>
      </c>
      <c r="CD67" s="26">
        <v>0.7196190476190476</v>
      </c>
      <c r="CE67" s="26">
        <v>0.5655070318282753</v>
      </c>
      <c r="CF67" s="26">
        <v>0.6437802907915994</v>
      </c>
      <c r="CG67" s="26">
        <v>0.4008931638612161</v>
      </c>
      <c r="CH67" s="26">
        <v>0.5403225806451613</v>
      </c>
      <c r="CI67" s="26">
        <v>1.2455814917046777</v>
      </c>
      <c r="CJ67" s="26">
        <v>1.4420506483654214</v>
      </c>
      <c r="CK67" s="26">
        <v>1.3511062732611967</v>
      </c>
      <c r="CL67" s="26">
        <v>0.9850737749051709</v>
      </c>
      <c r="CM67" s="26">
        <v>0.6066689116348868</v>
      </c>
      <c r="CN67" s="26">
        <v>0.6107392360353289</v>
      </c>
      <c r="CO67" s="26">
        <v>0.5699100696936233</v>
      </c>
      <c r="CP67" s="26">
        <v>0.6475165405096254</v>
      </c>
      <c r="CQ67" s="26">
        <v>0.7482527592829463</v>
      </c>
      <c r="CR67" s="26">
        <v>0.7558171387736468</v>
      </c>
      <c r="CS67" s="26">
        <v>0.7412848639248808</v>
      </c>
      <c r="CT67" s="26">
        <v>0.932989840853536</v>
      </c>
      <c r="CU67" s="26">
        <v>0.8478376157076339</v>
      </c>
      <c r="CV67" s="26">
        <v>0.694366410305331</v>
      </c>
      <c r="CW67" s="26">
        <v>0.6299868806708024</v>
      </c>
      <c r="CX67" s="26">
        <v>0.7992420874116325</v>
      </c>
      <c r="CY67" s="26">
        <v>0.6691795628426281</v>
      </c>
      <c r="CZ67" s="26">
        <v>0.9368105568690509</v>
      </c>
      <c r="DA67" s="26">
        <v>1.0405181062536726</v>
      </c>
      <c r="DB67" s="26">
        <v>0.6621299194710248</v>
      </c>
      <c r="DC67" s="26">
        <v>0.7705744593389087</v>
      </c>
      <c r="DD67" s="26">
        <v>0.9809181908607738</v>
      </c>
      <c r="DE67" s="26">
        <v>1.3734274570835123</v>
      </c>
      <c r="DF67" s="26">
        <v>1.056413276922235</v>
      </c>
      <c r="DG67" s="26">
        <v>1.158946600947454</v>
      </c>
      <c r="DH67" s="26">
        <v>1.1528241117837772</v>
      </c>
      <c r="DI67" s="26">
        <v>1.0100024173699016</v>
      </c>
      <c r="DJ67" s="26">
        <v>0.655037269999956</v>
      </c>
      <c r="DK67" s="26">
        <v>0.5004094482336655</v>
      </c>
      <c r="DL67" s="26">
        <v>0.8310179628485186</v>
      </c>
      <c r="DM67" s="26">
        <v>0.5663917759745072</v>
      </c>
      <c r="DN67" s="26">
        <v>0.43047460449625313</v>
      </c>
      <c r="DO67" s="26">
        <v>0.7080659581656712</v>
      </c>
      <c r="DP67" s="26">
        <v>0.8741819256057285</v>
      </c>
      <c r="DQ67" s="26">
        <v>0.4657323804261365</v>
      </c>
      <c r="DR67" s="26">
        <v>0.6426132063789094</v>
      </c>
      <c r="DS67" s="26">
        <v>0.7089588829247668</v>
      </c>
      <c r="DT67" s="26">
        <v>0.905858389718541</v>
      </c>
      <c r="DU67" s="26">
        <v>1.0460894342616758</v>
      </c>
      <c r="DV67" s="26">
        <v>0.6618952376545273</v>
      </c>
      <c r="DW67" s="26">
        <v>0.76162533355254</v>
      </c>
      <c r="DX67" s="26">
        <v>0.6019092150506153</v>
      </c>
      <c r="DY67" s="26">
        <v>0.7682961166506487</v>
      </c>
      <c r="DZ67" s="26">
        <v>0.7534596922385514</v>
      </c>
      <c r="EA67" s="26">
        <v>0.7163995372469683</v>
      </c>
      <c r="EB67" s="26">
        <v>0.7995281129616009</v>
      </c>
      <c r="EC67" s="26">
        <v>0.8163973407907296</v>
      </c>
      <c r="ED67" s="26">
        <v>0.6380868910290509</v>
      </c>
      <c r="EE67" s="26">
        <v>0.9710691612077531</v>
      </c>
      <c r="EF67" s="26">
        <v>1.1722575019235701</v>
      </c>
      <c r="EG67" s="26">
        <v>1.1038569812948</v>
      </c>
      <c r="EH67" s="26">
        <v>0.1328640563132424</v>
      </c>
      <c r="EI67" s="26">
        <v>0.06659783169850284</v>
      </c>
      <c r="EJ67" s="26">
        <v>0.11929144755051203</v>
      </c>
      <c r="EK67" s="26">
        <v>0.2044704089408179</v>
      </c>
      <c r="EL67" s="26">
        <v>0.1475177304964539</v>
      </c>
      <c r="EM67" s="26">
        <v>0.3557734204793028</v>
      </c>
      <c r="EN67" s="26">
        <v>0.21579876434245365</v>
      </c>
      <c r="EO67" s="26">
        <v>0.37030490499337165</v>
      </c>
      <c r="EP67" s="26">
        <v>0.3380188886448495</v>
      </c>
      <c r="EQ67" s="26">
        <v>0.27137546468401486</v>
      </c>
      <c r="ER67" s="26">
        <v>0.24537922243467178</v>
      </c>
      <c r="ES67" s="26">
        <v>0.2282184655396619</v>
      </c>
      <c r="ET67" s="26">
        <v>0.15464566929133858</v>
      </c>
      <c r="EU67" s="26">
        <v>0.15548340548340547</v>
      </c>
      <c r="EV67" s="26">
        <v>0.07421289355322339</v>
      </c>
      <c r="EW67" s="26">
        <v>0.28066298342541435</v>
      </c>
      <c r="EX67" s="26">
        <v>0.28897751994198695</v>
      </c>
      <c r="EY67" s="26">
        <v>0.5104790419161677</v>
      </c>
      <c r="EZ67" s="26"/>
      <c r="FA67" s="26"/>
      <c r="FB67" s="26">
        <v>1.0773854244928625</v>
      </c>
      <c r="FC67" s="26"/>
      <c r="FD67" s="26"/>
      <c r="FE67" s="26"/>
      <c r="FF67" s="26">
        <v>0.9234393404004712</v>
      </c>
      <c r="FG67" s="26"/>
      <c r="FH67" s="26"/>
      <c r="FI67" s="26"/>
      <c r="FJ67" s="26">
        <v>0.10814606741573034</v>
      </c>
      <c r="FK67" s="26"/>
      <c r="FL67" s="26"/>
      <c r="FM67" s="26"/>
      <c r="FN67" s="26">
        <v>0.11394163964798518</v>
      </c>
      <c r="FO67" s="26"/>
      <c r="FP67" s="26"/>
      <c r="FQ67" s="26"/>
      <c r="FR67" s="8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</row>
    <row r="68">
      <c r="A68" s="1"/>
      <c r="B68" s="4"/>
      <c r="C68" s="23" t="s">
        <v>967</v>
      </c>
      <c r="D68" s="31">
        <f t="shared" si="0"/>
      </c>
      <c r="E68" s="31">
        <f t="shared" si="2"/>
      </c>
      <c r="F68" s="31">
        <f t="shared" si="4"/>
      </c>
      <c r="G68" s="31">
        <f t="shared" si="6"/>
      </c>
      <c r="H68" s="31">
        <f t="shared" si="8"/>
      </c>
      <c r="I68" s="31">
        <f t="shared" si="10"/>
      </c>
      <c r="J68" s="31">
        <f t="shared" si="12"/>
      </c>
      <c r="K68" s="29">
        <f t="shared" si="14"/>
      </c>
      <c r="M68" s="26">
        <v>1.9221436494731003</v>
      </c>
      <c r="N68" s="26">
        <v>2.023865784499055</v>
      </c>
      <c r="O68" s="26">
        <v>2.0204555672111493</v>
      </c>
      <c r="P68" s="26">
        <v>1.9201030927835052</v>
      </c>
      <c r="Q68" s="26">
        <v>1.7582870084414248</v>
      </c>
      <c r="R68" s="26">
        <v>1.633416458852868</v>
      </c>
      <c r="S68" s="26">
        <v>1.570899951127557</v>
      </c>
      <c r="T68" s="26">
        <v>1.3847203274215552</v>
      </c>
      <c r="U68" s="26">
        <v>1.7435695350003582</v>
      </c>
      <c r="V68" s="26">
        <v>2.298640611724724</v>
      </c>
      <c r="W68" s="26">
        <v>2.8148382337443354</v>
      </c>
      <c r="X68" s="26">
        <v>3.9520413870246087</v>
      </c>
      <c r="Y68" s="26">
        <v>5.407415630550622</v>
      </c>
      <c r="Z68" s="26">
        <v>7.461779013203613</v>
      </c>
      <c r="AA68" s="26">
        <v>6.640429338103757</v>
      </c>
      <c r="AB68" s="26">
        <v>5.131960090119086</v>
      </c>
      <c r="AC68" s="26">
        <v>3.8718106363356903</v>
      </c>
      <c r="AD68" s="26">
        <v>2.9554177738411576</v>
      </c>
      <c r="AE68" s="26">
        <v>2.1325938996722966</v>
      </c>
      <c r="AF68" s="26">
        <v>1.4906832298136645</v>
      </c>
      <c r="AG68" s="26">
        <v>1.1962890625</v>
      </c>
      <c r="AH68" s="26">
        <v>0.9125374713454417</v>
      </c>
      <c r="AI68" s="26">
        <v>0.6249006201303864</v>
      </c>
      <c r="AJ68" s="26">
        <v>0.5143813726982195</v>
      </c>
      <c r="AK68" s="26">
        <v>0.5434945351100464</v>
      </c>
      <c r="AL68" s="26">
        <v>0.5654629216822707</v>
      </c>
      <c r="AM68" s="26">
        <v>0.44243301955104997</v>
      </c>
      <c r="AN68" s="26">
        <v>0.3967801681151161</v>
      </c>
      <c r="AO68" s="26">
        <v>0.27224907591697467</v>
      </c>
      <c r="AP68" s="26">
        <v>0.180765428611778</v>
      </c>
      <c r="AQ68" s="26">
        <v>0.16124624214266192</v>
      </c>
      <c r="AR68" s="26">
        <v>0.033825338253382534</v>
      </c>
      <c r="AS68" s="26">
        <v>0.01</v>
      </c>
      <c r="AT68" s="26">
        <v>-0.04653303334015136</v>
      </c>
      <c r="AU68" s="26">
        <v>-0.08535320192398378</v>
      </c>
      <c r="AV68" s="26">
        <v>-0.11699288256227758</v>
      </c>
      <c r="AW68" s="26">
        <v>-0.15838509316770186</v>
      </c>
      <c r="AX68" s="26">
        <v>-0.1507202560910546</v>
      </c>
      <c r="AY68" s="26">
        <v>-0.1466524026031916</v>
      </c>
      <c r="AZ68" s="26">
        <v>-0.055968478552879015</v>
      </c>
      <c r="BA68" s="26">
        <v>0.03488582819862269</v>
      </c>
      <c r="BB68" s="26">
        <v>0.08913726214668391</v>
      </c>
      <c r="BC68" s="26">
        <v>0.19741161024102036</v>
      </c>
      <c r="BD68" s="26">
        <v>0.21567320510378976</v>
      </c>
      <c r="BE68" s="26">
        <v>0.18140479876160992</v>
      </c>
      <c r="BF68" s="26">
        <v>0.146484375</v>
      </c>
      <c r="BG68" s="26">
        <v>-0.11886127959303464</v>
      </c>
      <c r="BH68" s="26">
        <v>-0.20551304689032765</v>
      </c>
      <c r="BI68" s="26">
        <v>-0.14705882352941177</v>
      </c>
      <c r="BJ68" s="26">
        <v>-0.27520220950877883</v>
      </c>
      <c r="BK68" s="26">
        <v>-0.032985427333595906</v>
      </c>
      <c r="BL68" s="26">
        <v>0.09258361609306835</v>
      </c>
      <c r="BM68" s="26">
        <v>0.10724499523355577</v>
      </c>
      <c r="BN68" s="26">
        <v>0.29103929489533603</v>
      </c>
      <c r="BO68" s="26">
        <v>0.42886840202458426</v>
      </c>
      <c r="BP68" s="26">
        <v>0.4201312910284464</v>
      </c>
      <c r="BQ68" s="26">
        <v>0.4158918005071851</v>
      </c>
      <c r="BR68" s="26">
        <v>0.37695788374521405</v>
      </c>
      <c r="BS68" s="26">
        <v>0.6166495375128469</v>
      </c>
      <c r="BT68" s="26">
        <v>0.5038834020519705</v>
      </c>
      <c r="BU68" s="26">
        <v>0.39520833333333333</v>
      </c>
      <c r="BV68" s="26">
        <v>0.28885832187070154</v>
      </c>
      <c r="BW68" s="26">
        <v>-0.06075768406004289</v>
      </c>
      <c r="BX68" s="26">
        <v>-0.03882460414129111</v>
      </c>
      <c r="BY68" s="26">
        <v>-0.06550889460944403</v>
      </c>
      <c r="BZ68" s="26">
        <v>-0.05673648622391482</v>
      </c>
      <c r="CA68" s="26">
        <v>0.039175414574775594</v>
      </c>
      <c r="CB68" s="26">
        <v>-0.014987448012289708</v>
      </c>
      <c r="CC68" s="26">
        <v>-0.030274249079900274</v>
      </c>
      <c r="CD68" s="26">
        <v>-0.0691786870768325</v>
      </c>
      <c r="CE68" s="26">
        <v>-0.09661807064182056</v>
      </c>
      <c r="CF68" s="26">
        <v>-0.010737087174815745</v>
      </c>
      <c r="CG68" s="26">
        <v>0.24953923071859963</v>
      </c>
      <c r="CH68" s="26">
        <v>0.7735398585317006</v>
      </c>
      <c r="CI68" s="26">
        <v>1.322506558229159</v>
      </c>
      <c r="CJ68" s="26">
        <v>1.077749938164468</v>
      </c>
      <c r="CK68" s="26">
        <v>0.8911569881957866</v>
      </c>
      <c r="CL68" s="26">
        <v>0.7015866261357673</v>
      </c>
      <c r="CM68" s="26">
        <v>0.5667825664658656</v>
      </c>
      <c r="CN68" s="26">
        <v>0.5572300081825973</v>
      </c>
      <c r="CO68" s="26">
        <v>0.5801786523213713</v>
      </c>
      <c r="CP68" s="26">
        <v>0.6014705484105548</v>
      </c>
      <c r="CQ68" s="26">
        <v>0.574668279941495</v>
      </c>
      <c r="CR68" s="26">
        <v>0.5693595139068537</v>
      </c>
      <c r="CS68" s="26">
        <v>0.4396247221968319</v>
      </c>
      <c r="CT68" s="26">
        <v>0.3194886311775639</v>
      </c>
      <c r="CU68" s="26">
        <v>0.1271175025004957</v>
      </c>
      <c r="CV68" s="26">
        <v>-0.1258211985054383</v>
      </c>
      <c r="CW68" s="26">
        <v>-0.22597634259613072</v>
      </c>
      <c r="CX68" s="26">
        <v>-0.17741990272001426</v>
      </c>
      <c r="CY68" s="26">
        <v>-0.01</v>
      </c>
      <c r="CZ68" s="26">
        <v>0.16797724719426854</v>
      </c>
      <c r="DA68" s="26">
        <v>0.396606251737357</v>
      </c>
      <c r="DB68" s="26">
        <v>0.5099027967543914</v>
      </c>
      <c r="DC68" s="26">
        <v>0.5313967880500384</v>
      </c>
      <c r="DD68" s="26">
        <v>0.814396572764602</v>
      </c>
      <c r="DE68" s="26">
        <v>0.898134413352862</v>
      </c>
      <c r="DF68" s="26">
        <v>0.9260874629711909</v>
      </c>
      <c r="DG68" s="26">
        <v>0.9058516738561326</v>
      </c>
      <c r="DH68" s="26">
        <v>0.5800887338169802</v>
      </c>
      <c r="DI68" s="26">
        <v>0.28606394301977384</v>
      </c>
      <c r="DJ68" s="26">
        <v>0.08813139505840725</v>
      </c>
      <c r="DK68" s="26">
        <v>0.06506024834134637</v>
      </c>
      <c r="DL68" s="26">
        <v>0.14017858515270992</v>
      </c>
      <c r="DM68" s="26">
        <v>0.19842087331622632</v>
      </c>
      <c r="DN68" s="26">
        <v>0.22808501097180894</v>
      </c>
      <c r="DO68" s="26">
        <v>0.1875928107122159</v>
      </c>
      <c r="DP68" s="26">
        <v>0.15029326208319427</v>
      </c>
      <c r="DQ68" s="26">
        <v>0.34187021251351135</v>
      </c>
      <c r="DR68" s="26">
        <v>0.5393504214496643</v>
      </c>
      <c r="DS68" s="26">
        <v>0.5548229705045151</v>
      </c>
      <c r="DT68" s="26">
        <v>0.5921777248063513</v>
      </c>
      <c r="DU68" s="26">
        <v>0.5462772362711017</v>
      </c>
      <c r="DV68" s="26">
        <v>0.563558938632847</v>
      </c>
      <c r="DW68" s="26">
        <v>0.5716635921439952</v>
      </c>
      <c r="DX68" s="26">
        <v>0.9640799968977264</v>
      </c>
      <c r="DY68" s="26">
        <v>1.2748817531278729</v>
      </c>
      <c r="DZ68" s="26">
        <v>1.7771600150210827</v>
      </c>
      <c r="EA68" s="26">
        <v>2.547181115571266</v>
      </c>
      <c r="EB68" s="26">
        <v>2.9190617929985487</v>
      </c>
      <c r="EC68" s="26">
        <v>3.4361179753927837</v>
      </c>
      <c r="ED68" s="26">
        <v>4.286895190666688</v>
      </c>
      <c r="EE68" s="26">
        <v>4.375545723758676</v>
      </c>
      <c r="EF68" s="26">
        <v>4.820381332836573</v>
      </c>
      <c r="EG68" s="26">
        <v>5.121033226750477</v>
      </c>
      <c r="EH68" s="26">
        <v>5.255896226415095</v>
      </c>
      <c r="EI68" s="26">
        <v>4.117647058823529</v>
      </c>
      <c r="EJ68" s="26">
        <v>3.2456896551724137</v>
      </c>
      <c r="EK68" s="26">
        <v>2.5621428571428573</v>
      </c>
      <c r="EL68" s="26">
        <v>2.1901118304885228</v>
      </c>
      <c r="EM68" s="26">
        <v>1.9063158951701977</v>
      </c>
      <c r="EN68" s="26">
        <v>1.6634050880626223</v>
      </c>
      <c r="EO68" s="26">
        <v>1.5051753881541114</v>
      </c>
      <c r="EP68" s="26">
        <v>1.1038151840490797</v>
      </c>
      <c r="EQ68" s="26">
        <v>0.7529089664613279</v>
      </c>
      <c r="ER68" s="26">
        <v>0.5741722516755027</v>
      </c>
      <c r="ES68" s="26">
        <v>0.4486319050077439</v>
      </c>
      <c r="ET68" s="26">
        <v>0.43436396704825075</v>
      </c>
      <c r="EU68" s="26">
        <v>0.5498150968022624</v>
      </c>
      <c r="EV68" s="26"/>
      <c r="EW68" s="26"/>
      <c r="EX68" s="26">
        <v>0.9591240875912409</v>
      </c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8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</row>
    <row r="69">
      <c r="A69" s="1"/>
      <c r="B69" s="4"/>
      <c r="C69" s="23" t="s">
        <v>968</v>
      </c>
      <c r="D69" s="31">
        <f t="shared" si="0"/>
      </c>
      <c r="E69" s="31">
        <f t="shared" si="2"/>
      </c>
      <c r="F69" s="31">
        <f t="shared" si="4"/>
      </c>
      <c r="G69" s="31">
        <f t="shared" si="6"/>
      </c>
      <c r="H69" s="31">
        <f t="shared" si="8"/>
      </c>
      <c r="I69" s="31">
        <f t="shared" si="10"/>
      </c>
      <c r="J69" s="31">
        <f t="shared" si="12"/>
      </c>
      <c r="K69" s="29">
        <f t="shared" si="14"/>
      </c>
      <c r="M69" s="26">
        <v>1.6774126455906821</v>
      </c>
      <c r="N69" s="26">
        <v>1.7733931947069943</v>
      </c>
      <c r="O69" s="26">
        <v>1.8080323692492133</v>
      </c>
      <c r="P69" s="26">
        <v>1.7200028636884308</v>
      </c>
      <c r="Q69" s="26">
        <v>1.5764189142817926</v>
      </c>
      <c r="R69" s="26">
        <v>1.444305901911887</v>
      </c>
      <c r="S69" s="26">
        <v>1.3855337568945054</v>
      </c>
      <c r="T69" s="26">
        <v>1.203956343792633</v>
      </c>
      <c r="U69" s="26">
        <v>1.5511929497743069</v>
      </c>
      <c r="V69" s="26">
        <v>2.107476635514019</v>
      </c>
      <c r="W69" s="26">
        <v>2.5977447570871535</v>
      </c>
      <c r="X69" s="26">
        <v>3.690576062639821</v>
      </c>
      <c r="Y69" s="26">
        <v>5.06771758436945</v>
      </c>
      <c r="Z69" s="26">
        <v>6.938846421125782</v>
      </c>
      <c r="AA69" s="26">
        <v>6.1234347048300535</v>
      </c>
      <c r="AB69" s="26">
        <v>4.684583199227551</v>
      </c>
      <c r="AC69" s="26">
        <v>3.4030126037503843</v>
      </c>
      <c r="AD69" s="26">
        <v>2.5214053734868616</v>
      </c>
      <c r="AE69" s="26">
        <v>1.8023695487774136</v>
      </c>
      <c r="AF69" s="26">
        <v>1.230456200471193</v>
      </c>
      <c r="AG69" s="26">
        <v>0.9912109375</v>
      </c>
      <c r="AH69" s="26">
        <v>0.7212131899135955</v>
      </c>
      <c r="AI69" s="26">
        <v>0.45317220543806647</v>
      </c>
      <c r="AJ69" s="26">
        <v>0.36676304976411506</v>
      </c>
      <c r="AK69" s="26">
        <v>0.4094924389878724</v>
      </c>
      <c r="AL69" s="26">
        <v>0.4443453707831773</v>
      </c>
      <c r="AM69" s="26">
        <v>0.3222302679217958</v>
      </c>
      <c r="AN69" s="26">
        <v>0.2778173528992734</v>
      </c>
      <c r="AO69" s="26">
        <v>0.17557577480807507</v>
      </c>
      <c r="AP69" s="26">
        <v>0.10097443863861037</v>
      </c>
      <c r="AQ69" s="26">
        <v>0.09975403115605357</v>
      </c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>
        <v>0.04526140772215038</v>
      </c>
      <c r="BC69" s="26">
        <v>0.15333395854825096</v>
      </c>
      <c r="BD69" s="26">
        <v>0.1775852218625024</v>
      </c>
      <c r="BE69" s="26">
        <v>0.14028637770897834</v>
      </c>
      <c r="BF69" s="26">
        <v>0.10546875</v>
      </c>
      <c r="BG69" s="26"/>
      <c r="BH69" s="26"/>
      <c r="BI69" s="26"/>
      <c r="BJ69" s="26"/>
      <c r="BK69" s="26"/>
      <c r="BL69" s="26"/>
      <c r="BM69" s="26"/>
      <c r="BN69" s="26">
        <v>0.17627616599338963</v>
      </c>
      <c r="BO69" s="26">
        <v>0.33803326102675346</v>
      </c>
      <c r="BP69" s="26">
        <v>0.3439824945295405</v>
      </c>
      <c r="BQ69" s="26">
        <v>0.35756551141166526</v>
      </c>
      <c r="BR69" s="26">
        <v>0.3254437869822485</v>
      </c>
      <c r="BS69" s="26">
        <v>0.5358570286627841</v>
      </c>
      <c r="BT69" s="26">
        <v>0.42022245661137214</v>
      </c>
      <c r="BU69" s="26">
        <v>0.305625</v>
      </c>
      <c r="BV69" s="26">
        <v>0.19983188139996944</v>
      </c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>
        <v>0.0552744296372835</v>
      </c>
      <c r="CL69" s="26"/>
      <c r="CM69" s="26"/>
      <c r="CN69" s="26"/>
      <c r="CO69" s="26"/>
      <c r="CP69" s="26"/>
      <c r="CQ69" s="26">
        <v>0.023097479878221257</v>
      </c>
      <c r="CR69" s="26">
        <v>0.13967835830902983</v>
      </c>
      <c r="CS69" s="26">
        <v>0.1384018080693359</v>
      </c>
      <c r="CT69" s="26">
        <v>0.01648791914852335</v>
      </c>
      <c r="CU69" s="26"/>
      <c r="CV69" s="26"/>
      <c r="CW69" s="26"/>
      <c r="CX69" s="26"/>
      <c r="CY69" s="26"/>
      <c r="CZ69" s="26"/>
      <c r="DA69" s="26"/>
      <c r="DB69" s="26"/>
      <c r="DC69" s="26"/>
      <c r="DD69" s="26">
        <v>0.14798048996480984</v>
      </c>
      <c r="DE69" s="26">
        <v>0.3209948511635226</v>
      </c>
      <c r="DF69" s="26">
        <v>0.36426513289915957</v>
      </c>
      <c r="DG69" s="26">
        <v>0.42953999948160393</v>
      </c>
      <c r="DH69" s="26">
        <v>0.21258037997294404</v>
      </c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>
        <v>0.3287058209133939</v>
      </c>
      <c r="EE69" s="26">
        <v>1.6867426278206314</v>
      </c>
      <c r="EF69" s="26">
        <v>2.3240466679085685</v>
      </c>
      <c r="EG69" s="26">
        <v>2.264066611251671</v>
      </c>
      <c r="EH69" s="26">
        <v>1.4386792452830188</v>
      </c>
      <c r="EI69" s="26">
        <v>0.6059031386406153</v>
      </c>
      <c r="EJ69" s="26">
        <v>0.6405172413793103</v>
      </c>
      <c r="EK69" s="26">
        <v>0.5664285714285714</v>
      </c>
      <c r="EL69" s="26">
        <v>0.8828722778104767</v>
      </c>
      <c r="EM69" s="26">
        <v>0.9604377949593332</v>
      </c>
      <c r="EN69" s="26">
        <v>0.87573385518591</v>
      </c>
      <c r="EO69" s="26">
        <v>0.8846080122675868</v>
      </c>
      <c r="EP69" s="26">
        <v>0.5717983128834356</v>
      </c>
      <c r="EQ69" s="26">
        <v>0.07431309279358561</v>
      </c>
      <c r="ER69" s="26"/>
      <c r="ES69" s="26"/>
      <c r="ET69" s="26"/>
      <c r="EU69" s="26"/>
      <c r="EV69" s="26"/>
      <c r="EW69" s="26"/>
      <c r="EX69" s="26">
        <v>0.08978102189781022</v>
      </c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8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</row>
    <row r="70">
      <c r="A70" s="1"/>
      <c r="B70" s="4"/>
      <c r="C70" s="23" t="s">
        <v>969</v>
      </c>
      <c r="D70" s="31">
        <f t="shared" si="0"/>
      </c>
      <c r="E70" s="31">
        <f t="shared" si="2"/>
      </c>
      <c r="F70" s="31">
        <f t="shared" si="4"/>
      </c>
      <c r="G70" s="31">
        <f t="shared" si="6"/>
      </c>
      <c r="H70" s="31">
        <f t="shared" si="8"/>
      </c>
      <c r="I70" s="31">
        <f t="shared" si="10"/>
      </c>
      <c r="J70" s="31">
        <f t="shared" si="12"/>
      </c>
      <c r="K70" s="29">
        <f t="shared" si="14"/>
      </c>
      <c r="M70" s="26">
        <v>0.4982383419689119</v>
      </c>
      <c r="N70" s="26">
        <v>0.5002364066193853</v>
      </c>
      <c r="O70" s="26">
        <v>0.5836868576426854</v>
      </c>
      <c r="P70" s="26">
        <v>0.6718614718614718</v>
      </c>
      <c r="Q70" s="26">
        <v>0.7449386503067484</v>
      </c>
      <c r="R70" s="26">
        <v>0.7322343393355313</v>
      </c>
      <c r="S70" s="26">
        <v>0.7166875156367275</v>
      </c>
      <c r="T70" s="26">
        <v>0.7308075772681955</v>
      </c>
      <c r="U70" s="26">
        <v>0.5772125723738627</v>
      </c>
      <c r="V70" s="26">
        <v>0.4304260376668495</v>
      </c>
      <c r="W70" s="26">
        <v>0.3304544663068083</v>
      </c>
      <c r="X70" s="26">
        <v>0.25011365623360726</v>
      </c>
      <c r="Y70" s="26">
        <v>0.18245898318817094</v>
      </c>
      <c r="Z70" s="26">
        <v>0.13843193843193843</v>
      </c>
      <c r="AA70" s="26">
        <v>0.1611415393485154</v>
      </c>
      <c r="AB70" s="26">
        <v>0.21788218793828892</v>
      </c>
      <c r="AC70" s="26">
        <v>0.3002307337332718</v>
      </c>
      <c r="AD70" s="26">
        <v>0.40611510791366906</v>
      </c>
      <c r="AE70" s="26">
        <v>0.6098385857033052</v>
      </c>
      <c r="AF70" s="26">
        <v>0.92</v>
      </c>
      <c r="AG70" s="26">
        <v>1.1609977324263039</v>
      </c>
      <c r="AH70" s="26">
        <v>1.5997179125528913</v>
      </c>
      <c r="AI70" s="26">
        <v>2.59340206185567</v>
      </c>
      <c r="AJ70" s="26">
        <v>2.913968957871397</v>
      </c>
      <c r="AK70" s="26">
        <v>2.549236641221374</v>
      </c>
      <c r="AL70" s="26">
        <v>2.2318407960199007</v>
      </c>
      <c r="AM70" s="26">
        <v>2.385146804835924</v>
      </c>
      <c r="AN70" s="26">
        <v>2.5710622710622713</v>
      </c>
      <c r="AO70" s="26">
        <v>3.6923884514435694</v>
      </c>
      <c r="AP70" s="26">
        <v>5.53203125</v>
      </c>
      <c r="AQ70" s="26">
        <v>5.998360655737705</v>
      </c>
      <c r="AR70" s="26"/>
      <c r="AS70" s="26"/>
      <c r="AT70" s="26"/>
      <c r="AU70" s="26"/>
      <c r="AV70" s="26">
        <v>321.14285714285717</v>
      </c>
      <c r="AW70" s="26"/>
      <c r="AX70" s="26"/>
      <c r="AY70" s="26"/>
      <c r="AZ70" s="26"/>
      <c r="BA70" s="26"/>
      <c r="BB70" s="26"/>
      <c r="BC70" s="26">
        <v>4.718141592920354</v>
      </c>
      <c r="BD70" s="26">
        <v>4.2432323232323235</v>
      </c>
      <c r="BE70" s="26">
        <v>4.543296703296703</v>
      </c>
      <c r="BF70" s="26">
        <v>6.041297935103245</v>
      </c>
      <c r="BG70" s="26"/>
      <c r="BH70" s="26"/>
      <c r="BI70" s="26"/>
      <c r="BJ70" s="26"/>
      <c r="BK70" s="26"/>
      <c r="BL70" s="26"/>
      <c r="BM70" s="26"/>
      <c r="BN70" s="26">
        <v>4.482304526748972</v>
      </c>
      <c r="BO70" s="26">
        <v>2.0719101123595505</v>
      </c>
      <c r="BP70" s="26">
        <v>2.12756052141527</v>
      </c>
      <c r="BQ70" s="26">
        <v>2.133453561767358</v>
      </c>
      <c r="BR70" s="26">
        <v>1.8631647211413749</v>
      </c>
      <c r="BS70" s="26">
        <v>1.338479174627436</v>
      </c>
      <c r="BT70" s="26">
        <v>1.5724085940444779</v>
      </c>
      <c r="BU70" s="26">
        <v>1.9448946515397083</v>
      </c>
      <c r="BV70" s="26">
        <v>2.6733401430030646</v>
      </c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>
        <v>2.2313086687306503</v>
      </c>
      <c r="CI70" s="26">
        <v>0.7987682861313912</v>
      </c>
      <c r="CJ70" s="26">
        <v>0.8597208626466477</v>
      </c>
      <c r="CK70" s="26">
        <v>1.0499169613434707</v>
      </c>
      <c r="CL70" s="26">
        <v>1.3246660439390707</v>
      </c>
      <c r="CM70" s="26">
        <v>1.643090223189577</v>
      </c>
      <c r="CN70" s="26">
        <v>1.632932951878182</v>
      </c>
      <c r="CO70" s="26">
        <v>1.597666422924853</v>
      </c>
      <c r="CP70" s="26">
        <v>1.542167831147804</v>
      </c>
      <c r="CQ70" s="26">
        <v>1.4867472758381743</v>
      </c>
      <c r="CR70" s="26">
        <v>1.5707063149785159</v>
      </c>
      <c r="CS70" s="26">
        <v>1.958575744677882</v>
      </c>
      <c r="CT70" s="26">
        <v>2.6207700961854425</v>
      </c>
      <c r="CU70" s="26"/>
      <c r="CV70" s="26"/>
      <c r="CW70" s="26"/>
      <c r="CX70" s="26"/>
      <c r="CY70" s="26">
        <v>39.83379088604464</v>
      </c>
      <c r="CZ70" s="26">
        <v>15.447815492419751</v>
      </c>
      <c r="DA70" s="26">
        <v>3.2086711002090564</v>
      </c>
      <c r="DB70" s="26">
        <v>2.2089241961341846</v>
      </c>
      <c r="DC70" s="26">
        <v>1.636241510480855</v>
      </c>
      <c r="DD70" s="26">
        <v>0.8397649213669238</v>
      </c>
      <c r="DE70" s="26">
        <v>0.7945689458725267</v>
      </c>
      <c r="DF70" s="26">
        <v>0.7830176261859157</v>
      </c>
      <c r="DG70" s="26">
        <v>0.879437671297045</v>
      </c>
      <c r="DH70" s="26">
        <v>1.45830635968173</v>
      </c>
      <c r="DI70" s="26">
        <v>1.8742735140127502</v>
      </c>
      <c r="DJ70" s="26">
        <v>2.624639393939394</v>
      </c>
      <c r="DK70" s="26">
        <v>2.870336140607836</v>
      </c>
      <c r="DL70" s="26">
        <v>2.3823846635367762</v>
      </c>
      <c r="DM70" s="26">
        <v>5.17663075125501</v>
      </c>
      <c r="DN70" s="26">
        <v>4.282631811487482</v>
      </c>
      <c r="DO70" s="26">
        <v>5.515272973255385</v>
      </c>
      <c r="DP70" s="26">
        <v>8.333419589329278</v>
      </c>
      <c r="DQ70" s="26">
        <v>3.6760625234462925</v>
      </c>
      <c r="DR70" s="26">
        <v>2.312537078598114</v>
      </c>
      <c r="DS70" s="26">
        <v>2.3892282335427124</v>
      </c>
      <c r="DT70" s="26">
        <v>2.337970818673943</v>
      </c>
      <c r="DU70" s="26">
        <v>3.1321297172664586</v>
      </c>
      <c r="DV70" s="26">
        <v>2.836916793129056</v>
      </c>
      <c r="DW70" s="26">
        <v>3.302580727996405</v>
      </c>
      <c r="DX70" s="26">
        <v>1.229238779700792</v>
      </c>
      <c r="DY70" s="26">
        <v>0.7057494148486775</v>
      </c>
      <c r="DZ70" s="26">
        <v>0.4879369955508725</v>
      </c>
      <c r="EA70" s="26">
        <v>0.34846651574616067</v>
      </c>
      <c r="EB70" s="26">
        <v>0.2809451143916563</v>
      </c>
      <c r="EC70" s="26">
        <v>0.23667839947987018</v>
      </c>
      <c r="ED70" s="26">
        <v>0.20222744763966402</v>
      </c>
      <c r="EE70" s="26">
        <v>0.19600987645377355</v>
      </c>
      <c r="EF70" s="26">
        <v>0.19329065813162633</v>
      </c>
      <c r="EG70" s="26">
        <v>0.18239905268516537</v>
      </c>
      <c r="EH70" s="26">
        <v>0.17204301075268819</v>
      </c>
      <c r="EI70" s="26">
        <v>0.1875633528265107</v>
      </c>
      <c r="EJ70" s="26">
        <v>0.2441077441077441</v>
      </c>
      <c r="EK70" s="26">
        <v>0.3386550556361877</v>
      </c>
      <c r="EL70" s="26">
        <v>0.4008020759613116</v>
      </c>
      <c r="EM70" s="26">
        <v>0.5639297848244621</v>
      </c>
      <c r="EN70" s="26">
        <v>0.6831550802139037</v>
      </c>
      <c r="EO70" s="26">
        <v>0.81515625</v>
      </c>
      <c r="EP70" s="26"/>
      <c r="EQ70" s="26"/>
      <c r="ER70" s="26"/>
      <c r="ES70" s="26">
        <v>1.5192156862745099</v>
      </c>
      <c r="ET70" s="26"/>
      <c r="EU70" s="26">
        <v>1.3314989138305575</v>
      </c>
      <c r="EV70" s="26">
        <v>1.1310483870967742</v>
      </c>
      <c r="EW70" s="26"/>
      <c r="EX70" s="26">
        <v>0.9804974056181786</v>
      </c>
      <c r="EY70" s="26"/>
      <c r="EZ70" s="26"/>
      <c r="FA70" s="26"/>
      <c r="FB70" s="26"/>
      <c r="FC70" s="26"/>
      <c r="FD70" s="26"/>
      <c r="FE70" s="26"/>
      <c r="FF70" s="26">
        <v>1.591970121381886</v>
      </c>
      <c r="FG70" s="26"/>
      <c r="FH70" s="26"/>
      <c r="FI70" s="26"/>
      <c r="FJ70" s="26">
        <v>3.9056939501779357</v>
      </c>
      <c r="FK70" s="26"/>
      <c r="FL70" s="26"/>
      <c r="FM70" s="26"/>
      <c r="FN70" s="26">
        <v>0.191435275713727</v>
      </c>
      <c r="FO70" s="26"/>
      <c r="FP70" s="26"/>
      <c r="FQ70" s="26"/>
      <c r="FR70" s="8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</row>
    <row r="71">
      <c r="A71" s="1"/>
      <c r="B71" s="4"/>
      <c r="C71" s="23" t="s">
        <v>970</v>
      </c>
      <c r="D71" s="31">
        <f t="shared" si="0"/>
      </c>
      <c r="E71" s="31">
        <f t="shared" si="2"/>
      </c>
      <c r="F71" s="31">
        <f t="shared" si="4"/>
      </c>
      <c r="G71" s="31">
        <f t="shared" si="6"/>
      </c>
      <c r="H71" s="31">
        <f t="shared" si="8"/>
      </c>
      <c r="I71" s="31">
        <f t="shared" si="10"/>
      </c>
      <c r="J71" s="31">
        <f t="shared" si="12"/>
      </c>
      <c r="K71" s="29">
        <f t="shared" si="14"/>
      </c>
      <c r="M71" s="26">
        <v>30.517241379310345</v>
      </c>
      <c r="N71" s="26">
        <v>20.641304347826086</v>
      </c>
      <c r="O71" s="26">
        <v>13.58</v>
      </c>
      <c r="P71" s="26">
        <v>8.553398058252426</v>
      </c>
      <c r="Q71" s="26">
        <v>5.5</v>
      </c>
      <c r="R71" s="26">
        <v>3.69811320754717</v>
      </c>
      <c r="S71" s="26">
        <v>0.25510204081632654</v>
      </c>
      <c r="T71" s="26">
        <v>-2.912621359223301</v>
      </c>
      <c r="U71" s="26">
        <v>1.96</v>
      </c>
      <c r="V71" s="26">
        <v>13.715909090909092</v>
      </c>
      <c r="W71" s="26">
        <v>33.66233766233766</v>
      </c>
      <c r="X71" s="26">
        <v>68.75471698113208</v>
      </c>
      <c r="Y71" s="26">
        <v>104.02631578947368</v>
      </c>
      <c r="Z71" s="26">
        <v>108.67647058823529</v>
      </c>
      <c r="AA71" s="26">
        <v>86.82857142857142</v>
      </c>
      <c r="AB71" s="26">
        <v>62.58974358974359</v>
      </c>
      <c r="AC71" s="26">
        <v>41.48837209302326</v>
      </c>
      <c r="AD71" s="26">
        <v>27.95744680851064</v>
      </c>
      <c r="AE71" s="26">
        <v>17.410714285714285</v>
      </c>
      <c r="AF71" s="26">
        <v>10.333333333333334</v>
      </c>
      <c r="AG71" s="26">
        <v>7.5125</v>
      </c>
      <c r="AH71" s="26">
        <v>4.797872340425532</v>
      </c>
      <c r="AI71" s="26">
        <v>2.447619047619048</v>
      </c>
      <c r="AJ71" s="26">
        <v>2.2612612612612613</v>
      </c>
      <c r="AK71" s="26">
        <v>2.9316239316239314</v>
      </c>
      <c r="AL71" s="26">
        <v>3.5785123966942147</v>
      </c>
      <c r="AM71" s="26">
        <v>3.3577235772357725</v>
      </c>
      <c r="AN71" s="26">
        <v>3.1048387096774195</v>
      </c>
      <c r="AO71" s="26">
        <v>1.816</v>
      </c>
      <c r="AP71" s="26">
        <v>0.8888888888888888</v>
      </c>
      <c r="AQ71" s="26">
        <v>0.813953488372093</v>
      </c>
      <c r="AR71" s="26">
        <v>-2.6402877697841727</v>
      </c>
      <c r="AS71" s="26">
        <v>-1.4932432432432432</v>
      </c>
      <c r="AT71" s="26">
        <v>-1.891025641025641</v>
      </c>
      <c r="AU71" s="26">
        <v>-2.042944785276074</v>
      </c>
      <c r="AV71" s="26">
        <v>-0.8385093167701864</v>
      </c>
      <c r="AW71" s="26">
        <v>-2.60625</v>
      </c>
      <c r="AX71" s="26">
        <v>-3.0375</v>
      </c>
      <c r="AY71" s="26">
        <v>-4.75625</v>
      </c>
      <c r="AZ71" s="26">
        <v>-3.298780487804878</v>
      </c>
      <c r="BA71" s="26">
        <v>-2.276470588235294</v>
      </c>
      <c r="BB71" s="26">
        <v>-1.2485875706214689</v>
      </c>
      <c r="BC71" s="26">
        <v>1.35</v>
      </c>
      <c r="BD71" s="26">
        <v>1.5108695652173914</v>
      </c>
      <c r="BE71" s="26">
        <v>1.288888888888889</v>
      </c>
      <c r="BF71" s="26">
        <v>0.5819209039548022</v>
      </c>
      <c r="BG71" s="26">
        <v>-2.5898876404494384</v>
      </c>
      <c r="BH71" s="26">
        <v>-3.8457142857142856</v>
      </c>
      <c r="BI71" s="26">
        <v>-3.2386363636363638</v>
      </c>
      <c r="BJ71" s="26">
        <v>-6</v>
      </c>
      <c r="BK71" s="26">
        <v>-4.393063583815029</v>
      </c>
      <c r="BL71" s="26">
        <v>-3.0058479532163744</v>
      </c>
      <c r="BM71" s="26">
        <v>-2.7257142857142855</v>
      </c>
      <c r="BN71" s="26">
        <v>0.9388888888888889</v>
      </c>
      <c r="BO71" s="26">
        <v>4.159090909090909</v>
      </c>
      <c r="BP71" s="26">
        <v>3.805263157894737</v>
      </c>
      <c r="BQ71" s="26">
        <v>3.727272727272727</v>
      </c>
      <c r="BR71" s="26">
        <v>5.824120603015075</v>
      </c>
      <c r="BS71" s="26">
        <v>7.308243727598566</v>
      </c>
      <c r="BT71" s="26">
        <v>5.599406528189911</v>
      </c>
      <c r="BU71" s="26">
        <v>3.8974358974358974</v>
      </c>
      <c r="BV71" s="26">
        <v>1.8949771689497716</v>
      </c>
      <c r="BW71" s="26">
        <v>-4.202898550724638</v>
      </c>
      <c r="BX71" s="26">
        <v>-4.063451776649746</v>
      </c>
      <c r="BY71" s="26">
        <v>-5.0671834625323</v>
      </c>
      <c r="BZ71" s="26">
        <v>-5.09462915601023</v>
      </c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8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</row>
    <row r="72">
      <c r="A72" s="1"/>
      <c r="B72" s="4"/>
      <c r="C72" s="23" t="s">
        <v>971</v>
      </c>
      <c r="D72" s="31">
        <f t="shared" si="0"/>
      </c>
      <c r="E72" s="31">
        <f t="shared" si="2"/>
      </c>
      <c r="F72" s="31">
        <f t="shared" si="4"/>
      </c>
      <c r="G72" s="31">
        <f t="shared" si="6"/>
      </c>
      <c r="H72" s="31">
        <f t="shared" si="8"/>
      </c>
      <c r="I72" s="31">
        <f t="shared" si="10"/>
      </c>
      <c r="J72" s="31">
        <f t="shared" si="12"/>
      </c>
      <c r="K72" s="29">
        <f t="shared" si="14"/>
      </c>
      <c r="M72" s="26">
        <v>66.55172413793103</v>
      </c>
      <c r="N72" s="26">
        <v>55.17391304347826</v>
      </c>
      <c r="O72" s="26">
        <v>45.73</v>
      </c>
      <c r="P72" s="26">
        <v>40.36893203883495</v>
      </c>
      <c r="Q72" s="26">
        <v>36.905660377358494</v>
      </c>
      <c r="R72" s="26">
        <v>37.198113207547166</v>
      </c>
      <c r="S72" s="26">
        <v>40.785714285714285</v>
      </c>
      <c r="T72" s="26">
        <v>38.95145631067961</v>
      </c>
      <c r="U72" s="26">
        <v>48.36</v>
      </c>
      <c r="V72" s="26">
        <v>62.14772727272727</v>
      </c>
      <c r="W72" s="26">
        <v>74.58441558441558</v>
      </c>
      <c r="X72" s="26">
        <v>107.90566037735849</v>
      </c>
      <c r="Y72" s="26">
        <v>129.92105263157896</v>
      </c>
      <c r="Z72" s="26">
        <v>122.29411764705883</v>
      </c>
      <c r="AA72" s="26">
        <v>99.11428571428571</v>
      </c>
      <c r="AB72" s="26">
        <v>73.12820512820512</v>
      </c>
      <c r="AC72" s="26">
        <v>50.395348837209305</v>
      </c>
      <c r="AD72" s="26">
        <v>35.48936170212766</v>
      </c>
      <c r="AE72" s="26">
        <v>23.232142857142858</v>
      </c>
      <c r="AF72" s="26">
        <v>14.710144927536232</v>
      </c>
      <c r="AG72" s="26">
        <v>11.025</v>
      </c>
      <c r="AH72" s="26">
        <v>7.542553191489362</v>
      </c>
      <c r="AI72" s="26">
        <v>4.619047619047619</v>
      </c>
      <c r="AJ72" s="26">
        <v>4.063063063063063</v>
      </c>
      <c r="AK72" s="26">
        <v>4.478632478632479</v>
      </c>
      <c r="AL72" s="26">
        <v>4.983471074380165</v>
      </c>
      <c r="AM72" s="26">
        <v>4.7073170731707314</v>
      </c>
      <c r="AN72" s="26">
        <v>4.403225806451613</v>
      </c>
      <c r="AO72" s="26">
        <v>3.048</v>
      </c>
      <c r="AP72" s="26">
        <v>2.0317460317460316</v>
      </c>
      <c r="AQ72" s="26">
        <v>1.8914728682170543</v>
      </c>
      <c r="AR72" s="26">
        <v>-1.6618705035971224</v>
      </c>
      <c r="AS72" s="26">
        <v>-0.5878378378378378</v>
      </c>
      <c r="AT72" s="26">
        <v>-1.0384615384615385</v>
      </c>
      <c r="AU72" s="26">
        <v>-1.2269938650306749</v>
      </c>
      <c r="AV72" s="26">
        <v>0.043478260869565216</v>
      </c>
      <c r="AW72" s="26">
        <v>-1.64375</v>
      </c>
      <c r="AX72" s="26">
        <v>-1.99375</v>
      </c>
      <c r="AY72" s="26">
        <v>-3.625</v>
      </c>
      <c r="AZ72" s="26">
        <v>-2.152439024390244</v>
      </c>
      <c r="BA72" s="26">
        <v>-1.1235294117647059</v>
      </c>
      <c r="BB72" s="26">
        <v>-0.1016949152542373</v>
      </c>
      <c r="BC72" s="26">
        <v>2.511111111111111</v>
      </c>
      <c r="BD72" s="26">
        <v>2.6902173913043477</v>
      </c>
      <c r="BE72" s="26">
        <v>2.5277777777777777</v>
      </c>
      <c r="BF72" s="26">
        <v>1.9152542372881356</v>
      </c>
      <c r="BG72" s="26">
        <v>-1.196629213483146</v>
      </c>
      <c r="BH72" s="26">
        <v>-2.3771428571428572</v>
      </c>
      <c r="BI72" s="26">
        <v>-1.7443181818181819</v>
      </c>
      <c r="BJ72" s="26">
        <v>-4.514285714285714</v>
      </c>
      <c r="BK72" s="26">
        <v>-2.867052023121387</v>
      </c>
      <c r="BL72" s="26">
        <v>-1.3859649122807018</v>
      </c>
      <c r="BM72" s="26">
        <v>-1.0571428571428572</v>
      </c>
      <c r="BN72" s="26">
        <v>2.7</v>
      </c>
      <c r="BO72" s="26">
        <v>6.068181818181818</v>
      </c>
      <c r="BP72" s="26">
        <v>5.652631578947369</v>
      </c>
      <c r="BQ72" s="26">
        <v>5.601010101010101</v>
      </c>
      <c r="BR72" s="26">
        <v>7.748743718592965</v>
      </c>
      <c r="BS72" s="26">
        <v>9.379928315412187</v>
      </c>
      <c r="BT72" s="26">
        <v>7.87240356083086</v>
      </c>
      <c r="BU72" s="26">
        <v>6.328205128205128</v>
      </c>
      <c r="BV72" s="26">
        <v>4.470319634703197</v>
      </c>
      <c r="BW72" s="26">
        <v>-1.432367149758454</v>
      </c>
      <c r="BX72" s="26">
        <v>-1.1243654822335025</v>
      </c>
      <c r="BY72" s="26">
        <v>-2.0025839793281652</v>
      </c>
      <c r="BZ72" s="26">
        <v>-1.9667519181585678</v>
      </c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8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</row>
    <row r="73">
      <c r="A73" s="1"/>
      <c r="B73" s="4"/>
      <c r="C73" s="23" t="s">
        <v>972</v>
      </c>
      <c r="D73" s="31">
        <f t="shared" si="0"/>
      </c>
      <c r="E73" s="31">
        <f t="shared" si="2"/>
      </c>
      <c r="F73" s="31">
        <f t="shared" si="4"/>
      </c>
      <c r="G73" s="31">
        <f t="shared" si="6"/>
      </c>
      <c r="H73" s="31">
        <f t="shared" si="8"/>
      </c>
      <c r="I73" s="31">
        <f t="shared" si="10"/>
      </c>
      <c r="J73" s="31">
        <f t="shared" si="12"/>
      </c>
      <c r="K73" s="29">
        <f t="shared" si="14"/>
      </c>
      <c r="M73" s="26">
        <v>0.12193436960276338</v>
      </c>
      <c r="N73" s="26">
        <v>0.12529550827423167</v>
      </c>
      <c r="O73" s="26">
        <v>0.1239886289088126</v>
      </c>
      <c r="P73" s="26">
        <v>0.13443963443963444</v>
      </c>
      <c r="Q73" s="26">
        <v>0.13548057259713703</v>
      </c>
      <c r="R73" s="26">
        <v>0.1384732437230535</v>
      </c>
      <c r="S73" s="26">
        <v>0.13284963722792095</v>
      </c>
      <c r="T73" s="26">
        <v>0.1321036889332004</v>
      </c>
      <c r="U73" s="26">
        <v>0.11104218362282878</v>
      </c>
      <c r="V73" s="26">
        <v>0.08228195282501372</v>
      </c>
      <c r="W73" s="26">
        <v>0.07173950896743862</v>
      </c>
      <c r="X73" s="26">
        <v>0.06539604826018534</v>
      </c>
      <c r="Y73" s="26">
        <v>0.061980960097225035</v>
      </c>
      <c r="Z73" s="26">
        <v>0.0723905723905724</v>
      </c>
      <c r="AA73" s="26">
        <v>0.08330931104064572</v>
      </c>
      <c r="AB73" s="26">
        <v>0.09747545582047686</v>
      </c>
      <c r="AC73" s="26">
        <v>0.14074757729580065</v>
      </c>
      <c r="AD73" s="26">
        <v>0.17625899280575538</v>
      </c>
      <c r="AE73" s="26">
        <v>0.2013835511145273</v>
      </c>
      <c r="AF73" s="26">
        <v>0.23940886699507388</v>
      </c>
      <c r="AG73" s="26">
        <v>0.23809523809523808</v>
      </c>
      <c r="AH73" s="26">
        <v>0.306064880112835</v>
      </c>
      <c r="AI73" s="26">
        <v>0.44536082474226807</v>
      </c>
      <c r="AJ73" s="26">
        <v>0.43015521064301554</v>
      </c>
      <c r="AK73" s="26">
        <v>0.3416030534351145</v>
      </c>
      <c r="AL73" s="26">
        <v>0.2703150912106136</v>
      </c>
      <c r="AM73" s="26">
        <v>0.2867012089810017</v>
      </c>
      <c r="AN73" s="26">
        <v>0.3058608058608059</v>
      </c>
      <c r="AO73" s="26">
        <v>0.3569553805774278</v>
      </c>
      <c r="AP73" s="26">
        <v>0.44140625</v>
      </c>
      <c r="AQ73" s="26">
        <v>0.36885245901639346</v>
      </c>
      <c r="AR73" s="26"/>
      <c r="AS73" s="26"/>
      <c r="AT73" s="26"/>
      <c r="AU73" s="26"/>
      <c r="AV73" s="26">
        <v>14.857142857142858</v>
      </c>
      <c r="AW73" s="26"/>
      <c r="AX73" s="26"/>
      <c r="AY73" s="26"/>
      <c r="AZ73" s="26"/>
      <c r="BA73" s="26"/>
      <c r="BB73" s="26"/>
      <c r="BC73" s="26">
        <v>0.2079646017699115</v>
      </c>
      <c r="BD73" s="26">
        <v>0.16161616161616163</v>
      </c>
      <c r="BE73" s="26">
        <v>0.18681318681318682</v>
      </c>
      <c r="BF73" s="26">
        <v>0.24778761061946902</v>
      </c>
      <c r="BG73" s="26"/>
      <c r="BH73" s="26"/>
      <c r="BI73" s="26"/>
      <c r="BJ73" s="26"/>
      <c r="BK73" s="26"/>
      <c r="BL73" s="26"/>
      <c r="BM73" s="26"/>
      <c r="BN73" s="26">
        <v>0.51440329218107</v>
      </c>
      <c r="BO73" s="26">
        <v>0.18820224719101122</v>
      </c>
      <c r="BP73" s="26">
        <v>0.16201117318435754</v>
      </c>
      <c r="BQ73" s="26">
        <v>0.12443642921550947</v>
      </c>
      <c r="BR73" s="26">
        <v>0.0959792477302205</v>
      </c>
      <c r="BS73" s="26">
        <v>0.10813909056171188</v>
      </c>
      <c r="BT73" s="26">
        <v>0.131549189596683</v>
      </c>
      <c r="BU73" s="26">
        <v>0.17423014586709887</v>
      </c>
      <c r="BV73" s="26">
        <v>0.2379979570990807</v>
      </c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>
        <v>2.874613003095975</v>
      </c>
      <c r="CI73" s="26">
        <v>1.1202450162899575</v>
      </c>
      <c r="CJ73" s="26">
        <v>0.9452435397185273</v>
      </c>
      <c r="CK73" s="26">
        <v>0.8776072759217493</v>
      </c>
      <c r="CL73" s="26">
        <v>1.1129463596178315</v>
      </c>
      <c r="CM73" s="26">
        <v>1.4044101418321715</v>
      </c>
      <c r="CN73" s="26">
        <v>1.4354114527797164</v>
      </c>
      <c r="CO73" s="26">
        <v>1.4287461883145456</v>
      </c>
      <c r="CP73" s="26">
        <v>1.1056009482697071</v>
      </c>
      <c r="CQ73" s="26">
        <v>0.8200463844259547</v>
      </c>
      <c r="CR73" s="26">
        <v>0.6749029045247683</v>
      </c>
      <c r="CS73" s="26">
        <v>0.5899678933513022</v>
      </c>
      <c r="CT73" s="26">
        <v>0.794095205208606</v>
      </c>
      <c r="CU73" s="26"/>
      <c r="CV73" s="26"/>
      <c r="CW73" s="26"/>
      <c r="CX73" s="26"/>
      <c r="CY73" s="26">
        <v>21.769492363816237</v>
      </c>
      <c r="CZ73" s="26">
        <v>8.857325377695236</v>
      </c>
      <c r="DA73" s="26">
        <v>1.934337957090738</v>
      </c>
      <c r="DB73" s="26">
        <v>1.2834345412746908</v>
      </c>
      <c r="DC73" s="26">
        <v>1.0272624935311598</v>
      </c>
      <c r="DD73" s="26">
        <v>0.5596328493700208</v>
      </c>
      <c r="DE73" s="26">
        <v>0.458577173550115</v>
      </c>
      <c r="DF73" s="26">
        <v>0.43991678723124206</v>
      </c>
      <c r="DG73" s="26">
        <v>0.41888642972353185</v>
      </c>
      <c r="DH73" s="26">
        <v>0.5359397696469216</v>
      </c>
      <c r="DI73" s="26">
        <v>0.6585470879987526</v>
      </c>
      <c r="DJ73" s="26">
        <v>1.0434343434343434</v>
      </c>
      <c r="DK73" s="26">
        <v>1.229220065909923</v>
      </c>
      <c r="DL73" s="26">
        <v>1.3025039123630673</v>
      </c>
      <c r="DM73" s="26">
        <v>3.770140096747061</v>
      </c>
      <c r="DN73" s="26">
        <v>3.5902061855670104</v>
      </c>
      <c r="DO73" s="26">
        <v>5.584443796712332</v>
      </c>
      <c r="DP73" s="26">
        <v>8.537467036711474</v>
      </c>
      <c r="DQ73" s="26">
        <v>3.595378266850069</v>
      </c>
      <c r="DR73" s="26">
        <v>2.3331846216195045</v>
      </c>
      <c r="DS73" s="26">
        <v>2.2947956463287738</v>
      </c>
      <c r="DT73" s="26">
        <v>2.5893864551620065</v>
      </c>
      <c r="DU73" s="26">
        <v>3.8448559290070525</v>
      </c>
      <c r="DV73" s="26">
        <v>3.9150979948984532</v>
      </c>
      <c r="DW73" s="26">
        <v>5.217778348419679</v>
      </c>
      <c r="DX73" s="26">
        <v>2.3317550968025813</v>
      </c>
      <c r="DY73" s="26">
        <v>1.3406512344969996</v>
      </c>
      <c r="DZ73" s="26">
        <v>1.2123242962650185</v>
      </c>
      <c r="EA73" s="26">
        <v>1.157932129396936</v>
      </c>
      <c r="EB73" s="26">
        <v>1.0364506069197494</v>
      </c>
      <c r="EC73" s="26">
        <v>0.9690864659757759</v>
      </c>
      <c r="ED73" s="26">
        <v>0.800454533519659</v>
      </c>
      <c r="EE73" s="26">
        <v>0.5270319626433398</v>
      </c>
      <c r="EF73" s="26">
        <v>0.4825181703007268</v>
      </c>
      <c r="EG73" s="26">
        <v>0.5211080042201253</v>
      </c>
      <c r="EH73" s="26">
        <v>0.6567255021302495</v>
      </c>
      <c r="EI73" s="26">
        <v>0.6586744639376219</v>
      </c>
      <c r="EJ73" s="26">
        <v>0.6359427609427609</v>
      </c>
      <c r="EK73" s="26">
        <v>0.675858732462506</v>
      </c>
      <c r="EL73" s="26">
        <v>0.5239443264920972</v>
      </c>
      <c r="EM73" s="26">
        <v>0.5334088335220838</v>
      </c>
      <c r="EN73" s="26">
        <v>0.5381016042780749</v>
      </c>
      <c r="EO73" s="26">
        <v>0.505859375</v>
      </c>
      <c r="EP73" s="26"/>
      <c r="EQ73" s="26"/>
      <c r="ER73" s="26"/>
      <c r="ES73" s="26">
        <v>2.0086274509803923</v>
      </c>
      <c r="ET73" s="26"/>
      <c r="EU73" s="26">
        <v>2.1759594496741492</v>
      </c>
      <c r="EV73" s="26">
        <v>0</v>
      </c>
      <c r="EW73" s="26"/>
      <c r="EX73" s="26">
        <v>0.8523886205045625</v>
      </c>
      <c r="EY73" s="26"/>
      <c r="EZ73" s="26"/>
      <c r="FA73" s="26"/>
      <c r="FB73" s="26"/>
      <c r="FC73" s="26"/>
      <c r="FD73" s="26"/>
      <c r="FE73" s="26"/>
      <c r="FF73" s="26">
        <v>0</v>
      </c>
      <c r="FG73" s="26"/>
      <c r="FH73" s="26"/>
      <c r="FI73" s="26"/>
      <c r="FJ73" s="26">
        <v>0</v>
      </c>
      <c r="FK73" s="26"/>
      <c r="FL73" s="26"/>
      <c r="FM73" s="26"/>
      <c r="FN73" s="26">
        <v>0</v>
      </c>
      <c r="FO73" s="26"/>
      <c r="FP73" s="26"/>
      <c r="FQ73" s="26"/>
      <c r="FR73" s="8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</row>
    <row r="74">
      <c r="A74" s="1"/>
      <c r="B74" s="4"/>
      <c r="C74" s="23" t="s">
        <v>973</v>
      </c>
      <c r="D74" s="31">
        <f t="shared" si="0"/>
      </c>
      <c r="E74" s="31">
        <f t="shared" si="2"/>
      </c>
      <c r="F74" s="31">
        <f t="shared" si="4"/>
      </c>
      <c r="G74" s="31">
        <f t="shared" si="6"/>
      </c>
      <c r="H74" s="31">
        <f t="shared" si="8"/>
      </c>
      <c r="I74" s="31">
        <f t="shared" si="10"/>
      </c>
      <c r="J74" s="31">
        <f t="shared" si="12"/>
      </c>
      <c r="K74" s="29">
        <f t="shared" si="14"/>
      </c>
      <c r="M74" s="26">
        <v>0.02544144144144144</v>
      </c>
      <c r="N74" s="26">
        <v>0.024665503199534613</v>
      </c>
      <c r="O74" s="26">
        <v>0.023338135418810455</v>
      </c>
      <c r="P74" s="26">
        <v>0.024016153978346794</v>
      </c>
      <c r="Q74" s="26">
        <v>0.02324561403508772</v>
      </c>
      <c r="R74" s="26">
        <v>0.024074074074074074</v>
      </c>
      <c r="S74" s="26">
        <v>0.024015196056261588</v>
      </c>
      <c r="T74" s="26">
        <v>0.024227463887365148</v>
      </c>
      <c r="U74" s="26">
        <v>0.023280010404473923</v>
      </c>
      <c r="V74" s="26">
        <v>0.019066988686920045</v>
      </c>
      <c r="W74" s="26">
        <v>0.01804801121429823</v>
      </c>
      <c r="X74" s="26">
        <v>0.017334074898034853</v>
      </c>
      <c r="Y74" s="26">
        <v>0.01621106166560712</v>
      </c>
      <c r="Z74" s="26">
        <v>0.018315686990385785</v>
      </c>
      <c r="AA74" s="26">
        <v>0.019458658766496096</v>
      </c>
      <c r="AB74" s="26">
        <v>0.020839580209895053</v>
      </c>
      <c r="AC74" s="26">
        <v>0.02670285414113115</v>
      </c>
      <c r="AD74" s="26">
        <v>0.030113694561098022</v>
      </c>
      <c r="AE74" s="26">
        <v>0.030303030303030304</v>
      </c>
      <c r="AF74" s="26">
        <v>0.031781323567878626</v>
      </c>
      <c r="AG74" s="26">
        <v>0.028985507246376812</v>
      </c>
      <c r="AH74" s="26">
        <v>0.03223889466646858</v>
      </c>
      <c r="AI74" s="26">
        <v>0.035862526979910346</v>
      </c>
      <c r="AJ74" s="26">
        <v>0.03302127659574468</v>
      </c>
      <c r="AK74" s="26">
        <v>0.02934426229508197</v>
      </c>
      <c r="AL74" s="26">
        <v>0.025173745173745175</v>
      </c>
      <c r="AM74" s="26">
        <v>0.025953721075672294</v>
      </c>
      <c r="AN74" s="26">
        <v>0.02639481586850008</v>
      </c>
      <c r="AO74" s="26">
        <v>0.02376791331702202</v>
      </c>
      <c r="AP74" s="26">
        <v>0.021511517228250523</v>
      </c>
      <c r="AQ74" s="26">
        <v>0.017765495459928938</v>
      </c>
      <c r="AR74" s="26">
        <v>0.013572770933389017</v>
      </c>
      <c r="AS74" s="26">
        <v>0.015862808145766346</v>
      </c>
      <c r="AT74" s="26">
        <v>0.017828200972447326</v>
      </c>
      <c r="AU74" s="26">
        <v>0.02133850630455868</v>
      </c>
      <c r="AV74" s="26">
        <v>0.026817947395564725</v>
      </c>
      <c r="AW74" s="26">
        <v>0.026364355391510677</v>
      </c>
      <c r="AX74" s="26">
        <v>0.02405412177399148</v>
      </c>
      <c r="AY74" s="26">
        <v>0.020131086142322098</v>
      </c>
      <c r="AZ74" s="26">
        <v>0.01939655172413793</v>
      </c>
      <c r="BA74" s="26">
        <v>0.018680677174547577</v>
      </c>
      <c r="BB74" s="26">
        <v>0.017253904831093354</v>
      </c>
      <c r="BC74" s="26">
        <v>0.01605191256830601</v>
      </c>
      <c r="BD74" s="26">
        <v>0.01358695652173913</v>
      </c>
      <c r="BE74" s="26">
        <v>0.015156918687589158</v>
      </c>
      <c r="BF74" s="26">
        <v>0.015852047556142668</v>
      </c>
      <c r="BG74" s="26">
        <v>0.017471736896197326</v>
      </c>
      <c r="BH74" s="26">
        <v>0.02182751979456452</v>
      </c>
      <c r="BI74" s="26">
        <v>0.022944162436548222</v>
      </c>
      <c r="BJ74" s="26">
        <v>0.024529693839911472</v>
      </c>
      <c r="BK74" s="26">
        <v>0.03323262839879154</v>
      </c>
      <c r="BL74" s="26">
        <v>0.03511522182160213</v>
      </c>
      <c r="BM74" s="26">
        <v>0.03853211009174312</v>
      </c>
      <c r="BN74" s="26">
        <v>0.03806333739342266</v>
      </c>
      <c r="BO74" s="26">
        <v>0.03079987741342323</v>
      </c>
      <c r="BP74" s="26">
        <v>0.026960024790827392</v>
      </c>
      <c r="BQ74" s="26">
        <v>0.021123526710546455</v>
      </c>
      <c r="BR74" s="26">
        <v>0.022790267939636587</v>
      </c>
      <c r="BS74" s="26">
        <v>0.043598829148051146</v>
      </c>
      <c r="BT74" s="26">
        <v>0.055670760886903814</v>
      </c>
      <c r="BU74" s="26">
        <v>0.07413793103448275</v>
      </c>
      <c r="BV74" s="26">
        <v>0.08624838052933556</v>
      </c>
      <c r="BW74" s="26">
        <v>0.0825371010367961</v>
      </c>
      <c r="BX74" s="26">
        <v>0.07349624060150375</v>
      </c>
      <c r="BY74" s="26">
        <v>0.07002546380502</v>
      </c>
      <c r="BZ74" s="26">
        <v>0.10743801652892562</v>
      </c>
      <c r="CA74" s="26">
        <v>0.11940986629783311</v>
      </c>
      <c r="CB74" s="26">
        <v>0.17772814294830888</v>
      </c>
      <c r="CC74" s="26">
        <v>0.2262889879057925</v>
      </c>
      <c r="CD74" s="26">
        <v>0.2876408330488221</v>
      </c>
      <c r="CE74" s="26">
        <v>0.3627348643006263</v>
      </c>
      <c r="CF74" s="26">
        <v>0.36754130052724077</v>
      </c>
      <c r="CG74" s="26">
        <v>0.3858282201597687</v>
      </c>
      <c r="CH74" s="26">
        <v>0.3300159943131331</v>
      </c>
      <c r="CI74" s="26">
        <v>0.2660249522424188</v>
      </c>
      <c r="CJ74" s="26">
        <v>0.24657114680019954</v>
      </c>
      <c r="CK74" s="26">
        <v>0.2191688522780894</v>
      </c>
      <c r="CL74" s="26">
        <v>0.2587692304008994</v>
      </c>
      <c r="CM74" s="26">
        <v>0.3137511480640932</v>
      </c>
      <c r="CN74" s="26">
        <v>0.34047342621646826</v>
      </c>
      <c r="CO74" s="26">
        <v>0.35190148308268043</v>
      </c>
      <c r="CP74" s="26">
        <v>0.2879447598539219</v>
      </c>
      <c r="CQ74" s="26">
        <v>0.22910484083375512</v>
      </c>
      <c r="CR74" s="26">
        <v>0.18244288609079912</v>
      </c>
      <c r="CS74" s="26">
        <v>0.14646381159729435</v>
      </c>
      <c r="CT74" s="26">
        <v>0.16205989597541237</v>
      </c>
      <c r="CU74" s="26">
        <v>0.18183303027828288</v>
      </c>
      <c r="CV74" s="26">
        <v>0.24165962999021717</v>
      </c>
      <c r="CW74" s="26">
        <v>0.2735831801494395</v>
      </c>
      <c r="CX74" s="26">
        <v>0.26145325096615574</v>
      </c>
      <c r="CY74" s="26">
        <v>0.237692035570294</v>
      </c>
      <c r="CZ74" s="26">
        <v>0.2088301194212008</v>
      </c>
      <c r="DA74" s="26">
        <v>0.1983964294828409</v>
      </c>
      <c r="DB74" s="26">
        <v>0.1744367706694719</v>
      </c>
      <c r="DC74" s="26">
        <v>0.18716356751662735</v>
      </c>
      <c r="DD74" s="26">
        <v>0.19610438015230044</v>
      </c>
      <c r="DE74" s="26">
        <v>0.17700417958174652</v>
      </c>
      <c r="DF74" s="26">
        <v>0.17343702999039445</v>
      </c>
      <c r="DG74" s="26">
        <v>0.15818433585753028</v>
      </c>
      <c r="DH74" s="26">
        <v>0.14442336014646454</v>
      </c>
      <c r="DI74" s="26">
        <v>0.1654699220531225</v>
      </c>
      <c r="DJ74" s="26">
        <v>0.2168952967525196</v>
      </c>
      <c r="DK74" s="26">
        <v>0.2507375732905105</v>
      </c>
      <c r="DL74" s="26">
        <v>0.3080995039609092</v>
      </c>
      <c r="DM74" s="26">
        <v>0.37625176001303556</v>
      </c>
      <c r="DN74" s="26">
        <v>0.3835805043074623</v>
      </c>
      <c r="DO74" s="26">
        <v>0.4290882922292308</v>
      </c>
      <c r="DP74" s="26">
        <v>0.379590859888065</v>
      </c>
      <c r="DQ74" s="26">
        <v>0.30649100574942995</v>
      </c>
      <c r="DR74" s="26">
        <v>0.29074319664739273</v>
      </c>
      <c r="DS74" s="26">
        <v>0.26975070444164295</v>
      </c>
      <c r="DT74" s="26">
        <v>0.2810378566769351</v>
      </c>
      <c r="DU74" s="26">
        <v>0.2755412825134154</v>
      </c>
      <c r="DV74" s="26">
        <v>0.24834269405469173</v>
      </c>
      <c r="DW74" s="26">
        <v>0.2335740132721216</v>
      </c>
      <c r="DX74" s="26">
        <v>0.2290189154562209</v>
      </c>
      <c r="DY74" s="26">
        <v>0.21953609098451615</v>
      </c>
      <c r="DZ74" s="26">
        <v>0.2535672196206498</v>
      </c>
      <c r="EA74" s="26">
        <v>0.3120218111225305</v>
      </c>
      <c r="EB74" s="26">
        <v>0.3133267627074577</v>
      </c>
      <c r="EC74" s="26">
        <v>0.30851633302345166</v>
      </c>
      <c r="ED74" s="26">
        <v>0.25705813463250105</v>
      </c>
      <c r="EE74" s="26">
        <v>0.17434997710809025</v>
      </c>
      <c r="EF74" s="26">
        <v>0.15411380290568993</v>
      </c>
      <c r="EG74" s="26">
        <v>0.16107709323937558</v>
      </c>
      <c r="EH74" s="26">
        <v>0.19638415337013893</v>
      </c>
      <c r="EI74" s="26">
        <v>0.20665402727661916</v>
      </c>
      <c r="EJ74" s="26">
        <v>0.19206813270624126</v>
      </c>
      <c r="EK74" s="26">
        <v>0.18448332783096733</v>
      </c>
      <c r="EL74" s="26">
        <v>0.14664905909541104</v>
      </c>
      <c r="EM74" s="26">
        <v>0.12726290191840042</v>
      </c>
      <c r="EN74" s="26">
        <v>0.11393390418229425</v>
      </c>
      <c r="EO74" s="26">
        <v>0.09524159741119365</v>
      </c>
      <c r="EP74" s="26">
        <v>0.09049404858959727</v>
      </c>
      <c r="EQ74" s="26">
        <v>0.12322443181818182</v>
      </c>
      <c r="ER74" s="26">
        <v>0.16348973607038123</v>
      </c>
      <c r="ES74" s="26">
        <v>0.24112607099143207</v>
      </c>
      <c r="ET74" s="26">
        <v>0.2871978851963746</v>
      </c>
      <c r="EU74" s="26">
        <v>0.27862772369031064</v>
      </c>
      <c r="EV74" s="26">
        <v>0</v>
      </c>
      <c r="EW74" s="26">
        <v>0</v>
      </c>
      <c r="EX74" s="26">
        <v>0.14376244794495746</v>
      </c>
      <c r="EY74" s="26">
        <v>0</v>
      </c>
      <c r="EZ74" s="26">
        <v>0</v>
      </c>
      <c r="FA74" s="26">
        <v>0</v>
      </c>
      <c r="FB74" s="26">
        <v>0</v>
      </c>
      <c r="FC74" s="26">
        <v>0</v>
      </c>
      <c r="FD74" s="26">
        <v>0</v>
      </c>
      <c r="FE74" s="26">
        <v>0</v>
      </c>
      <c r="FF74" s="26">
        <v>0</v>
      </c>
      <c r="FG74" s="26">
        <v>0</v>
      </c>
      <c r="FH74" s="26">
        <v>0</v>
      </c>
      <c r="FI74" s="26">
        <v>0</v>
      </c>
      <c r="FJ74" s="26">
        <v>0</v>
      </c>
      <c r="FK74" s="26">
        <v>0</v>
      </c>
      <c r="FL74" s="26">
        <v>0</v>
      </c>
      <c r="FM74" s="26">
        <v>0</v>
      </c>
      <c r="FN74" s="26">
        <v>0</v>
      </c>
      <c r="FO74" s="26"/>
      <c r="FP74" s="26"/>
      <c r="FQ74" s="26"/>
      <c r="FR74" s="8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</row>
    <row r="75">
      <c r="A75" s="1"/>
      <c r="B75" s="4"/>
      <c r="C75" s="23" t="s">
        <v>974</v>
      </c>
      <c r="D75" s="31">
        <f t="shared" si="1" ref="D75:D98">IF(COUNT(L75:FQ75)&gt;0,MEDIAN(L75:FQ75),"")</f>
      </c>
      <c r="E75" s="31">
        <f t="shared" si="3" ref="E75:E98">IF(COUNT(L75:FQ75)&gt;0,AVERAGE(L75:FQ75),"")</f>
      </c>
      <c r="F75" s="31">
        <f t="shared" si="5" ref="F75:F98">IF(COUNT(L75:FQ75)&gt;0,MIN(L75:FQ75),"")</f>
      </c>
      <c r="G75" s="31">
        <f t="shared" si="7" ref="G75:G98">IF(COUNT(L75:FQ75)&gt;0,MAX(L75:FQ75),"")</f>
      </c>
      <c r="H75" s="31">
        <f t="shared" si="9" ref="H75:H98">IF(COUNT(L75:FQ75)&gt;0,QUARTILE(L75:FQ75,1),"")</f>
      </c>
      <c r="I75" s="31">
        <f t="shared" si="11" ref="I75:I98">IF(COUNT(L75:FQ75)&gt;0,QUARTILE(L75:FQ75,3),"")</f>
      </c>
      <c r="J75" s="31">
        <f t="shared" si="13" ref="J75:J98">IF(COUNT(L75:FQ75)&gt;1,STDEV(L75:FQ75),"")</f>
      </c>
      <c r="K75" s="29">
        <f t="shared" si="15" ref="K75:K98">IF(COUNT(L75:FQ75)&gt;1,STDEV(L75:FQ75)/AVERAGE(L75:FQ75),"")</f>
      </c>
      <c r="M75" s="26">
        <v>9.308670875454556</v>
      </c>
      <c r="N75" s="26">
        <v>9.950078153178397</v>
      </c>
      <c r="O75" s="26">
        <v>14.64893257375532</v>
      </c>
      <c r="P75" s="26">
        <v>14.018314353315649</v>
      </c>
      <c r="Q75" s="26">
        <v>15.140359523550268</v>
      </c>
      <c r="R75" s="26">
        <v>11.779506456613628</v>
      </c>
      <c r="S75" s="26">
        <v>8.229443440805678</v>
      </c>
      <c r="T75" s="26">
        <v>9.012455278228053</v>
      </c>
      <c r="U75" s="26">
        <v>8.01624434590965</v>
      </c>
      <c r="V75" s="26">
        <v>5.55077296493773</v>
      </c>
      <c r="W75" s="26">
        <v>6.108698843599102</v>
      </c>
      <c r="X75" s="26">
        <v>7.980349284703231</v>
      </c>
      <c r="Y75" s="26">
        <v>24.537637300134957</v>
      </c>
      <c r="Z75" s="26">
        <v>28.72600618432775</v>
      </c>
      <c r="AA75" s="26">
        <v>23.23792807896345</v>
      </c>
      <c r="AB75" s="26">
        <v>21.382235172099005</v>
      </c>
      <c r="AC75" s="26">
        <v>20.1318359456916</v>
      </c>
      <c r="AD75" s="26">
        <v>22.176197929949453</v>
      </c>
      <c r="AE75" s="26">
        <v>18.400134875781866</v>
      </c>
      <c r="AF75" s="26">
        <v>13.612084246149829</v>
      </c>
      <c r="AG75" s="26">
        <v>10.36761198543901</v>
      </c>
      <c r="AH75" s="26">
        <v>10.388405683934604</v>
      </c>
      <c r="AI75" s="26">
        <v>5.871321832444616</v>
      </c>
      <c r="AJ75" s="26">
        <v>6.295946476377765</v>
      </c>
      <c r="AK75" s="26">
        <v>5.103317272539186</v>
      </c>
      <c r="AL75" s="26">
        <v>3.5374827565474667</v>
      </c>
      <c r="AM75" s="26">
        <v>5.582631533040237</v>
      </c>
      <c r="AN75" s="26">
        <v>2.362913532318802</v>
      </c>
      <c r="AO75" s="26">
        <v>1.0502605893071786</v>
      </c>
      <c r="AP75" s="26">
        <v>0.7944189378096154</v>
      </c>
      <c r="AQ75" s="26">
        <v>0.5465647634097721</v>
      </c>
      <c r="AR75" s="26">
        <v>0.594221833862673</v>
      </c>
      <c r="AS75" s="26">
        <v>0.9791540382384136</v>
      </c>
      <c r="AT75" s="26">
        <v>0.3310361259309307</v>
      </c>
      <c r="AU75" s="26">
        <v>-0.8089248777672813</v>
      </c>
      <c r="AV75" s="26">
        <v>-1.6680334241572272</v>
      </c>
      <c r="AW75" s="26">
        <v>-1.8449385026352354</v>
      </c>
      <c r="AX75" s="26">
        <v>-1.878076160035033</v>
      </c>
      <c r="AY75" s="26">
        <v>-1.5560118613846785</v>
      </c>
      <c r="AZ75" s="26">
        <v>-1.067523539345137</v>
      </c>
      <c r="BA75" s="26">
        <v>-0.5609959922724717</v>
      </c>
      <c r="BB75" s="26">
        <v>0.25272738416918483</v>
      </c>
      <c r="BC75" s="26">
        <v>0.36886823674896907</v>
      </c>
      <c r="BD75" s="26">
        <v>0.3335292367045162</v>
      </c>
      <c r="BE75" s="26">
        <v>0.19963571091100762</v>
      </c>
      <c r="BF75" s="26">
        <v>-0.4828604683651445</v>
      </c>
      <c r="BG75" s="26">
        <v>-0.9423698455357206</v>
      </c>
      <c r="BH75" s="26">
        <v>-0.8082059465815064</v>
      </c>
      <c r="BI75" s="26">
        <v>-1.1652644768800708</v>
      </c>
      <c r="BJ75" s="26">
        <v>-1.1847626907448887</v>
      </c>
      <c r="BK75" s="26">
        <v>-0.041236540844113545</v>
      </c>
      <c r="BL75" s="26">
        <v>0.22359644110962917</v>
      </c>
      <c r="BM75" s="26">
        <v>1.338827770347451</v>
      </c>
      <c r="BN75" s="26">
        <v>1.4922020857779725</v>
      </c>
      <c r="BO75" s="26">
        <v>1.4490036842315808</v>
      </c>
      <c r="BP75" s="26">
        <v>1.752520092952414</v>
      </c>
      <c r="BQ75" s="26">
        <v>1.9036528368230987</v>
      </c>
      <c r="BR75" s="26">
        <v>1.5588448351751132</v>
      </c>
      <c r="BS75" s="26">
        <v>1.3737536620466244</v>
      </c>
      <c r="BT75" s="26">
        <v>1.1970365388771076</v>
      </c>
      <c r="BU75" s="26">
        <v>1.035863676095531</v>
      </c>
      <c r="BV75" s="26">
        <v>0.8281100063337234</v>
      </c>
      <c r="BW75" s="26">
        <v>-0.9849714139607968</v>
      </c>
      <c r="BX75" s="26">
        <v>-0.9610729550420468</v>
      </c>
      <c r="BY75" s="26">
        <v>-0.8442573170102907</v>
      </c>
      <c r="BZ75" s="26">
        <v>-1.1688672204572954</v>
      </c>
      <c r="CA75" s="26">
        <v>-0.43015401532964825</v>
      </c>
      <c r="CB75" s="26">
        <v>-0.4838506352566255</v>
      </c>
      <c r="CC75" s="26">
        <v>-0.36962160872224814</v>
      </c>
      <c r="CD75" s="26">
        <v>-0.27209385043440554</v>
      </c>
      <c r="CE75" s="26">
        <v>0.5179621387702982</v>
      </c>
      <c r="CF75" s="26">
        <v>0.853603776659702</v>
      </c>
      <c r="CG75" s="26">
        <v>1.2995323102072143</v>
      </c>
      <c r="CH75" s="26">
        <v>3.5988670774195826</v>
      </c>
      <c r="CI75" s="26">
        <v>3.918048900809241</v>
      </c>
      <c r="CJ75" s="26">
        <v>3.87385147363715</v>
      </c>
      <c r="CK75" s="26">
        <v>4.509039182801287</v>
      </c>
      <c r="CL75" s="26">
        <v>2.5699889913305887</v>
      </c>
      <c r="CM75" s="26">
        <v>2.2539524592694793</v>
      </c>
      <c r="CN75" s="26">
        <v>1.8651505627134917</v>
      </c>
      <c r="CO75" s="26">
        <v>1.8332475995641002</v>
      </c>
      <c r="CP75" s="26">
        <v>2.289165258918845</v>
      </c>
      <c r="CQ75" s="26">
        <v>1.8160921363465818</v>
      </c>
      <c r="CR75" s="26">
        <v>1.9425335130029366</v>
      </c>
      <c r="CS75" s="26">
        <v>1.7984171052047808</v>
      </c>
      <c r="CT75" s="26">
        <v>1.5145812717333031</v>
      </c>
      <c r="CU75" s="26">
        <v>0.8658294387598265</v>
      </c>
      <c r="CV75" s="26">
        <v>0.38326865761314016</v>
      </c>
      <c r="CW75" s="26">
        <v>0.26512097466863976</v>
      </c>
      <c r="CX75" s="26">
        <v>0.429027120571632</v>
      </c>
      <c r="CY75" s="26">
        <v>1.0764612205471882</v>
      </c>
      <c r="CZ75" s="26">
        <v>1.980737752597849</v>
      </c>
      <c r="DA75" s="26">
        <v>2.722778469922374</v>
      </c>
      <c r="DB75" s="26">
        <v>2.831952119600916</v>
      </c>
      <c r="DC75" s="26">
        <v>3.0083313555371025</v>
      </c>
      <c r="DD75" s="26">
        <v>4.43225528592348</v>
      </c>
      <c r="DE75" s="26">
        <v>4.426223583027377</v>
      </c>
      <c r="DF75" s="26">
        <v>3.5255609124992735</v>
      </c>
      <c r="DG75" s="26">
        <v>3.5488089916895955</v>
      </c>
      <c r="DH75" s="26">
        <v>4.661132820738491</v>
      </c>
      <c r="DI75" s="26">
        <v>3.601523129863171</v>
      </c>
      <c r="DJ75" s="26">
        <v>2.2180210354680034</v>
      </c>
      <c r="DK75" s="26">
        <v>1.721618036847683</v>
      </c>
      <c r="DL75" s="26">
        <v>1.9071165905066514</v>
      </c>
      <c r="DM75" s="26">
        <v>1.1554875980674537</v>
      </c>
      <c r="DN75" s="26">
        <v>2.1332345599675473</v>
      </c>
      <c r="DO75" s="26">
        <v>1.60937204232108</v>
      </c>
      <c r="DP75" s="26">
        <v>1.5870946607646155</v>
      </c>
      <c r="DQ75" s="26">
        <v>2.809451456160131</v>
      </c>
      <c r="DR75" s="26">
        <v>2.1921896779244228</v>
      </c>
      <c r="DS75" s="26">
        <v>3.174857692110948</v>
      </c>
      <c r="DT75" s="26">
        <v>3.380358083314389</v>
      </c>
      <c r="DU75" s="26">
        <v>3.60158122854219</v>
      </c>
      <c r="DV75" s="26">
        <v>2.954603834212029</v>
      </c>
      <c r="DW75" s="26">
        <v>2.458027588588437</v>
      </c>
      <c r="DX75" s="26">
        <v>3.1566983669905557</v>
      </c>
      <c r="DY75" s="26">
        <v>3.6198126563412054</v>
      </c>
      <c r="DZ75" s="26">
        <v>3.2833250299782244</v>
      </c>
      <c r="EA75" s="26">
        <v>4.270091885168995</v>
      </c>
      <c r="EB75" s="26">
        <v>4.744087890822402</v>
      </c>
      <c r="EC75" s="26">
        <v>4.89220635590877</v>
      </c>
      <c r="ED75" s="26">
        <v>4.842657141427591</v>
      </c>
      <c r="EE75" s="26">
        <v>5.277200934700826</v>
      </c>
      <c r="EF75" s="26">
        <v>4.909110086690673</v>
      </c>
      <c r="EG75" s="26">
        <v>5.34976899854602</v>
      </c>
      <c r="EH75" s="26">
        <v>4.1650239786754915</v>
      </c>
      <c r="EI75" s="26">
        <v>5.748305101660083</v>
      </c>
      <c r="EJ75" s="26">
        <v>5.676644070075458</v>
      </c>
      <c r="EK75" s="26">
        <v>5.2112057535330845</v>
      </c>
      <c r="EL75" s="26">
        <v>4.9287809961767595</v>
      </c>
      <c r="EM75" s="26">
        <v>3.4510606690474326</v>
      </c>
      <c r="EN75" s="26">
        <v>3.0398809883978575</v>
      </c>
      <c r="EO75" s="26">
        <v>3.8521906427462294</v>
      </c>
      <c r="EP75" s="26">
        <v>3.2258375064389613</v>
      </c>
      <c r="EQ75" s="26">
        <v>2.2832482513923837</v>
      </c>
      <c r="ER75" s="26">
        <v>2.433821984042141</v>
      </c>
      <c r="ES75" s="26">
        <v>2.3368766181024747</v>
      </c>
      <c r="ET75" s="26">
        <v>1.7523357051870354</v>
      </c>
      <c r="EU75" s="26">
        <v>2.148344851837364</v>
      </c>
      <c r="EV75" s="26">
        <v>2.800799868377908</v>
      </c>
      <c r="EW75" s="26">
        <v>2.776337548869806</v>
      </c>
      <c r="EX75" s="26">
        <v>2.5990620890401495</v>
      </c>
      <c r="EY75" s="26">
        <v>2.4398091206402244</v>
      </c>
      <c r="EZ75" s="26">
        <v>2.5222287082690906</v>
      </c>
      <c r="FA75" s="26">
        <v>2.384792625794864</v>
      </c>
      <c r="FB75" s="26">
        <v>2.241638265134546</v>
      </c>
      <c r="FC75" s="26">
        <v>2.3060997569811743</v>
      </c>
      <c r="FD75" s="26">
        <v>3.0538530624020646</v>
      </c>
      <c r="FE75" s="26">
        <v>2.476309430846313</v>
      </c>
      <c r="FF75" s="26">
        <v>2.3771416807361323</v>
      </c>
      <c r="FG75" s="26"/>
      <c r="FH75" s="26">
        <v>2.6560996619091424</v>
      </c>
      <c r="FI75" s="26">
        <v>3.0819116689205357</v>
      </c>
      <c r="FJ75" s="26">
        <v>3.933535682943323</v>
      </c>
      <c r="FK75" s="26">
        <v>6.177889316981462</v>
      </c>
      <c r="FL75" s="26">
        <v>5.884353057439477</v>
      </c>
      <c r="FM75" s="26">
        <v>5.8460572559127595</v>
      </c>
      <c r="FN75" s="26">
        <v>7.562180762366392</v>
      </c>
      <c r="FO75" s="26">
        <v>7.01219937597358</v>
      </c>
      <c r="FP75" s="26">
        <v>7.757335447860616</v>
      </c>
      <c r="FQ75" s="26">
        <v>7.142639042212348</v>
      </c>
      <c r="FR75" s="8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</row>
    <row r="76">
      <c r="A76" s="1"/>
      <c r="B76" s="4"/>
      <c r="C76" s="34" t="s">
        <v>975</v>
      </c>
      <c r="D76" s="25">
        <f t="shared" si="1"/>
      </c>
      <c r="E76" s="25">
        <f t="shared" si="3"/>
      </c>
      <c r="F76" s="25">
        <f t="shared" si="5"/>
      </c>
      <c r="G76" s="25">
        <f t="shared" si="7"/>
      </c>
      <c r="H76" s="25">
        <f t="shared" si="9"/>
      </c>
      <c r="I76" s="25">
        <f t="shared" si="11"/>
      </c>
      <c r="J76" s="25">
        <f t="shared" si="13"/>
      </c>
      <c r="K76" s="33">
        <f t="shared" si="15"/>
      </c>
      <c r="L76" s="12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8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</row>
    <row r="77">
      <c r="A77" s="1"/>
      <c r="B77" s="4"/>
      <c r="C77" s="23" t="s">
        <v>976</v>
      </c>
      <c r="D77" s="31">
        <f t="shared" si="1"/>
      </c>
      <c r="E77" s="31">
        <f t="shared" si="3"/>
      </c>
      <c r="F77" s="31">
        <f t="shared" si="5"/>
      </c>
      <c r="G77" s="31">
        <f t="shared" si="7"/>
      </c>
      <c r="H77" s="31">
        <f t="shared" si="9"/>
      </c>
      <c r="I77" s="31">
        <f t="shared" si="11"/>
      </c>
      <c r="J77" s="31">
        <f t="shared" si="13"/>
      </c>
      <c r="K77" s="29">
        <f t="shared" si="15"/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6">
        <v>0</v>
      </c>
      <c r="U77" s="26"/>
      <c r="V77" s="26"/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0</v>
      </c>
      <c r="AJ77" s="26">
        <v>0</v>
      </c>
      <c r="AK77" s="26">
        <v>0</v>
      </c>
      <c r="AL77" s="26">
        <v>0</v>
      </c>
      <c r="AM77" s="26">
        <v>0</v>
      </c>
      <c r="AN77" s="26">
        <v>0</v>
      </c>
      <c r="AO77" s="26">
        <v>0</v>
      </c>
      <c r="AP77" s="26"/>
      <c r="AQ77" s="26">
        <v>0</v>
      </c>
      <c r="AR77" s="26"/>
      <c r="AS77" s="26"/>
      <c r="AT77" s="26"/>
      <c r="AU77" s="26"/>
      <c r="AV77" s="26">
        <v>0</v>
      </c>
      <c r="AW77" s="26"/>
      <c r="AX77" s="26"/>
      <c r="AY77" s="26"/>
      <c r="AZ77" s="26"/>
      <c r="BA77" s="26"/>
      <c r="BB77" s="26"/>
      <c r="BC77" s="26">
        <v>0</v>
      </c>
      <c r="BD77" s="26"/>
      <c r="BE77" s="26"/>
      <c r="BF77" s="26">
        <v>0</v>
      </c>
      <c r="BG77" s="26">
        <v>0</v>
      </c>
      <c r="BH77" s="26"/>
      <c r="BI77" s="26"/>
      <c r="BJ77" s="26"/>
      <c r="BK77" s="26"/>
      <c r="BL77" s="26">
        <v>0</v>
      </c>
      <c r="BM77" s="26"/>
      <c r="BN77" s="26"/>
      <c r="BO77" s="26">
        <v>0</v>
      </c>
      <c r="BP77" s="26">
        <v>0</v>
      </c>
      <c r="BQ77" s="26">
        <v>0</v>
      </c>
      <c r="BR77" s="26">
        <v>0</v>
      </c>
      <c r="BS77" s="26"/>
      <c r="BT77" s="26"/>
      <c r="BU77" s="26">
        <v>0</v>
      </c>
      <c r="BV77" s="26">
        <v>0</v>
      </c>
      <c r="BW77" s="26"/>
      <c r="BX77" s="26"/>
      <c r="BY77" s="26"/>
      <c r="BZ77" s="26"/>
      <c r="CA77" s="26">
        <v>0</v>
      </c>
      <c r="CB77" s="26"/>
      <c r="CC77" s="26"/>
      <c r="CD77" s="26"/>
      <c r="CE77" s="26"/>
      <c r="CF77" s="26"/>
      <c r="CG77" s="26"/>
      <c r="CH77" s="26"/>
      <c r="CI77" s="26">
        <v>0</v>
      </c>
      <c r="CJ77" s="26">
        <v>0</v>
      </c>
      <c r="CK77" s="26">
        <v>0</v>
      </c>
      <c r="CL77" s="26">
        <v>0</v>
      </c>
      <c r="CM77" s="26">
        <v>0</v>
      </c>
      <c r="CN77" s="26">
        <v>0</v>
      </c>
      <c r="CO77" s="26"/>
      <c r="CP77" s="26"/>
      <c r="CQ77" s="26">
        <v>0</v>
      </c>
      <c r="CR77" s="26">
        <v>0</v>
      </c>
      <c r="CS77" s="26">
        <v>0</v>
      </c>
      <c r="CT77" s="26">
        <v>0</v>
      </c>
      <c r="CU77" s="26"/>
      <c r="CV77" s="26"/>
      <c r="CW77" s="26"/>
      <c r="CX77" s="26"/>
      <c r="CY77" s="26"/>
      <c r="CZ77" s="26"/>
      <c r="DA77" s="26"/>
      <c r="DB77" s="26"/>
      <c r="DC77" s="26"/>
      <c r="DD77" s="26">
        <v>0</v>
      </c>
      <c r="DE77" s="26">
        <v>0</v>
      </c>
      <c r="DF77" s="26">
        <v>0</v>
      </c>
      <c r="DG77" s="26">
        <v>0</v>
      </c>
      <c r="DH77" s="26">
        <v>0</v>
      </c>
      <c r="DI77" s="26">
        <v>0</v>
      </c>
      <c r="DJ77" s="26">
        <v>0</v>
      </c>
      <c r="DK77" s="26"/>
      <c r="DL77" s="26">
        <v>0</v>
      </c>
      <c r="DM77" s="26"/>
      <c r="DN77" s="26"/>
      <c r="DO77" s="26">
        <v>0</v>
      </c>
      <c r="DP77" s="26"/>
      <c r="DQ77" s="26"/>
      <c r="DR77" s="26"/>
      <c r="DS77" s="26"/>
      <c r="DT77" s="26">
        <v>0</v>
      </c>
      <c r="DU77" s="26">
        <v>0</v>
      </c>
      <c r="DV77" s="26"/>
      <c r="DW77" s="26"/>
      <c r="DX77" s="26"/>
      <c r="DY77" s="26">
        <v>0</v>
      </c>
      <c r="DZ77" s="26"/>
      <c r="EA77" s="26">
        <v>0</v>
      </c>
      <c r="EB77" s="26">
        <v>0</v>
      </c>
      <c r="EC77" s="26">
        <v>0</v>
      </c>
      <c r="ED77" s="26">
        <v>0</v>
      </c>
      <c r="EE77" s="26">
        <v>0</v>
      </c>
      <c r="EF77" s="26">
        <v>0</v>
      </c>
      <c r="EG77" s="26">
        <v>0</v>
      </c>
      <c r="EH77" s="26"/>
      <c r="EI77" s="26">
        <v>0</v>
      </c>
      <c r="EJ77" s="26">
        <v>0</v>
      </c>
      <c r="EK77" s="26">
        <v>0</v>
      </c>
      <c r="EL77" s="26">
        <v>0</v>
      </c>
      <c r="EM77" s="26">
        <v>0</v>
      </c>
      <c r="EN77" s="26">
        <v>0</v>
      </c>
      <c r="EO77" s="26">
        <v>0</v>
      </c>
      <c r="EP77" s="26">
        <v>0</v>
      </c>
      <c r="EQ77" s="26">
        <v>0</v>
      </c>
      <c r="ER77" s="26">
        <v>0</v>
      </c>
      <c r="ES77" s="26">
        <v>0</v>
      </c>
      <c r="ET77" s="26"/>
      <c r="EU77" s="26"/>
      <c r="EV77" s="26"/>
      <c r="EW77" s="26">
        <v>0</v>
      </c>
      <c r="EX77" s="26">
        <v>0</v>
      </c>
      <c r="EY77" s="26">
        <v>0</v>
      </c>
      <c r="EZ77" s="26">
        <v>0</v>
      </c>
      <c r="FA77" s="26">
        <v>0</v>
      </c>
      <c r="FB77" s="26"/>
      <c r="FC77" s="26">
        <v>0</v>
      </c>
      <c r="FD77" s="26">
        <v>0</v>
      </c>
      <c r="FE77" s="26">
        <v>0</v>
      </c>
      <c r="FF77" s="26"/>
      <c r="FG77" s="26"/>
      <c r="FH77" s="26"/>
      <c r="FI77" s="26"/>
      <c r="FJ77" s="26"/>
      <c r="FK77" s="26"/>
      <c r="FL77" s="26"/>
      <c r="FM77" s="26">
        <v>0</v>
      </c>
      <c r="FN77" s="26">
        <v>0</v>
      </c>
      <c r="FO77" s="26">
        <v>0</v>
      </c>
      <c r="FP77" s="26">
        <v>0</v>
      </c>
      <c r="FQ77" s="26">
        <v>0</v>
      </c>
      <c r="FR77" s="8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</row>
    <row r="78">
      <c r="A78" s="1"/>
      <c r="B78" s="4"/>
      <c r="C78" s="23" t="s">
        <v>977</v>
      </c>
      <c r="D78" s="31">
        <f t="shared" si="1"/>
      </c>
      <c r="E78" s="31">
        <f t="shared" si="3"/>
      </c>
      <c r="F78" s="31">
        <f t="shared" si="5"/>
      </c>
      <c r="G78" s="31">
        <f t="shared" si="7"/>
      </c>
      <c r="H78" s="31">
        <f t="shared" si="9"/>
      </c>
      <c r="I78" s="31">
        <f t="shared" si="11"/>
      </c>
      <c r="J78" s="31">
        <f t="shared" si="13"/>
      </c>
      <c r="K78" s="29">
        <f t="shared" si="15"/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J78" s="26">
        <v>0</v>
      </c>
      <c r="AK78" s="26">
        <v>0</v>
      </c>
      <c r="AL78" s="26">
        <v>0</v>
      </c>
      <c r="AM78" s="26">
        <v>0</v>
      </c>
      <c r="AN78" s="26">
        <v>0</v>
      </c>
      <c r="AO78" s="26">
        <v>0</v>
      </c>
      <c r="AP78" s="26">
        <v>0</v>
      </c>
      <c r="AQ78" s="26">
        <v>0</v>
      </c>
      <c r="AR78" s="26">
        <v>0</v>
      </c>
      <c r="AS78" s="26">
        <v>0</v>
      </c>
      <c r="AT78" s="26">
        <v>0</v>
      </c>
      <c r="AU78" s="26">
        <v>0</v>
      </c>
      <c r="AV78" s="26">
        <v>0</v>
      </c>
      <c r="AW78" s="26">
        <v>0</v>
      </c>
      <c r="AX78" s="26">
        <v>0</v>
      </c>
      <c r="AY78" s="26">
        <v>0</v>
      </c>
      <c r="AZ78" s="26">
        <v>0</v>
      </c>
      <c r="BA78" s="26">
        <v>0</v>
      </c>
      <c r="BB78" s="26">
        <v>0</v>
      </c>
      <c r="BC78" s="26">
        <v>0</v>
      </c>
      <c r="BD78" s="26">
        <v>0</v>
      </c>
      <c r="BE78" s="26">
        <v>0</v>
      </c>
      <c r="BF78" s="26">
        <v>0</v>
      </c>
      <c r="BG78" s="26">
        <v>0</v>
      </c>
      <c r="BH78" s="26">
        <v>0</v>
      </c>
      <c r="BI78" s="26">
        <v>0</v>
      </c>
      <c r="BJ78" s="26">
        <v>0</v>
      </c>
      <c r="BK78" s="26">
        <v>0</v>
      </c>
      <c r="BL78" s="26">
        <v>0</v>
      </c>
      <c r="BM78" s="26">
        <v>0</v>
      </c>
      <c r="BN78" s="26">
        <v>0</v>
      </c>
      <c r="BO78" s="26">
        <v>0</v>
      </c>
      <c r="BP78" s="26">
        <v>0</v>
      </c>
      <c r="BQ78" s="26">
        <v>0</v>
      </c>
      <c r="BR78" s="26">
        <v>0</v>
      </c>
      <c r="BS78" s="26">
        <v>0</v>
      </c>
      <c r="BT78" s="26">
        <v>0</v>
      </c>
      <c r="BU78" s="26">
        <v>0</v>
      </c>
      <c r="BV78" s="26">
        <v>0</v>
      </c>
      <c r="BW78" s="26">
        <v>0</v>
      </c>
      <c r="BX78" s="26">
        <v>0</v>
      </c>
      <c r="BY78" s="26">
        <v>0</v>
      </c>
      <c r="BZ78" s="26">
        <v>0</v>
      </c>
      <c r="CA78" s="26">
        <v>0</v>
      </c>
      <c r="CB78" s="26">
        <v>0</v>
      </c>
      <c r="CC78" s="26">
        <v>0</v>
      </c>
      <c r="CD78" s="26">
        <v>0</v>
      </c>
      <c r="CE78" s="26">
        <v>0</v>
      </c>
      <c r="CF78" s="26">
        <v>0</v>
      </c>
      <c r="CG78" s="26">
        <v>0</v>
      </c>
      <c r="CH78" s="26">
        <v>0</v>
      </c>
      <c r="CI78" s="26">
        <v>0</v>
      </c>
      <c r="CJ78" s="26">
        <v>0</v>
      </c>
      <c r="CK78" s="26">
        <v>0</v>
      </c>
      <c r="CL78" s="26">
        <v>0</v>
      </c>
      <c r="CM78" s="26">
        <v>0</v>
      </c>
      <c r="CN78" s="26">
        <v>0</v>
      </c>
      <c r="CO78" s="26">
        <v>0</v>
      </c>
      <c r="CP78" s="26">
        <v>0</v>
      </c>
      <c r="CQ78" s="26">
        <v>0</v>
      </c>
      <c r="CR78" s="26">
        <v>0</v>
      </c>
      <c r="CS78" s="26">
        <v>0</v>
      </c>
      <c r="CT78" s="26">
        <v>0</v>
      </c>
      <c r="CU78" s="26">
        <v>0</v>
      </c>
      <c r="CV78" s="26">
        <v>0</v>
      </c>
      <c r="CW78" s="26">
        <v>0</v>
      </c>
      <c r="CX78" s="26">
        <v>0</v>
      </c>
      <c r="CY78" s="26">
        <v>0</v>
      </c>
      <c r="CZ78" s="26">
        <v>0</v>
      </c>
      <c r="DA78" s="26">
        <v>0</v>
      </c>
      <c r="DB78" s="26">
        <v>0</v>
      </c>
      <c r="DC78" s="26">
        <v>0</v>
      </c>
      <c r="DD78" s="26">
        <v>0</v>
      </c>
      <c r="DE78" s="26">
        <v>0</v>
      </c>
      <c r="DF78" s="26">
        <v>0</v>
      </c>
      <c r="DG78" s="26">
        <v>0</v>
      </c>
      <c r="DH78" s="26">
        <v>0</v>
      </c>
      <c r="DI78" s="26">
        <v>0</v>
      </c>
      <c r="DJ78" s="26">
        <v>0</v>
      </c>
      <c r="DK78" s="26">
        <v>0</v>
      </c>
      <c r="DL78" s="26">
        <v>0</v>
      </c>
      <c r="DM78" s="26">
        <v>0</v>
      </c>
      <c r="DN78" s="26">
        <v>0</v>
      </c>
      <c r="DO78" s="26">
        <v>0</v>
      </c>
      <c r="DP78" s="26">
        <v>0</v>
      </c>
      <c r="DQ78" s="26">
        <v>0</v>
      </c>
      <c r="DR78" s="26">
        <v>0</v>
      </c>
      <c r="DS78" s="26">
        <v>0</v>
      </c>
      <c r="DT78" s="26">
        <v>0</v>
      </c>
      <c r="DU78" s="26">
        <v>0</v>
      </c>
      <c r="DV78" s="26">
        <v>0</v>
      </c>
      <c r="DW78" s="26">
        <v>0</v>
      </c>
      <c r="DX78" s="26">
        <v>0</v>
      </c>
      <c r="DY78" s="26">
        <v>0</v>
      </c>
      <c r="DZ78" s="26">
        <v>0</v>
      </c>
      <c r="EA78" s="26">
        <v>0</v>
      </c>
      <c r="EB78" s="26">
        <v>0</v>
      </c>
      <c r="EC78" s="26">
        <v>0</v>
      </c>
      <c r="ED78" s="26">
        <v>0</v>
      </c>
      <c r="EE78" s="26">
        <v>0</v>
      </c>
      <c r="EF78" s="26">
        <v>0</v>
      </c>
      <c r="EG78" s="26">
        <v>0</v>
      </c>
      <c r="EH78" s="26">
        <v>0</v>
      </c>
      <c r="EI78" s="26">
        <v>0</v>
      </c>
      <c r="EJ78" s="26">
        <v>0</v>
      </c>
      <c r="EK78" s="26">
        <v>0</v>
      </c>
      <c r="EL78" s="26">
        <v>0</v>
      </c>
      <c r="EM78" s="26">
        <v>0</v>
      </c>
      <c r="EN78" s="26">
        <v>0</v>
      </c>
      <c r="EO78" s="26">
        <v>0</v>
      </c>
      <c r="EP78" s="26">
        <v>0</v>
      </c>
      <c r="EQ78" s="26">
        <v>0</v>
      </c>
      <c r="ER78" s="26">
        <v>0</v>
      </c>
      <c r="ES78" s="26">
        <v>0</v>
      </c>
      <c r="ET78" s="26">
        <v>0</v>
      </c>
      <c r="EU78" s="26">
        <v>0</v>
      </c>
      <c r="EV78" s="26">
        <v>0</v>
      </c>
      <c r="EW78" s="26">
        <v>0</v>
      </c>
      <c r="EX78" s="26">
        <v>0</v>
      </c>
      <c r="EY78" s="26">
        <v>0</v>
      </c>
      <c r="EZ78" s="26">
        <v>0</v>
      </c>
      <c r="FA78" s="26">
        <v>0</v>
      </c>
      <c r="FB78" s="26">
        <v>0</v>
      </c>
      <c r="FC78" s="26">
        <v>0</v>
      </c>
      <c r="FD78" s="26">
        <v>0</v>
      </c>
      <c r="FE78" s="26">
        <v>0</v>
      </c>
      <c r="FF78" s="26">
        <v>0</v>
      </c>
      <c r="FG78" s="26">
        <v>0</v>
      </c>
      <c r="FH78" s="26">
        <v>0</v>
      </c>
      <c r="FI78" s="26">
        <v>0</v>
      </c>
      <c r="FJ78" s="26">
        <v>0</v>
      </c>
      <c r="FK78" s="26">
        <v>0</v>
      </c>
      <c r="FL78" s="26">
        <v>0</v>
      </c>
      <c r="FM78" s="26">
        <v>0</v>
      </c>
      <c r="FN78" s="26">
        <v>0</v>
      </c>
      <c r="FO78" s="26">
        <v>0</v>
      </c>
      <c r="FP78" s="26">
        <v>0</v>
      </c>
      <c r="FQ78" s="26">
        <v>0</v>
      </c>
      <c r="FR78" s="8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</row>
    <row r="79">
      <c r="A79" s="1"/>
      <c r="B79" s="4"/>
      <c r="C79" s="23" t="s">
        <v>978</v>
      </c>
      <c r="D79" s="30">
        <f t="shared" si="1"/>
      </c>
      <c r="E79" s="30">
        <f t="shared" si="3"/>
      </c>
      <c r="F79" s="30">
        <f t="shared" si="5"/>
      </c>
      <c r="G79" s="30">
        <f t="shared" si="7"/>
      </c>
      <c r="H79" s="30">
        <f t="shared" si="9"/>
      </c>
      <c r="I79" s="30">
        <f t="shared" si="11"/>
      </c>
      <c r="J79" s="30">
        <f t="shared" si="13"/>
      </c>
      <c r="K79" s="29">
        <f t="shared" si="15"/>
      </c>
      <c r="M79" s="20">
        <v>0.03922400702317257</v>
      </c>
      <c r="N79" s="20">
        <v>0.0288793109489424</v>
      </c>
      <c r="O79" s="20">
        <v>0.03258158590170465</v>
      </c>
      <c r="P79" s="20">
        <v>0.02405264513740449</v>
      </c>
      <c r="Q79" s="20">
        <v>0.02010735410806057</v>
      </c>
      <c r="R79" s="20">
        <v>0.015514311376322861</v>
      </c>
      <c r="S79" s="20">
        <v>0.0038222167170773843</v>
      </c>
      <c r="T79" s="20">
        <v>-0.001</v>
      </c>
      <c r="U79" s="20">
        <v>0.00705205837315831</v>
      </c>
      <c r="V79" s="20">
        <v>0.02984751921489122</v>
      </c>
      <c r="W79" s="20">
        <v>0.0721695355965926</v>
      </c>
      <c r="X79" s="20">
        <v>0.13846471285961065</v>
      </c>
      <c r="Y79" s="20">
        <v>0.2360195610181584</v>
      </c>
      <c r="Z79" s="20">
        <v>0.46483784231898245</v>
      </c>
      <c r="AA79" s="20">
        <v>0.6539028844690434</v>
      </c>
      <c r="AB79" s="20">
        <v>0.647505062716685</v>
      </c>
      <c r="AC79" s="20">
        <v>0.6390913843183113</v>
      </c>
      <c r="AD79" s="20">
        <v>0.6619580408249596</v>
      </c>
      <c r="AE79" s="20">
        <v>0.28856430188343574</v>
      </c>
      <c r="AF79" s="20">
        <v>0.2298612738059601</v>
      </c>
      <c r="AG79" s="20">
        <v>0.20740831064835236</v>
      </c>
      <c r="AH79" s="20">
        <v>0.1716079048717979</v>
      </c>
      <c r="AI79" s="20">
        <v>0.12916384240065232</v>
      </c>
      <c r="AJ79" s="20">
        <v>0.1419961579234627</v>
      </c>
      <c r="AK79" s="20">
        <v>0.23777084836943346</v>
      </c>
      <c r="AL79" s="20">
        <v>0.36625464400572066</v>
      </c>
      <c r="AM79" s="20">
        <v>0.36982833506730783</v>
      </c>
      <c r="AN79" s="20">
        <v>0.3708426058693957</v>
      </c>
      <c r="AO79" s="20">
        <v>0.14446714751132408</v>
      </c>
      <c r="AP79" s="20">
        <v>-0.06058546711236913</v>
      </c>
      <c r="AQ79" s="20">
        <v>-0.1538279772662071</v>
      </c>
      <c r="AR79" s="20">
        <v>-2.6296070470756923</v>
      </c>
      <c r="AS79" s="20">
        <v>-18.040396402092597</v>
      </c>
      <c r="AT79" s="20"/>
      <c r="AU79" s="20"/>
      <c r="AV79" s="20"/>
      <c r="AW79" s="20"/>
      <c r="AX79" s="20"/>
      <c r="AY79" s="20">
        <v>-17.155125346514467</v>
      </c>
      <c r="AZ79" s="20">
        <v>-3.188387734525882</v>
      </c>
      <c r="BA79" s="20">
        <v>-1.6018196691408368</v>
      </c>
      <c r="BB79" s="20">
        <v>-0.8812323505684276</v>
      </c>
      <c r="BC79" s="20">
        <v>0.10396709722148191</v>
      </c>
      <c r="BD79" s="20">
        <v>0.17324263151507258</v>
      </c>
      <c r="BE79" s="20">
        <v>0.08061736828595976</v>
      </c>
      <c r="BF79" s="20">
        <v>-0.17268319720763728</v>
      </c>
      <c r="BG79" s="20">
        <v>-1.1245583362244418</v>
      </c>
      <c r="BH79" s="20">
        <v>-1.1762594892572518</v>
      </c>
      <c r="BI79" s="20">
        <v>-0.8437208689874645</v>
      </c>
      <c r="BJ79" s="20">
        <v>-1.0660537016273375</v>
      </c>
      <c r="BK79" s="20">
        <v>-0.6470803029274537</v>
      </c>
      <c r="BL79" s="20">
        <v>-0.41868982757692647</v>
      </c>
      <c r="BM79" s="20">
        <v>-0.37866044189751297</v>
      </c>
      <c r="BN79" s="20">
        <v>0.31078631681732594</v>
      </c>
      <c r="BO79" s="20">
        <v>0.7580771111936774</v>
      </c>
      <c r="BP79" s="20">
        <v>0.7049391316818158</v>
      </c>
      <c r="BQ79" s="20">
        <v>0.7263325206308151</v>
      </c>
      <c r="BR79" s="20">
        <v>0.5841750857595934</v>
      </c>
      <c r="BS79" s="20">
        <v>2.8794764907435195</v>
      </c>
      <c r="BT79" s="20">
        <v>5.526944620798613</v>
      </c>
      <c r="BU79" s="20">
        <v>21.917216171718895</v>
      </c>
      <c r="BV79" s="20"/>
      <c r="BW79" s="20">
        <v>-30.77523587176303</v>
      </c>
      <c r="BX79" s="20">
        <v>-4.812315658797467</v>
      </c>
      <c r="BY79" s="20">
        <v>-2.9194001068327182</v>
      </c>
      <c r="BZ79" s="20">
        <v>-1.8230305738677195</v>
      </c>
      <c r="CA79" s="20">
        <v>-1.3888531272256879</v>
      </c>
      <c r="CB79" s="20">
        <v>-1.1786595434610627</v>
      </c>
      <c r="CC79" s="20">
        <v>-0.8084740779631855</v>
      </c>
      <c r="CD79" s="20">
        <v>-0.7483983746939266</v>
      </c>
      <c r="CE79" s="20">
        <v>-0.4493645022825618</v>
      </c>
      <c r="CF79" s="20">
        <v>-0.32228866837332204</v>
      </c>
      <c r="CG79" s="20">
        <v>-0.18478107587136602</v>
      </c>
      <c r="CH79" s="20">
        <v>-0.03519726435321356</v>
      </c>
      <c r="CI79" s="20">
        <v>0.12061034488557516</v>
      </c>
      <c r="CJ79" s="20">
        <v>0.11882366180884973</v>
      </c>
      <c r="CK79" s="20">
        <v>0.1075388082156093</v>
      </c>
      <c r="CL79" s="20">
        <v>0.05472366902424035</v>
      </c>
      <c r="CM79" s="20">
        <v>0.012165008546079305</v>
      </c>
      <c r="CN79" s="20">
        <v>0.0013646635166862067</v>
      </c>
      <c r="CO79" s="20">
        <v>0.010984460200461909</v>
      </c>
      <c r="CP79" s="20">
        <v>0.03477876283554832</v>
      </c>
      <c r="CQ79" s="20">
        <v>0.06749244618929365</v>
      </c>
      <c r="CR79" s="20">
        <v>0.03818384481533112</v>
      </c>
      <c r="CS79" s="20">
        <v>-0.03405787525409604</v>
      </c>
      <c r="CT79" s="20">
        <v>-0.1162826581317448</v>
      </c>
      <c r="CU79" s="20">
        <v>-0.46921843347903086</v>
      </c>
      <c r="CV79" s="20">
        <v>-0.5069237092981039</v>
      </c>
      <c r="CW79" s="20">
        <v>-0.47549495813758386</v>
      </c>
      <c r="CX79" s="20">
        <v>-0.3987554565285322</v>
      </c>
      <c r="CY79" s="20">
        <v>-0.13158772377456493</v>
      </c>
      <c r="CZ79" s="20">
        <v>-0.10878163808366799</v>
      </c>
      <c r="DA79" s="20">
        <v>-0.0528641785129084</v>
      </c>
      <c r="DB79" s="20">
        <v>-0.01711403673610858</v>
      </c>
      <c r="DC79" s="20">
        <v>0.04182498354302732</v>
      </c>
      <c r="DD79" s="20">
        <v>0.23886028093861575</v>
      </c>
      <c r="DE79" s="20">
        <v>0.2922351863141084</v>
      </c>
      <c r="DF79" s="20">
        <v>0.3875283571860844</v>
      </c>
      <c r="DG79" s="20">
        <v>0.36405937350192086</v>
      </c>
      <c r="DH79" s="20">
        <v>0.08397258822958649</v>
      </c>
      <c r="DI79" s="20">
        <v>0.057668485446404585</v>
      </c>
      <c r="DJ79" s="20">
        <v>-0.0226611052239223</v>
      </c>
      <c r="DK79" s="20">
        <v>-0.06117160223279113</v>
      </c>
      <c r="DL79" s="20">
        <v>-0.0330537305238737</v>
      </c>
      <c r="DM79" s="20">
        <v>-0.07021147145470082</v>
      </c>
      <c r="DN79" s="20">
        <v>-0.05260196249534632</v>
      </c>
      <c r="DO79" s="20">
        <v>-0.040537891814120534</v>
      </c>
      <c r="DP79" s="20">
        <v>-0.04817460183257342</v>
      </c>
      <c r="DQ79" s="20">
        <v>-0.028548246097160827</v>
      </c>
      <c r="DR79" s="20">
        <v>-0.010303181761492662</v>
      </c>
      <c r="DS79" s="20">
        <v>-0.007490255857716761</v>
      </c>
      <c r="DT79" s="20">
        <v>-0.009406615216169109</v>
      </c>
      <c r="DU79" s="20">
        <v>-0.019916292449990384</v>
      </c>
      <c r="DV79" s="20">
        <v>-0.016076524154555794</v>
      </c>
      <c r="DW79" s="20">
        <v>-0.03220928541784809</v>
      </c>
      <c r="DX79" s="20">
        <v>-0.008404057622394835</v>
      </c>
      <c r="DY79" s="20">
        <v>0.02235521432906811</v>
      </c>
      <c r="DZ79" s="20">
        <v>0.04248399806074371</v>
      </c>
      <c r="EA79" s="20">
        <v>0.15759847310524328</v>
      </c>
      <c r="EB79" s="20">
        <v>0.17191391058552655</v>
      </c>
      <c r="EC79" s="20">
        <v>0.1807774033960262</v>
      </c>
      <c r="ED79" s="20">
        <v>0.18424641719665674</v>
      </c>
      <c r="EE79" s="20">
        <v>0.08024412836564387</v>
      </c>
      <c r="EF79" s="20">
        <v>0.0760347651658241</v>
      </c>
      <c r="EG79" s="20">
        <v>0.0712789721962355</v>
      </c>
      <c r="EH79" s="20">
        <v>0.0662051349484504</v>
      </c>
      <c r="EI79" s="20">
        <v>0.10500708452329313</v>
      </c>
      <c r="EJ79" s="20">
        <v>0.10720888242891317</v>
      </c>
      <c r="EK79" s="20">
        <v>0.10475293234928393</v>
      </c>
      <c r="EL79" s="20">
        <v>0.12226189506578573</v>
      </c>
      <c r="EM79" s="20">
        <v>0.1542717749897051</v>
      </c>
      <c r="EN79" s="20">
        <v>0.14634119456177525</v>
      </c>
      <c r="EO79" s="20">
        <v>0.14065312409888364</v>
      </c>
      <c r="EP79" s="20">
        <v>0.09462128213244757</v>
      </c>
      <c r="EQ79" s="20">
        <v>-0.012614814998225159</v>
      </c>
      <c r="ER79" s="20">
        <v>-0.03864913011580825</v>
      </c>
      <c r="ES79" s="20">
        <v>-0.05506654875468191</v>
      </c>
      <c r="ET79" s="20">
        <v>-0.04681967106797738</v>
      </c>
      <c r="EU79" s="20">
        <v>-0.005911330860337836</v>
      </c>
      <c r="EV79" s="20">
        <v>0.01528445443060527</v>
      </c>
      <c r="EW79" s="20">
        <v>0.02940578810156368</v>
      </c>
      <c r="EX79" s="20">
        <v>0.026452541845796994</v>
      </c>
      <c r="EY79" s="20">
        <v>-0.007301159489391035</v>
      </c>
      <c r="EZ79" s="20"/>
      <c r="FA79" s="20"/>
      <c r="FB79" s="20">
        <v>0.007285737870033483</v>
      </c>
      <c r="FC79" s="20"/>
      <c r="FD79" s="20"/>
      <c r="FE79" s="20"/>
      <c r="FF79" s="20">
        <v>-0.04283067131383543</v>
      </c>
      <c r="FG79" s="20"/>
      <c r="FH79" s="20"/>
      <c r="FI79" s="20"/>
      <c r="FJ79" s="20">
        <v>-0.04456099591690555</v>
      </c>
      <c r="FK79" s="20"/>
      <c r="FL79" s="20"/>
      <c r="FM79" s="20"/>
      <c r="FN79" s="20">
        <v>0.17714617039862723</v>
      </c>
      <c r="FO79" s="20"/>
      <c r="FP79" s="20"/>
      <c r="FQ79" s="20"/>
      <c r="FR79" s="8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</row>
    <row r="80">
      <c r="A80" s="1"/>
      <c r="B80" s="4"/>
      <c r="C80" s="23" t="s">
        <v>979</v>
      </c>
      <c r="D80" s="30">
        <f t="shared" si="1"/>
      </c>
      <c r="E80" s="30">
        <f t="shared" si="3"/>
      </c>
      <c r="F80" s="30">
        <f t="shared" si="5"/>
      </c>
      <c r="G80" s="30">
        <f t="shared" si="7"/>
      </c>
      <c r="H80" s="30">
        <f t="shared" si="9"/>
      </c>
      <c r="I80" s="30">
        <f t="shared" si="11"/>
      </c>
      <c r="J80" s="30">
        <f t="shared" si="13"/>
      </c>
      <c r="K80" s="29">
        <f t="shared" si="15"/>
      </c>
      <c r="M80" s="20">
        <v>0.027286265755250488</v>
      </c>
      <c r="N80" s="20">
        <v>0.031166781123116057</v>
      </c>
      <c r="O80" s="20">
        <v>0.026526600911122373</v>
      </c>
      <c r="P80" s="20">
        <v>0.01999557246362542</v>
      </c>
      <c r="Q80" s="20">
        <v>0.01806747760434428</v>
      </c>
      <c r="R80" s="20">
        <v>0.022539659924091703</v>
      </c>
      <c r="S80" s="20">
        <v>0.02058116693810899</v>
      </c>
      <c r="T80" s="20">
        <v>0.017034256306471325</v>
      </c>
      <c r="U80" s="20">
        <v>0.017630145932895774</v>
      </c>
      <c r="V80" s="20">
        <v>0.024229162656794045</v>
      </c>
      <c r="W80" s="20">
        <v>0.029305205363464877</v>
      </c>
      <c r="X80" s="20">
        <v>0.06083177761614694</v>
      </c>
      <c r="Y80" s="20">
        <v>0.09841406049834649</v>
      </c>
      <c r="Z80" s="20">
        <v>0.16385088694768732</v>
      </c>
      <c r="AA80" s="20">
        <v>0.14553326392146393</v>
      </c>
      <c r="AB80" s="20">
        <v>0.14313269807421455</v>
      </c>
      <c r="AC80" s="20">
        <v>0.13846979993563413</v>
      </c>
      <c r="AD80" s="20">
        <v>0.16391341963284714</v>
      </c>
      <c r="AE80" s="20">
        <v>0.15774848502961153</v>
      </c>
      <c r="AF80" s="20">
        <v>0.07806609299070343</v>
      </c>
      <c r="AG80" s="20">
        <v>0.08682208352721726</v>
      </c>
      <c r="AH80" s="20">
        <v>0.17714364373863006</v>
      </c>
      <c r="AI80" s="20">
        <v>0.11624745816058707</v>
      </c>
      <c r="AJ80" s="20">
        <v>0.05978785596777377</v>
      </c>
      <c r="AK80" s="20">
        <v>0.05283796630431854</v>
      </c>
      <c r="AL80" s="20">
        <v>0.08617756329546368</v>
      </c>
      <c r="AM80" s="20">
        <v>0.16578511571982765</v>
      </c>
      <c r="AN80" s="20">
        <v>0.2163248534238142</v>
      </c>
      <c r="AO80" s="20">
        <v>0.19864232782807062</v>
      </c>
      <c r="AP80" s="20">
        <v>0.020195155704123044</v>
      </c>
      <c r="AQ80" s="20">
        <v>0.2197542532374387</v>
      </c>
      <c r="AR80" s="20">
        <v>0.08217522022111538</v>
      </c>
      <c r="AS80" s="20">
        <v>0</v>
      </c>
      <c r="AT80" s="20"/>
      <c r="AU80" s="20"/>
      <c r="AV80" s="20"/>
      <c r="AW80" s="20"/>
      <c r="AX80" s="20"/>
      <c r="AY80" s="20">
        <v>-2.4975614699202136</v>
      </c>
      <c r="AZ80" s="20">
        <v>-0.5899584638307446</v>
      </c>
      <c r="BA80" s="20">
        <v>-0.20615439757282328</v>
      </c>
      <c r="BB80" s="20">
        <v>0.038518205750787245</v>
      </c>
      <c r="BC80" s="20">
        <v>0.03784061773302344</v>
      </c>
      <c r="BD80" s="20">
        <v>0.03504432098710416</v>
      </c>
      <c r="BE80" s="20">
        <v>0.025424662797148934</v>
      </c>
      <c r="BF80" s="20">
        <v>0.09331984957780326</v>
      </c>
      <c r="BG80" s="20">
        <v>0.05305812191488752</v>
      </c>
      <c r="BH80" s="20">
        <v>-0.08997465967063803</v>
      </c>
      <c r="BI80" s="20">
        <v>-0.11192215609017386</v>
      </c>
      <c r="BJ80" s="20">
        <v>-0.09327969889239203</v>
      </c>
      <c r="BK80" s="20">
        <v>-0.10857052062541168</v>
      </c>
      <c r="BL80" s="20">
        <v>0.029662301045030984</v>
      </c>
      <c r="BM80" s="20">
        <v>-0.3478763097662758</v>
      </c>
      <c r="BN80" s="20">
        <v>0.08683735322837048</v>
      </c>
      <c r="BO80" s="20">
        <v>0.08126513254901369</v>
      </c>
      <c r="BP80" s="20">
        <v>0.061620813090660455</v>
      </c>
      <c r="BQ80" s="20">
        <v>0.5025704466010119</v>
      </c>
      <c r="BR80" s="20">
        <v>0.19708582533778926</v>
      </c>
      <c r="BS80" s="20">
        <v>-0.1979428320097505</v>
      </c>
      <c r="BT80" s="20">
        <v>-0.1131975369963876</v>
      </c>
      <c r="BU80" s="20">
        <v>5.613866788602278</v>
      </c>
      <c r="BV80" s="20"/>
      <c r="BW80" s="20">
        <v>-1.7144674189438571</v>
      </c>
      <c r="BX80" s="20">
        <v>-0.6058858766141905</v>
      </c>
      <c r="BY80" s="20">
        <v>-0.3773918058298254</v>
      </c>
      <c r="BZ80" s="20">
        <v>-0.5335457436802279</v>
      </c>
      <c r="CA80" s="20">
        <v>0.0533477937753743</v>
      </c>
      <c r="CB80" s="20">
        <v>0.08828135602432036</v>
      </c>
      <c r="CC80" s="20">
        <v>-0.07496573985474368</v>
      </c>
      <c r="CD80" s="20">
        <v>-0.3062752424489997</v>
      </c>
      <c r="CE80" s="20">
        <v>-0.06762281345028842</v>
      </c>
      <c r="CF80" s="20">
        <v>-0.1125944386304234</v>
      </c>
      <c r="CG80" s="20">
        <v>-0.11086864552281961</v>
      </c>
      <c r="CH80" s="20">
        <v>-0.11387350231922035</v>
      </c>
      <c r="CI80" s="20">
        <v>0.029875956990004858</v>
      </c>
      <c r="CJ80" s="20">
        <v>0.021388259125592952</v>
      </c>
      <c r="CK80" s="20">
        <v>0.04807617308462533</v>
      </c>
      <c r="CL80" s="20">
        <v>0.0306986435989641</v>
      </c>
      <c r="CM80" s="20">
        <v>0.02433001709215861</v>
      </c>
      <c r="CN80" s="20">
        <v>0.00409399055005862</v>
      </c>
      <c r="CO80" s="20">
        <v>-0.0054922301002309545</v>
      </c>
      <c r="CP80" s="20">
        <v>-0.008793796118316348</v>
      </c>
      <c r="CQ80" s="20">
        <v>0.01723211392067072</v>
      </c>
      <c r="CR80" s="20">
        <v>0.014022143521173666</v>
      </c>
      <c r="CS80" s="20">
        <v>0.017769326219528366</v>
      </c>
      <c r="CT80" s="20">
        <v>0.015149050313099136</v>
      </c>
      <c r="CU80" s="20">
        <v>-0.015507886733938618</v>
      </c>
      <c r="CV80" s="20">
        <v>-0.04982051197032962</v>
      </c>
      <c r="CW80" s="20">
        <v>-0.04709176990090807</v>
      </c>
      <c r="CX80" s="20">
        <v>-0.1960114863932121</v>
      </c>
      <c r="CY80" s="20">
        <v>-0.07212956710605781</v>
      </c>
      <c r="CZ80" s="20">
        <v>-0.051080073534939756</v>
      </c>
      <c r="DA80" s="20">
        <v>-0.002832009563191521</v>
      </c>
      <c r="DB80" s="20">
        <v>-0.0038031192746907955</v>
      </c>
      <c r="DC80" s="20">
        <v>-0.03387690400383749</v>
      </c>
      <c r="DD80" s="20">
        <v>0.005147850882297754</v>
      </c>
      <c r="DE80" s="20">
        <v>0.04134876441155644</v>
      </c>
      <c r="DF80" s="20">
        <v>0.06458805953101407</v>
      </c>
      <c r="DG80" s="20">
        <v>0.18436768272757825</v>
      </c>
      <c r="DH80" s="20">
        <v>0.04378058018807501</v>
      </c>
      <c r="DI80" s="20">
        <v>0.04343859942716189</v>
      </c>
      <c r="DJ80" s="20">
        <v>0.0173735140050071</v>
      </c>
      <c r="DK80" s="20">
        <v>-0.02718737877012939</v>
      </c>
      <c r="DL80" s="20">
        <v>0.020282971003286132</v>
      </c>
      <c r="DM80" s="20">
        <v>-0.03286494408517911</v>
      </c>
      <c r="DN80" s="20">
        <v>-0.020456318748190237</v>
      </c>
      <c r="DO80" s="20">
        <v>0.001</v>
      </c>
      <c r="DP80" s="20">
        <v>-0.016294350619841007</v>
      </c>
      <c r="DQ80" s="20">
        <v>-0.015318571076525324</v>
      </c>
      <c r="DR80" s="20">
        <v>-0.008242545409194129</v>
      </c>
      <c r="DS80" s="20">
        <v>-0.007490255857716761</v>
      </c>
      <c r="DT80" s="20">
        <v>0.002687604347476888</v>
      </c>
      <c r="DU80" s="20">
        <v>0.0033193820749983977</v>
      </c>
      <c r="DV80" s="20">
        <v>-0.004946622816786398</v>
      </c>
      <c r="DW80" s="20">
        <v>-0.008198727197270423</v>
      </c>
      <c r="DX80" s="20">
        <v>-0.007283516606075524</v>
      </c>
      <c r="DY80" s="20">
        <v>0.00490724216979544</v>
      </c>
      <c r="DZ80" s="20">
        <v>-0.01911779912733467</v>
      </c>
      <c r="EA80" s="20">
        <v>0.014277213591415767</v>
      </c>
      <c r="EB80" s="20">
        <v>0.024316770247294874</v>
      </c>
      <c r="EC80" s="20">
        <v>0.026999222585120795</v>
      </c>
      <c r="ED80" s="20">
        <v>0.10066443323658397</v>
      </c>
      <c r="EE80" s="20">
        <v>0.026962027130856343</v>
      </c>
      <c r="EF80" s="20">
        <v>0.030279331260726412</v>
      </c>
      <c r="EG80" s="20">
        <v>0.02922437860045655</v>
      </c>
      <c r="EH80" s="20">
        <v>-0.007523310789596636</v>
      </c>
      <c r="EI80" s="20">
        <v>0.02386524648256662</v>
      </c>
      <c r="EJ80" s="20">
        <v>0.027013261714371822</v>
      </c>
      <c r="EK80" s="20">
        <v>0.027755050451519676</v>
      </c>
      <c r="EL80" s="20">
        <v>0.033171831994593025</v>
      </c>
      <c r="EM80" s="20">
        <v>0.025541684600944553</v>
      </c>
      <c r="EN80" s="20">
        <v>0.022934067804457316</v>
      </c>
      <c r="EO80" s="20">
        <v>0.04998416806819832</v>
      </c>
      <c r="EP80" s="20">
        <v>0.07127317355431115</v>
      </c>
      <c r="EQ80" s="20">
        <v>0.010091851998580127</v>
      </c>
      <c r="ER80" s="20">
        <v>0.011220715194912073</v>
      </c>
      <c r="ES80" s="20">
        <v>0.0012237010834373757</v>
      </c>
      <c r="ET80" s="20">
        <v>-0.033614122818035046</v>
      </c>
      <c r="EU80" s="20">
        <v>-0.015369460236878373</v>
      </c>
      <c r="EV80" s="20">
        <v>-0.005878636319463565</v>
      </c>
      <c r="EW80" s="20">
        <v>0.008233620668437832</v>
      </c>
      <c r="EX80" s="20">
        <v>0.007214329594308271</v>
      </c>
      <c r="EY80" s="20">
        <v>0.007301159489391035</v>
      </c>
      <c r="EZ80" s="20"/>
      <c r="FA80" s="20"/>
      <c r="FB80" s="20">
        <v>-0.026714372190122772</v>
      </c>
      <c r="FC80" s="20"/>
      <c r="FD80" s="20"/>
      <c r="FE80" s="20"/>
      <c r="FF80" s="20">
        <v>-0.003569222609486286</v>
      </c>
      <c r="FG80" s="20"/>
      <c r="FH80" s="20"/>
      <c r="FI80" s="20"/>
      <c r="FJ80" s="20">
        <v>-0.013503332096031984</v>
      </c>
      <c r="FK80" s="20"/>
      <c r="FL80" s="20"/>
      <c r="FM80" s="20"/>
      <c r="FN80" s="20">
        <v>0.03359668748939482</v>
      </c>
      <c r="FO80" s="20"/>
      <c r="FP80" s="20"/>
      <c r="FQ80" s="20"/>
      <c r="FR80" s="8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</row>
    <row r="81">
      <c r="A81" s="1"/>
      <c r="B81" s="4"/>
      <c r="C81" s="23" t="s">
        <v>980</v>
      </c>
      <c r="D81" s="30">
        <f t="shared" si="1"/>
      </c>
      <c r="E81" s="30">
        <f t="shared" si="3"/>
      </c>
      <c r="F81" s="30">
        <f t="shared" si="5"/>
      </c>
      <c r="G81" s="30">
        <f t="shared" si="7"/>
      </c>
      <c r="H81" s="30">
        <f t="shared" si="9"/>
      </c>
      <c r="I81" s="30">
        <f t="shared" si="11"/>
      </c>
      <c r="J81" s="30">
        <f t="shared" si="13"/>
      </c>
      <c r="K81" s="29">
        <f t="shared" si="15"/>
      </c>
      <c r="M81" s="20">
        <v>1</v>
      </c>
      <c r="N81" s="20">
        <v>1</v>
      </c>
      <c r="O81" s="20">
        <v>1</v>
      </c>
      <c r="P81" s="20">
        <v>1</v>
      </c>
      <c r="Q81" s="20">
        <v>1</v>
      </c>
      <c r="R81" s="20">
        <v>1</v>
      </c>
      <c r="S81" s="20">
        <v>1</v>
      </c>
      <c r="T81" s="20">
        <v>1</v>
      </c>
      <c r="U81" s="20">
        <v>1</v>
      </c>
      <c r="V81" s="20">
        <v>1</v>
      </c>
      <c r="W81" s="20">
        <v>1</v>
      </c>
      <c r="X81" s="20">
        <v>1</v>
      </c>
      <c r="Y81" s="20">
        <v>1</v>
      </c>
      <c r="Z81" s="20">
        <v>1</v>
      </c>
      <c r="AA81" s="20">
        <v>1</v>
      </c>
      <c r="AB81" s="20">
        <v>1</v>
      </c>
      <c r="AC81" s="20">
        <v>1</v>
      </c>
      <c r="AD81" s="20">
        <v>1</v>
      </c>
      <c r="AE81" s="20">
        <v>1</v>
      </c>
      <c r="AF81" s="20">
        <v>1</v>
      </c>
      <c r="AG81" s="20">
        <v>1</v>
      </c>
      <c r="AH81" s="20">
        <v>1</v>
      </c>
      <c r="AI81" s="20">
        <v>1</v>
      </c>
      <c r="AJ81" s="20">
        <v>1</v>
      </c>
      <c r="AK81" s="20">
        <v>1</v>
      </c>
      <c r="AL81" s="20">
        <v>1</v>
      </c>
      <c r="AM81" s="20">
        <v>1</v>
      </c>
      <c r="AN81" s="20">
        <v>1</v>
      </c>
      <c r="AO81" s="20">
        <v>1</v>
      </c>
      <c r="AP81" s="20">
        <v>1</v>
      </c>
      <c r="AQ81" s="20">
        <v>1</v>
      </c>
      <c r="AR81" s="20">
        <v>1</v>
      </c>
      <c r="AS81" s="20">
        <v>1</v>
      </c>
      <c r="AT81" s="20">
        <v>1</v>
      </c>
      <c r="AU81" s="20">
        <v>1</v>
      </c>
      <c r="AV81" s="20">
        <v>1</v>
      </c>
      <c r="AW81" s="20">
        <v>1</v>
      </c>
      <c r="AX81" s="20">
        <v>1</v>
      </c>
      <c r="AY81" s="20">
        <v>1</v>
      </c>
      <c r="AZ81" s="20">
        <v>1</v>
      </c>
      <c r="BA81" s="20">
        <v>1</v>
      </c>
      <c r="BB81" s="20">
        <v>1</v>
      </c>
      <c r="BC81" s="20">
        <v>1</v>
      </c>
      <c r="BD81" s="20">
        <v>1</v>
      </c>
      <c r="BE81" s="20">
        <v>1</v>
      </c>
      <c r="BF81" s="20">
        <v>1</v>
      </c>
      <c r="BG81" s="20">
        <v>1</v>
      </c>
      <c r="BH81" s="20">
        <v>1</v>
      </c>
      <c r="BI81" s="20">
        <v>1</v>
      </c>
      <c r="BJ81" s="20">
        <v>1</v>
      </c>
      <c r="BK81" s="20">
        <v>1</v>
      </c>
      <c r="BL81" s="20">
        <v>1</v>
      </c>
      <c r="BM81" s="20">
        <v>1</v>
      </c>
      <c r="BN81" s="20">
        <v>1</v>
      </c>
      <c r="BO81" s="20">
        <v>1</v>
      </c>
      <c r="BP81" s="20">
        <v>1</v>
      </c>
      <c r="BQ81" s="20">
        <v>1</v>
      </c>
      <c r="BR81" s="20">
        <v>1</v>
      </c>
      <c r="BS81" s="20">
        <v>1</v>
      </c>
      <c r="BT81" s="20">
        <v>1</v>
      </c>
      <c r="BU81" s="20">
        <v>1</v>
      </c>
      <c r="BV81" s="20">
        <v>1</v>
      </c>
      <c r="BW81" s="20">
        <v>1</v>
      </c>
      <c r="BX81" s="20">
        <v>1</v>
      </c>
      <c r="BY81" s="20">
        <v>1</v>
      </c>
      <c r="BZ81" s="20">
        <v>1</v>
      </c>
      <c r="CA81" s="20">
        <v>1</v>
      </c>
      <c r="CB81" s="20">
        <v>1</v>
      </c>
      <c r="CC81" s="20">
        <v>1</v>
      </c>
      <c r="CD81" s="20">
        <v>1</v>
      </c>
      <c r="CE81" s="20">
        <v>1</v>
      </c>
      <c r="CF81" s="20">
        <v>1</v>
      </c>
      <c r="CG81" s="20">
        <v>1</v>
      </c>
      <c r="CH81" s="20">
        <v>1</v>
      </c>
      <c r="CI81" s="20">
        <v>1</v>
      </c>
      <c r="CJ81" s="20">
        <v>1</v>
      </c>
      <c r="CK81" s="20">
        <v>1</v>
      </c>
      <c r="CL81" s="20">
        <v>1</v>
      </c>
      <c r="CM81" s="20">
        <v>1</v>
      </c>
      <c r="CN81" s="20">
        <v>1</v>
      </c>
      <c r="CO81" s="20">
        <v>1</v>
      </c>
      <c r="CP81" s="20">
        <v>1</v>
      </c>
      <c r="CQ81" s="20">
        <v>1</v>
      </c>
      <c r="CR81" s="20">
        <v>1</v>
      </c>
      <c r="CS81" s="20">
        <v>1</v>
      </c>
      <c r="CT81" s="20">
        <v>1</v>
      </c>
      <c r="CU81" s="20">
        <v>1</v>
      </c>
      <c r="CV81" s="20">
        <v>1</v>
      </c>
      <c r="CW81" s="20">
        <v>1</v>
      </c>
      <c r="CX81" s="20">
        <v>1</v>
      </c>
      <c r="CY81" s="20">
        <v>1</v>
      </c>
      <c r="CZ81" s="20">
        <v>1</v>
      </c>
      <c r="DA81" s="20">
        <v>1</v>
      </c>
      <c r="DB81" s="20">
        <v>1</v>
      </c>
      <c r="DC81" s="20">
        <v>1</v>
      </c>
      <c r="DD81" s="20">
        <v>1</v>
      </c>
      <c r="DE81" s="20">
        <v>1</v>
      </c>
      <c r="DF81" s="20">
        <v>1</v>
      </c>
      <c r="DG81" s="20">
        <v>1</v>
      </c>
      <c r="DH81" s="20">
        <v>1</v>
      </c>
      <c r="DI81" s="20">
        <v>1</v>
      </c>
      <c r="DJ81" s="20">
        <v>1</v>
      </c>
      <c r="DK81" s="20">
        <v>1</v>
      </c>
      <c r="DL81" s="20">
        <v>1</v>
      </c>
      <c r="DM81" s="20">
        <v>1</v>
      </c>
      <c r="DN81" s="20">
        <v>1</v>
      </c>
      <c r="DO81" s="20">
        <v>1</v>
      </c>
      <c r="DP81" s="20">
        <v>1</v>
      </c>
      <c r="DQ81" s="20">
        <v>1</v>
      </c>
      <c r="DR81" s="20">
        <v>1</v>
      </c>
      <c r="DS81" s="20">
        <v>1</v>
      </c>
      <c r="DT81" s="20">
        <v>1</v>
      </c>
      <c r="DU81" s="20">
        <v>1</v>
      </c>
      <c r="DV81" s="20">
        <v>1</v>
      </c>
      <c r="DW81" s="20">
        <v>1</v>
      </c>
      <c r="DX81" s="20">
        <v>1</v>
      </c>
      <c r="DY81" s="20">
        <v>1</v>
      </c>
      <c r="DZ81" s="20">
        <v>1</v>
      </c>
      <c r="EA81" s="20">
        <v>1</v>
      </c>
      <c r="EB81" s="20">
        <v>1</v>
      </c>
      <c r="EC81" s="20">
        <v>1</v>
      </c>
      <c r="ED81" s="20">
        <v>1</v>
      </c>
      <c r="EE81" s="20">
        <v>1</v>
      </c>
      <c r="EF81" s="20">
        <v>1</v>
      </c>
      <c r="EG81" s="20">
        <v>1</v>
      </c>
      <c r="EH81" s="20">
        <v>1</v>
      </c>
      <c r="EI81" s="20">
        <v>1</v>
      </c>
      <c r="EJ81" s="20">
        <v>1</v>
      </c>
      <c r="EK81" s="20">
        <v>1</v>
      </c>
      <c r="EL81" s="20">
        <v>1</v>
      </c>
      <c r="EM81" s="20">
        <v>1</v>
      </c>
      <c r="EN81" s="20">
        <v>1</v>
      </c>
      <c r="EO81" s="20">
        <v>1</v>
      </c>
      <c r="EP81" s="20">
        <v>1</v>
      </c>
      <c r="EQ81" s="20">
        <v>1</v>
      </c>
      <c r="ER81" s="20">
        <v>1</v>
      </c>
      <c r="ES81" s="20">
        <v>1</v>
      </c>
      <c r="ET81" s="20">
        <v>1</v>
      </c>
      <c r="EU81" s="20">
        <v>1</v>
      </c>
      <c r="EV81" s="20">
        <v>1</v>
      </c>
      <c r="EW81" s="20">
        <v>1</v>
      </c>
      <c r="EX81" s="20">
        <v>1</v>
      </c>
      <c r="EY81" s="20">
        <v>1</v>
      </c>
      <c r="EZ81" s="20">
        <v>1</v>
      </c>
      <c r="FA81" s="20">
        <v>1</v>
      </c>
      <c r="FB81" s="20">
        <v>1</v>
      </c>
      <c r="FC81" s="20">
        <v>1</v>
      </c>
      <c r="FD81" s="20">
        <v>1</v>
      </c>
      <c r="FE81" s="20">
        <v>1</v>
      </c>
      <c r="FF81" s="20">
        <v>1</v>
      </c>
      <c r="FG81" s="20">
        <v>1</v>
      </c>
      <c r="FH81" s="20">
        <v>1</v>
      </c>
      <c r="FI81" s="20">
        <v>1</v>
      </c>
      <c r="FJ81" s="20">
        <v>1</v>
      </c>
      <c r="FK81" s="20">
        <v>1</v>
      </c>
      <c r="FL81" s="20">
        <v>1</v>
      </c>
      <c r="FM81" s="20">
        <v>1</v>
      </c>
      <c r="FN81" s="20">
        <v>1</v>
      </c>
      <c r="FO81" s="20">
        <v>1</v>
      </c>
      <c r="FP81" s="20">
        <v>1</v>
      </c>
      <c r="FQ81" s="20">
        <v>1</v>
      </c>
      <c r="FR81" s="8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</row>
    <row r="82">
      <c r="A82" s="1"/>
      <c r="B82" s="4"/>
      <c r="C82" s="23" t="s">
        <v>981</v>
      </c>
      <c r="D82" s="30">
        <f t="shared" si="1"/>
      </c>
      <c r="E82" s="30">
        <f t="shared" si="3"/>
      </c>
      <c r="F82" s="30">
        <f t="shared" si="5"/>
      </c>
      <c r="G82" s="30">
        <f t="shared" si="7"/>
      </c>
      <c r="H82" s="30">
        <f t="shared" si="9"/>
      </c>
      <c r="I82" s="30">
        <f t="shared" si="11"/>
      </c>
      <c r="J82" s="30">
        <f t="shared" si="13"/>
      </c>
      <c r="K82" s="29">
        <f t="shared" si="15"/>
      </c>
      <c r="M82" s="20">
        <v>1</v>
      </c>
      <c r="N82" s="20">
        <v>1</v>
      </c>
      <c r="O82" s="20">
        <v>1</v>
      </c>
      <c r="P82" s="20">
        <v>1</v>
      </c>
      <c r="Q82" s="20">
        <v>1</v>
      </c>
      <c r="R82" s="20">
        <v>1</v>
      </c>
      <c r="S82" s="20">
        <v>1</v>
      </c>
      <c r="T82" s="20">
        <v>1</v>
      </c>
      <c r="U82" s="20">
        <v>1</v>
      </c>
      <c r="V82" s="20">
        <v>1</v>
      </c>
      <c r="W82" s="20">
        <v>1</v>
      </c>
      <c r="X82" s="20">
        <v>1</v>
      </c>
      <c r="Y82" s="20">
        <v>1</v>
      </c>
      <c r="Z82" s="20">
        <v>1</v>
      </c>
      <c r="AA82" s="20">
        <v>1</v>
      </c>
      <c r="AB82" s="20">
        <v>1</v>
      </c>
      <c r="AC82" s="20">
        <v>1</v>
      </c>
      <c r="AD82" s="20">
        <v>1</v>
      </c>
      <c r="AE82" s="20">
        <v>1</v>
      </c>
      <c r="AF82" s="20">
        <v>1</v>
      </c>
      <c r="AG82" s="20">
        <v>1</v>
      </c>
      <c r="AH82" s="20">
        <v>1</v>
      </c>
      <c r="AI82" s="20">
        <v>1</v>
      </c>
      <c r="AJ82" s="20">
        <v>1</v>
      </c>
      <c r="AK82" s="20">
        <v>1</v>
      </c>
      <c r="AL82" s="20">
        <v>1</v>
      </c>
      <c r="AM82" s="20">
        <v>1</v>
      </c>
      <c r="AN82" s="20">
        <v>1</v>
      </c>
      <c r="AO82" s="20">
        <v>1</v>
      </c>
      <c r="AP82" s="20">
        <v>1</v>
      </c>
      <c r="AQ82" s="20">
        <v>1</v>
      </c>
      <c r="AR82" s="20">
        <v>1</v>
      </c>
      <c r="AS82" s="20">
        <v>1</v>
      </c>
      <c r="AT82" s="20">
        <v>1</v>
      </c>
      <c r="AU82" s="20">
        <v>1</v>
      </c>
      <c r="AV82" s="20">
        <v>1</v>
      </c>
      <c r="AW82" s="20">
        <v>1</v>
      </c>
      <c r="AX82" s="20">
        <v>1</v>
      </c>
      <c r="AY82" s="20">
        <v>1</v>
      </c>
      <c r="AZ82" s="20">
        <v>1</v>
      </c>
      <c r="BA82" s="20">
        <v>1</v>
      </c>
      <c r="BB82" s="20">
        <v>1</v>
      </c>
      <c r="BC82" s="20">
        <v>1</v>
      </c>
      <c r="BD82" s="20">
        <v>1</v>
      </c>
      <c r="BE82" s="20">
        <v>1</v>
      </c>
      <c r="BF82" s="20">
        <v>1</v>
      </c>
      <c r="BG82" s="20">
        <v>1</v>
      </c>
      <c r="BH82" s="20">
        <v>1</v>
      </c>
      <c r="BI82" s="20">
        <v>1</v>
      </c>
      <c r="BJ82" s="20">
        <v>1</v>
      </c>
      <c r="BK82" s="20">
        <v>1</v>
      </c>
      <c r="BL82" s="20">
        <v>1</v>
      </c>
      <c r="BM82" s="20">
        <v>1</v>
      </c>
      <c r="BN82" s="20">
        <v>1</v>
      </c>
      <c r="BO82" s="20">
        <v>1</v>
      </c>
      <c r="BP82" s="20">
        <v>1</v>
      </c>
      <c r="BQ82" s="20">
        <v>1</v>
      </c>
      <c r="BR82" s="20">
        <v>1</v>
      </c>
      <c r="BS82" s="20">
        <v>1</v>
      </c>
      <c r="BT82" s="20">
        <v>1</v>
      </c>
      <c r="BU82" s="20">
        <v>1</v>
      </c>
      <c r="BV82" s="20">
        <v>1</v>
      </c>
      <c r="BW82" s="20">
        <v>1</v>
      </c>
      <c r="BX82" s="20">
        <v>1</v>
      </c>
      <c r="BY82" s="20">
        <v>1</v>
      </c>
      <c r="BZ82" s="20">
        <v>1</v>
      </c>
      <c r="CA82" s="20">
        <v>1</v>
      </c>
      <c r="CB82" s="20">
        <v>1</v>
      </c>
      <c r="CC82" s="20">
        <v>1</v>
      </c>
      <c r="CD82" s="20">
        <v>1</v>
      </c>
      <c r="CE82" s="20">
        <v>1</v>
      </c>
      <c r="CF82" s="20">
        <v>1</v>
      </c>
      <c r="CG82" s="20">
        <v>1</v>
      </c>
      <c r="CH82" s="20">
        <v>1</v>
      </c>
      <c r="CI82" s="20">
        <v>1</v>
      </c>
      <c r="CJ82" s="20">
        <v>1</v>
      </c>
      <c r="CK82" s="20">
        <v>1</v>
      </c>
      <c r="CL82" s="20">
        <v>1</v>
      </c>
      <c r="CM82" s="20">
        <v>1</v>
      </c>
      <c r="CN82" s="20">
        <v>1</v>
      </c>
      <c r="CO82" s="20">
        <v>1</v>
      </c>
      <c r="CP82" s="20">
        <v>1</v>
      </c>
      <c r="CQ82" s="20">
        <v>1</v>
      </c>
      <c r="CR82" s="20">
        <v>1</v>
      </c>
      <c r="CS82" s="20">
        <v>1</v>
      </c>
      <c r="CT82" s="20">
        <v>1</v>
      </c>
      <c r="CU82" s="20">
        <v>1</v>
      </c>
      <c r="CV82" s="20">
        <v>1</v>
      </c>
      <c r="CW82" s="20">
        <v>1</v>
      </c>
      <c r="CX82" s="20">
        <v>1</v>
      </c>
      <c r="CY82" s="20">
        <v>1</v>
      </c>
      <c r="CZ82" s="20">
        <v>1</v>
      </c>
      <c r="DA82" s="20">
        <v>1</v>
      </c>
      <c r="DB82" s="20">
        <v>1</v>
      </c>
      <c r="DC82" s="20">
        <v>1</v>
      </c>
      <c r="DD82" s="20">
        <v>1</v>
      </c>
      <c r="DE82" s="20">
        <v>1</v>
      </c>
      <c r="DF82" s="20">
        <v>1</v>
      </c>
      <c r="DG82" s="20">
        <v>1</v>
      </c>
      <c r="DH82" s="20">
        <v>1</v>
      </c>
      <c r="DI82" s="20">
        <v>1</v>
      </c>
      <c r="DJ82" s="20">
        <v>1</v>
      </c>
      <c r="DK82" s="20">
        <v>1</v>
      </c>
      <c r="DL82" s="20">
        <v>1</v>
      </c>
      <c r="DM82" s="20">
        <v>1</v>
      </c>
      <c r="DN82" s="20">
        <v>1</v>
      </c>
      <c r="DO82" s="20">
        <v>1</v>
      </c>
      <c r="DP82" s="20">
        <v>1</v>
      </c>
      <c r="DQ82" s="20">
        <v>1</v>
      </c>
      <c r="DR82" s="20">
        <v>1</v>
      </c>
      <c r="DS82" s="20">
        <v>1</v>
      </c>
      <c r="DT82" s="20">
        <v>1</v>
      </c>
      <c r="DU82" s="20">
        <v>1</v>
      </c>
      <c r="DV82" s="20">
        <v>1</v>
      </c>
      <c r="DW82" s="20">
        <v>1</v>
      </c>
      <c r="DX82" s="20">
        <v>1</v>
      </c>
      <c r="DY82" s="20">
        <v>1</v>
      </c>
      <c r="DZ82" s="20">
        <v>1</v>
      </c>
      <c r="EA82" s="20">
        <v>1</v>
      </c>
      <c r="EB82" s="20">
        <v>1</v>
      </c>
      <c r="EC82" s="20">
        <v>1</v>
      </c>
      <c r="ED82" s="20">
        <v>1</v>
      </c>
      <c r="EE82" s="20">
        <v>1</v>
      </c>
      <c r="EF82" s="20">
        <v>1</v>
      </c>
      <c r="EG82" s="20">
        <v>1</v>
      </c>
      <c r="EH82" s="20">
        <v>1</v>
      </c>
      <c r="EI82" s="20">
        <v>1</v>
      </c>
      <c r="EJ82" s="20">
        <v>1</v>
      </c>
      <c r="EK82" s="20">
        <v>1</v>
      </c>
      <c r="EL82" s="20">
        <v>1</v>
      </c>
      <c r="EM82" s="20">
        <v>1</v>
      </c>
      <c r="EN82" s="20">
        <v>1</v>
      </c>
      <c r="EO82" s="20">
        <v>1</v>
      </c>
      <c r="EP82" s="20">
        <v>1</v>
      </c>
      <c r="EQ82" s="20">
        <v>1</v>
      </c>
      <c r="ER82" s="20">
        <v>1</v>
      </c>
      <c r="ES82" s="20">
        <v>1</v>
      </c>
      <c r="ET82" s="20">
        <v>1</v>
      </c>
      <c r="EU82" s="20">
        <v>1</v>
      </c>
      <c r="EV82" s="20">
        <v>1</v>
      </c>
      <c r="EW82" s="20">
        <v>1</v>
      </c>
      <c r="EX82" s="20">
        <v>1</v>
      </c>
      <c r="EY82" s="20">
        <v>1</v>
      </c>
      <c r="EZ82" s="20">
        <v>1</v>
      </c>
      <c r="FA82" s="20">
        <v>1</v>
      </c>
      <c r="FB82" s="20">
        <v>1</v>
      </c>
      <c r="FC82" s="20">
        <v>1</v>
      </c>
      <c r="FD82" s="20">
        <v>1</v>
      </c>
      <c r="FE82" s="20">
        <v>1</v>
      </c>
      <c r="FF82" s="20">
        <v>1</v>
      </c>
      <c r="FG82" s="20">
        <v>1</v>
      </c>
      <c r="FH82" s="20">
        <v>1</v>
      </c>
      <c r="FI82" s="20">
        <v>1</v>
      </c>
      <c r="FJ82" s="20">
        <v>1</v>
      </c>
      <c r="FK82" s="20">
        <v>1</v>
      </c>
      <c r="FL82" s="20">
        <v>1</v>
      </c>
      <c r="FM82" s="20">
        <v>1</v>
      </c>
      <c r="FN82" s="20">
        <v>1</v>
      </c>
      <c r="FO82" s="20">
        <v>1</v>
      </c>
      <c r="FP82" s="20">
        <v>1</v>
      </c>
      <c r="FQ82" s="20">
        <v>1</v>
      </c>
      <c r="FR82" s="8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</row>
    <row r="83">
      <c r="A83" s="1"/>
      <c r="B83" s="4"/>
      <c r="C83" s="23" t="s">
        <v>982</v>
      </c>
      <c r="D83" s="30">
        <f t="shared" si="1"/>
      </c>
      <c r="E83" s="30">
        <f t="shared" si="3"/>
      </c>
      <c r="F83" s="30">
        <f t="shared" si="5"/>
      </c>
      <c r="G83" s="30">
        <f t="shared" si="7"/>
      </c>
      <c r="H83" s="30">
        <f t="shared" si="9"/>
      </c>
      <c r="I83" s="30">
        <f t="shared" si="11"/>
      </c>
      <c r="J83" s="30">
        <f t="shared" si="13"/>
      </c>
      <c r="K83" s="29">
        <f t="shared" si="15"/>
      </c>
      <c r="M83" s="20">
        <v>0.03904688431461935</v>
      </c>
      <c r="N83" s="20">
        <v>0.028974401531176173</v>
      </c>
      <c r="O83" s="20">
        <v>0.032539391196187935</v>
      </c>
      <c r="P83" s="20">
        <v>0.024288389647477523</v>
      </c>
      <c r="Q83" s="20">
        <v>0.02015240709306945</v>
      </c>
      <c r="R83" s="20">
        <v>0.01550235621292323</v>
      </c>
      <c r="S83" s="20">
        <v>0.0037943464238284954</v>
      </c>
      <c r="T83" s="20">
        <v>-0.001</v>
      </c>
      <c r="U83" s="20">
        <v>0.007195214362740812</v>
      </c>
      <c r="V83" s="20">
        <v>0.029037665371704116</v>
      </c>
      <c r="W83" s="20">
        <v>0.06325239179193776</v>
      </c>
      <c r="X83" s="20">
        <v>0.11838124054462935</v>
      </c>
      <c r="Y83" s="20">
        <v>0.20315418882023278</v>
      </c>
      <c r="Z83" s="20">
        <v>0.4648359402563801</v>
      </c>
      <c r="AA83" s="20">
        <v>0.653182805608584</v>
      </c>
      <c r="AB83" s="20">
        <v>0.6470566080373621</v>
      </c>
      <c r="AC83" s="20">
        <v>0.6400124317364472</v>
      </c>
      <c r="AD83" s="20">
        <v>0.6596725480845652</v>
      </c>
      <c r="AE83" s="20">
        <v>0.28891664475414147</v>
      </c>
      <c r="AF83" s="20">
        <v>0.22988071870753435</v>
      </c>
      <c r="AG83" s="20">
        <v>0.20760508142211612</v>
      </c>
      <c r="AH83" s="20">
        <v>0.1712191203052822</v>
      </c>
      <c r="AI83" s="20">
        <v>0.12657461240310078</v>
      </c>
      <c r="AJ83" s="20">
        <v>0.13723236097140393</v>
      </c>
      <c r="AK83" s="20">
        <v>0.23557942144465616</v>
      </c>
      <c r="AL83" s="20">
        <v>0.3678236192970967</v>
      </c>
      <c r="AM83" s="20">
        <v>0.3650586701434159</v>
      </c>
      <c r="AN83" s="20">
        <v>0.38215542053086027</v>
      </c>
      <c r="AO83" s="20">
        <v>0.15242754986827248</v>
      </c>
      <c r="AP83" s="20">
        <v>-0.06997455470737914</v>
      </c>
      <c r="AQ83" s="20">
        <v>-0.1537028411737308</v>
      </c>
      <c r="AR83" s="20">
        <v>-2.1952224052718288</v>
      </c>
      <c r="AS83" s="20">
        <v>-7.1768707482993195</v>
      </c>
      <c r="AT83" s="20"/>
      <c r="AU83" s="20"/>
      <c r="AV83" s="20"/>
      <c r="AW83" s="20"/>
      <c r="AX83" s="20"/>
      <c r="AY83" s="20">
        <v>-17.595419847328245</v>
      </c>
      <c r="AZ83" s="20">
        <v>-3.221110100090992</v>
      </c>
      <c r="BA83" s="20">
        <v>-1.6076527698458023</v>
      </c>
      <c r="BB83" s="20">
        <v>-0.8845478489903424</v>
      </c>
      <c r="BC83" s="20">
        <v>0.09900990099009901</v>
      </c>
      <c r="BD83" s="20">
        <v>0.1724137931034483</v>
      </c>
      <c r="BE83" s="20">
        <v>0.09500662836942113</v>
      </c>
      <c r="BF83" s="20">
        <v>-0.1812227074235808</v>
      </c>
      <c r="BG83" s="20">
        <v>-1.1791590493601463</v>
      </c>
      <c r="BH83" s="20">
        <v>-1.243417203042715</v>
      </c>
      <c r="BI83" s="20">
        <v>-0.8988080758939431</v>
      </c>
      <c r="BJ83" s="20">
        <v>-1.1189935679152478</v>
      </c>
      <c r="BK83" s="20">
        <v>-0.6800677757239679</v>
      </c>
      <c r="BL83" s="20">
        <v>-0.44022956326987683</v>
      </c>
      <c r="BM83" s="20">
        <v>-0.3988134475939354</v>
      </c>
      <c r="BN83" s="20">
        <v>0.32798833819241985</v>
      </c>
      <c r="BO83" s="20">
        <v>0.7937595129375952</v>
      </c>
      <c r="BP83" s="20">
        <v>0.742201505916099</v>
      </c>
      <c r="BQ83" s="20">
        <v>0.7648425945489119</v>
      </c>
      <c r="BR83" s="20">
        <v>0.6160083703897463</v>
      </c>
      <c r="BS83" s="20">
        <v>2.8469433288710397</v>
      </c>
      <c r="BT83" s="20">
        <v>5.417383820998279</v>
      </c>
      <c r="BU83" s="20">
        <v>19.574898785425102</v>
      </c>
      <c r="BV83" s="20"/>
      <c r="BW83" s="20">
        <v>-42.825278810408925</v>
      </c>
      <c r="BX83" s="20">
        <v>-4.641003460207613</v>
      </c>
      <c r="BY83" s="20">
        <v>-2.3134466198743997</v>
      </c>
      <c r="BZ83" s="20">
        <v>-1.407727325784989</v>
      </c>
      <c r="CA83" s="20">
        <v>-0.9530441703143653</v>
      </c>
      <c r="CB83" s="20">
        <v>-0.879729901898331</v>
      </c>
      <c r="CC83" s="20">
        <v>-0.6866025014154099</v>
      </c>
      <c r="CD83" s="20">
        <v>-0.6263011028923241</v>
      </c>
      <c r="CE83" s="20">
        <v>-0.4006179964514717</v>
      </c>
      <c r="CF83" s="20">
        <v>-0.32001315271825215</v>
      </c>
      <c r="CG83" s="20">
        <v>-0.182310349636153</v>
      </c>
      <c r="CH83" s="20">
        <v>-0.028677653975595824</v>
      </c>
      <c r="CI83" s="20">
        <v>0.12094753732186274</v>
      </c>
      <c r="CJ83" s="20">
        <v>0.11874918669144853</v>
      </c>
      <c r="CK83" s="20">
        <v>0.10938313614859548</v>
      </c>
      <c r="CL83" s="20">
        <v>0.05473247754034562</v>
      </c>
      <c r="CM83" s="20">
        <v>0.013926508989369219</v>
      </c>
      <c r="CN83" s="20">
        <v>0.002802419452140503</v>
      </c>
      <c r="CO83" s="20">
        <v>0.010618719673512</v>
      </c>
      <c r="CP83" s="20">
        <v>0.03508652271220714</v>
      </c>
      <c r="CQ83" s="20">
        <v>0.06699555015679809</v>
      </c>
      <c r="CR83" s="20">
        <v>0.037258840315724545</v>
      </c>
      <c r="CS83" s="20">
        <v>-0.03513774480019091</v>
      </c>
      <c r="CT83" s="20">
        <v>-0.11597983119650843</v>
      </c>
      <c r="CU83" s="20">
        <v>-0.4639105339733411</v>
      </c>
      <c r="CV83" s="20">
        <v>-0.5031624639070343</v>
      </c>
      <c r="CW83" s="20">
        <v>-0.4771338962535213</v>
      </c>
      <c r="CX83" s="20">
        <v>-0.4000546992239624</v>
      </c>
      <c r="CY83" s="20">
        <v>-0.13299198702317033</v>
      </c>
      <c r="CZ83" s="20">
        <v>-0.11019227451290274</v>
      </c>
      <c r="DA83" s="20">
        <v>-0.054742787223798356</v>
      </c>
      <c r="DB83" s="20">
        <v>-0.01737393394262888</v>
      </c>
      <c r="DC83" s="20">
        <v>0.03971637503046671</v>
      </c>
      <c r="DD83" s="20">
        <v>0.24105955796940332</v>
      </c>
      <c r="DE83" s="20">
        <v>0.3364855843660166</v>
      </c>
      <c r="DF83" s="20">
        <v>0.396287228220431</v>
      </c>
      <c r="DG83" s="20">
        <v>0.3903303922498393</v>
      </c>
      <c r="DH83" s="20">
        <v>0.16953901552713826</v>
      </c>
      <c r="DI83" s="20">
        <v>0.11520483998362911</v>
      </c>
      <c r="DJ83" s="20">
        <v>-0.04564173772111471</v>
      </c>
      <c r="DK83" s="20">
        <v>-0.0679614536258287</v>
      </c>
      <c r="DL83" s="20">
        <v>-0.013004435338128737</v>
      </c>
      <c r="DM83" s="20">
        <v>-0.08752442081301189</v>
      </c>
      <c r="DN83" s="20">
        <v>-0.0528004495349042</v>
      </c>
      <c r="DO83" s="20">
        <v>-0.07010910670942441</v>
      </c>
      <c r="DP83" s="20">
        <v>-0.08524643384582342</v>
      </c>
      <c r="DQ83" s="20">
        <v>-0.04754710304305195</v>
      </c>
      <c r="DR83" s="20">
        <v>-0.010308580942938461</v>
      </c>
      <c r="DS83" s="20">
        <v>-0.014653019106122362</v>
      </c>
      <c r="DT83" s="20">
        <v>-0.017870860793272148</v>
      </c>
      <c r="DU83" s="20">
        <v>-0.03949552799080306</v>
      </c>
      <c r="DV83" s="20">
        <v>-0.03329534267933683</v>
      </c>
      <c r="DW83" s="20">
        <v>-0.036859315834688676</v>
      </c>
      <c r="DX83" s="20">
        <v>0.00886751700658734</v>
      </c>
      <c r="DY83" s="20">
        <v>0.07217078822306175</v>
      </c>
      <c r="DZ83" s="20">
        <v>0.11209370010668089</v>
      </c>
      <c r="EA83" s="20">
        <v>0.15508971978668798</v>
      </c>
      <c r="EB83" s="20">
        <v>0.18072168662525448</v>
      </c>
      <c r="EC83" s="20">
        <v>0.19257603259404552</v>
      </c>
      <c r="ED83" s="20">
        <v>0.19687312851346103</v>
      </c>
      <c r="EE83" s="20">
        <v>0.20913978714946665</v>
      </c>
      <c r="EF83" s="20">
        <v>0.2040858299879956</v>
      </c>
      <c r="EG83" s="20">
        <v>0.19556206427959988</v>
      </c>
      <c r="EH83" s="20">
        <v>0.18919410587593233</v>
      </c>
      <c r="EI83" s="20">
        <v>0.22674675382033388</v>
      </c>
      <c r="EJ83" s="20">
        <v>0.2317579480179719</v>
      </c>
      <c r="EK83" s="20">
        <v>0.22483766233766234</v>
      </c>
      <c r="EL83" s="20">
        <v>0.2668903461949062</v>
      </c>
      <c r="EM83" s="20">
        <v>0.3344711515668705</v>
      </c>
      <c r="EN83" s="20">
        <v>0.3199488491048593</v>
      </c>
      <c r="EO83" s="20">
        <v>0.31121816930488644</v>
      </c>
      <c r="EP83" s="20">
        <v>0.21414885777450257</v>
      </c>
      <c r="EQ83" s="20">
        <v>-0.006839113650870847</v>
      </c>
      <c r="ER83" s="20">
        <v>-0.059297483251855874</v>
      </c>
      <c r="ES83" s="20">
        <v>-0.09300595238095238</v>
      </c>
      <c r="ET83" s="20">
        <v>-0.07856933450600997</v>
      </c>
      <c r="EU83" s="20">
        <v>0.0018818760856977416</v>
      </c>
      <c r="EV83" s="20">
        <v>0.04500216356555604</v>
      </c>
      <c r="EW83" s="20">
        <v>0.07117025893244612</v>
      </c>
      <c r="EX83" s="20">
        <v>0.06863523573200993</v>
      </c>
      <c r="EY83" s="20">
        <v>0.001</v>
      </c>
      <c r="EZ83" s="20"/>
      <c r="FA83" s="20"/>
      <c r="FB83" s="20">
        <v>0.029585345290105005</v>
      </c>
      <c r="FC83" s="20"/>
      <c r="FD83" s="20"/>
      <c r="FE83" s="20"/>
      <c r="FF83" s="20">
        <v>-0.07288983179269587</v>
      </c>
      <c r="FG83" s="20"/>
      <c r="FH83" s="20"/>
      <c r="FI83" s="20"/>
      <c r="FJ83" s="20">
        <v>-0.08767517067912325</v>
      </c>
      <c r="FK83" s="20"/>
      <c r="FL83" s="20"/>
      <c r="FM83" s="20"/>
      <c r="FN83" s="20">
        <v>0.3738782272539003</v>
      </c>
      <c r="FO83" s="20"/>
      <c r="FP83" s="20"/>
      <c r="FQ83" s="20"/>
      <c r="FR83" s="8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</row>
    <row r="84">
      <c r="A84" s="1"/>
      <c r="B84" s="4"/>
      <c r="C84" s="34" t="s">
        <v>983</v>
      </c>
      <c r="D84" s="25">
        <f t="shared" si="1"/>
      </c>
      <c r="E84" s="25">
        <f t="shared" si="3"/>
      </c>
      <c r="F84" s="25">
        <f t="shared" si="5"/>
      </c>
      <c r="G84" s="25">
        <f t="shared" si="7"/>
      </c>
      <c r="H84" s="25">
        <f t="shared" si="9"/>
      </c>
      <c r="I84" s="25">
        <f t="shared" si="11"/>
      </c>
      <c r="J84" s="25">
        <f t="shared" si="13"/>
      </c>
      <c r="K84" s="33">
        <f t="shared" si="15"/>
      </c>
      <c r="L84" s="12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8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</row>
    <row r="85">
      <c r="A85" s="1"/>
      <c r="B85" s="4"/>
      <c r="C85" s="23" t="s">
        <v>984</v>
      </c>
      <c r="D85" s="30">
        <f t="shared" si="1"/>
      </c>
      <c r="E85" s="30">
        <f t="shared" si="3"/>
      </c>
      <c r="F85" s="30">
        <f t="shared" si="5"/>
      </c>
      <c r="G85" s="30">
        <f t="shared" si="7"/>
      </c>
      <c r="H85" s="30">
        <f t="shared" si="9"/>
      </c>
      <c r="I85" s="30">
        <f t="shared" si="11"/>
      </c>
      <c r="J85" s="30">
        <f t="shared" si="13"/>
      </c>
      <c r="K85" s="29">
        <f t="shared" si="15"/>
      </c>
      <c r="M85" s="20">
        <v>0.098752322017525</v>
      </c>
      <c r="N85" s="20">
        <v>0.10126384090594084</v>
      </c>
      <c r="O85" s="20">
        <v>0.08019201861998737</v>
      </c>
      <c r="P85" s="20">
        <v>0.033425073902124805</v>
      </c>
      <c r="Q85" s="20">
        <v>0.0025952475240460177</v>
      </c>
      <c r="R85" s="20">
        <v>0.024809027478680377</v>
      </c>
      <c r="S85" s="20">
        <v>-0.0020766816783653014</v>
      </c>
      <c r="T85" s="20">
        <v>-0.14363377430667895</v>
      </c>
      <c r="U85" s="20">
        <v>-0.12968830999049144</v>
      </c>
      <c r="V85" s="20">
        <v>-0.06409124618558774</v>
      </c>
      <c r="W85" s="20">
        <v>-0.028286770714434115</v>
      </c>
      <c r="X85" s="20">
        <v>0.11257818073985149</v>
      </c>
      <c r="Y85" s="20">
        <v>0.20414431432803537</v>
      </c>
      <c r="Z85" s="20">
        <v>0.1786150064945162</v>
      </c>
      <c r="AA85" s="20">
        <v>0.1547148592695759</v>
      </c>
      <c r="AB85" s="20">
        <v>0.2825753206493599</v>
      </c>
      <c r="AC85" s="20">
        <v>0.27899883562330935</v>
      </c>
      <c r="AD85" s="20">
        <v>0.157654409613555</v>
      </c>
      <c r="AE85" s="20">
        <v>0.20821444599842143</v>
      </c>
      <c r="AF85" s="20">
        <v>0.08752175872095014</v>
      </c>
      <c r="AG85" s="20">
        <v>0.1310219738470777</v>
      </c>
      <c r="AH85" s="20">
        <v>0.4010025167785234</v>
      </c>
      <c r="AI85" s="20">
        <v>0.1013290451315661</v>
      </c>
      <c r="AJ85" s="20">
        <v>-0.10132837496021566</v>
      </c>
      <c r="AK85" s="20">
        <v>-0.0939012338617681</v>
      </c>
      <c r="AL85" s="20">
        <v>0.19458565755008114</v>
      </c>
      <c r="AM85" s="20">
        <v>0.02274835928803343</v>
      </c>
      <c r="AN85" s="20">
        <v>0.24243531007008817</v>
      </c>
      <c r="AO85" s="20">
        <v>0.06363098758131283</v>
      </c>
      <c r="AP85" s="20">
        <v>0.2162375280690788</v>
      </c>
      <c r="AQ85" s="20">
        <v>0.2703864478560086</v>
      </c>
      <c r="AR85" s="20">
        <v>0.16147627978656898</v>
      </c>
      <c r="AS85" s="20">
        <v>0.22877304212815744</v>
      </c>
      <c r="AT85" s="20">
        <v>0.5117488237810095</v>
      </c>
      <c r="AU85" s="20"/>
      <c r="AV85" s="20"/>
      <c r="AW85" s="20"/>
      <c r="AX85" s="20"/>
      <c r="AY85" s="20">
        <v>-0.940250240615977</v>
      </c>
      <c r="AZ85" s="20">
        <v>-0.47501564072572977</v>
      </c>
      <c r="BA85" s="20">
        <v>-0.25339352588108555</v>
      </c>
      <c r="BB85" s="20">
        <v>-0.12593686483739838</v>
      </c>
      <c r="BC85" s="20">
        <v>-0.03810273993760234</v>
      </c>
      <c r="BD85" s="20">
        <v>0.15860032542781663</v>
      </c>
      <c r="BE85" s="20">
        <v>0.2353759731182105</v>
      </c>
      <c r="BF85" s="20">
        <v>12.246256524343288</v>
      </c>
      <c r="BG85" s="20"/>
      <c r="BH85" s="20"/>
      <c r="BI85" s="20">
        <v>-0.46798799824996046</v>
      </c>
      <c r="BJ85" s="20">
        <v>-0.3726271531942819</v>
      </c>
      <c r="BK85" s="20"/>
      <c r="BL85" s="20"/>
      <c r="BM85" s="20">
        <v>-0.9843204496776697</v>
      </c>
      <c r="BN85" s="20">
        <v>0.009166535723351061</v>
      </c>
      <c r="BO85" s="20">
        <v>0.007183521935598955</v>
      </c>
      <c r="BP85" s="20">
        <v>-0.06319701810436645</v>
      </c>
      <c r="BQ85" s="20">
        <v>-0.30629481565769434</v>
      </c>
      <c r="BR85" s="20">
        <v>-0.4351264516720741</v>
      </c>
      <c r="BS85" s="20">
        <v>-0.11817446445036507</v>
      </c>
      <c r="BT85" s="20">
        <v>0.0598812553011026</v>
      </c>
      <c r="BU85" s="20">
        <v>0.24523219400703491</v>
      </c>
      <c r="BV85" s="20">
        <v>8.862595389252276</v>
      </c>
      <c r="BW85" s="20">
        <v>-0.6683234693606407</v>
      </c>
      <c r="BX85" s="20">
        <v>0.04747091633466137</v>
      </c>
      <c r="BY85" s="20">
        <v>-0.5060607244225711</v>
      </c>
      <c r="BZ85" s="20"/>
      <c r="CA85" s="20"/>
      <c r="CB85" s="20"/>
      <c r="CC85" s="20"/>
      <c r="CD85" s="20"/>
      <c r="CE85" s="20"/>
      <c r="CF85" s="20"/>
      <c r="CG85" s="20"/>
      <c r="CH85" s="20">
        <v>-0.510067686739871</v>
      </c>
      <c r="CI85" s="20">
        <v>-0.1439136073536136</v>
      </c>
      <c r="CJ85" s="20">
        <v>-0.018016940738982877</v>
      </c>
      <c r="CK85" s="20">
        <v>0.033506781593109505</v>
      </c>
      <c r="CL85" s="20">
        <v>0.020501829963610673</v>
      </c>
      <c r="CM85" s="20">
        <v>-0.03253591765730473</v>
      </c>
      <c r="CN85" s="20">
        <v>-0.0656211873872573</v>
      </c>
      <c r="CO85" s="20">
        <v>-0.05146085137294353</v>
      </c>
      <c r="CP85" s="20">
        <v>0.029120403460990582</v>
      </c>
      <c r="CQ85" s="20">
        <v>0.05613999515612391</v>
      </c>
      <c r="CR85" s="20">
        <v>0.2014485848592364</v>
      </c>
      <c r="CS85" s="20">
        <v>0.33240661038567726</v>
      </c>
      <c r="CT85" s="20">
        <v>1.5407241077006437</v>
      </c>
      <c r="CU85" s="20"/>
      <c r="CV85" s="20"/>
      <c r="CW85" s="20"/>
      <c r="CX85" s="20"/>
      <c r="CY85" s="20">
        <v>-0.8039102075425008</v>
      </c>
      <c r="CZ85" s="20">
        <v>-0.6431476929174175</v>
      </c>
      <c r="DA85" s="20">
        <v>-0.27196791185165453</v>
      </c>
      <c r="DB85" s="20">
        <v>-0.25781803781874424</v>
      </c>
      <c r="DC85" s="20">
        <v>-0.4505747078725213</v>
      </c>
      <c r="DD85" s="20">
        <v>-0.12761151984156693</v>
      </c>
      <c r="DE85" s="20">
        <v>-0.001</v>
      </c>
      <c r="DF85" s="20">
        <v>0.5479339946545477</v>
      </c>
      <c r="DG85" s="20">
        <v>0.5972757565013173</v>
      </c>
      <c r="DH85" s="20">
        <v>0.4951922369756921</v>
      </c>
      <c r="DI85" s="20">
        <v>0.40354377104377115</v>
      </c>
      <c r="DJ85" s="20">
        <v>-0.0527084124437742</v>
      </c>
      <c r="DK85" s="20">
        <v>-0.5163087933145514</v>
      </c>
      <c r="DL85" s="20">
        <v>2.0279685234293883</v>
      </c>
      <c r="DM85" s="20">
        <v>-0.2311977220860918</v>
      </c>
      <c r="DN85" s="20">
        <v>0.46026882068369057</v>
      </c>
      <c r="DO85" s="20">
        <v>0.7958794654762021</v>
      </c>
      <c r="DP85" s="20">
        <v>-0.4935650869075903</v>
      </c>
      <c r="DQ85" s="20">
        <v>-0.31913306746857467</v>
      </c>
      <c r="DR85" s="20">
        <v>1.154574574866002</v>
      </c>
      <c r="DS85" s="20">
        <v>0.15513656263983083</v>
      </c>
      <c r="DT85" s="20">
        <v>0.6222059336326953</v>
      </c>
      <c r="DU85" s="20">
        <v>0.13429498563172004</v>
      </c>
      <c r="DV85" s="20">
        <v>0.34628931269925656</v>
      </c>
      <c r="DW85" s="20">
        <v>-0.5716210765620416</v>
      </c>
      <c r="DX85" s="20">
        <v>-0.4431146130854385</v>
      </c>
      <c r="DY85" s="20">
        <v>-0.24115162091961545</v>
      </c>
      <c r="DZ85" s="20">
        <v>-0.6948308254648574</v>
      </c>
      <c r="EA85" s="20">
        <v>-0.09059235424220388</v>
      </c>
      <c r="EB85" s="20">
        <v>-0.01105696206079028</v>
      </c>
      <c r="EC85" s="20">
        <v>0.041033465686803695</v>
      </c>
      <c r="ED85" s="20">
        <v>1.896630949039357</v>
      </c>
      <c r="EE85" s="20">
        <v>-0.008086089284519234</v>
      </c>
      <c r="EF85" s="20">
        <v>-0.01784927768001675</v>
      </c>
      <c r="EG85" s="20">
        <v>-0.5741580165504272</v>
      </c>
      <c r="EH85" s="20">
        <v>-0.047640957679200825</v>
      </c>
      <c r="EI85" s="20">
        <v>0.06995600444422119</v>
      </c>
      <c r="EJ85" s="20">
        <v>0.13918972807287494</v>
      </c>
      <c r="EK85" s="20">
        <v>-0.03358950863823954</v>
      </c>
      <c r="EL85" s="20">
        <v>0.1852517396406549</v>
      </c>
      <c r="EM85" s="20">
        <v>0.1656231908437931</v>
      </c>
      <c r="EN85" s="20">
        <v>0.15385205026999685</v>
      </c>
      <c r="EO85" s="20"/>
      <c r="EP85" s="20"/>
      <c r="EQ85" s="20"/>
      <c r="ER85" s="20"/>
      <c r="ES85" s="20"/>
      <c r="ET85" s="20"/>
      <c r="EU85" s="20">
        <v>-0.14776515173823732</v>
      </c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8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</row>
    <row r="86">
      <c r="A86" s="1"/>
      <c r="B86" s="4"/>
      <c r="C86" s="23" t="s">
        <v>985</v>
      </c>
      <c r="D86" s="30">
        <f t="shared" si="1"/>
      </c>
      <c r="E86" s="30">
        <f t="shared" si="3"/>
      </c>
      <c r="F86" s="30">
        <f t="shared" si="5"/>
      </c>
      <c r="G86" s="30">
        <f t="shared" si="7"/>
      </c>
      <c r="H86" s="30">
        <f t="shared" si="9"/>
      </c>
      <c r="I86" s="30">
        <f t="shared" si="11"/>
      </c>
      <c r="J86" s="30">
        <f t="shared" si="13"/>
      </c>
      <c r="K86" s="29">
        <f t="shared" si="15"/>
      </c>
      <c r="M86" s="20">
        <v>0.08115014680631316</v>
      </c>
      <c r="N86" s="20">
        <v>-0.04840782090315722</v>
      </c>
      <c r="O86" s="20">
        <v>0.0074052330313421335</v>
      </c>
      <c r="P86" s="20">
        <v>0.043003834572921215</v>
      </c>
      <c r="Q86" s="20">
        <v>0.08185370204061261</v>
      </c>
      <c r="R86" s="20">
        <v>0.04703261538461541</v>
      </c>
      <c r="S86" s="20">
        <v>0.10359543709160869</v>
      </c>
      <c r="T86" s="20">
        <v>-0.1633593392467282</v>
      </c>
      <c r="U86" s="20">
        <v>-0.12841447652181148</v>
      </c>
      <c r="V86" s="20">
        <v>-0.050914637997150305</v>
      </c>
      <c r="W86" s="20">
        <v>-0.11792843738222863</v>
      </c>
      <c r="X86" s="20">
        <v>0.07586633992523854</v>
      </c>
      <c r="Y86" s="20">
        <v>0.09426534951177903</v>
      </c>
      <c r="Z86" s="20">
        <v>0.1525862397765215</v>
      </c>
      <c r="AA86" s="20">
        <v>0.15045253642405776</v>
      </c>
      <c r="AB86" s="20">
        <v>0.26467073382786693</v>
      </c>
      <c r="AC86" s="20">
        <v>0.25642010523086</v>
      </c>
      <c r="AD86" s="20">
        <v>0.17218681998820914</v>
      </c>
      <c r="AE86" s="20">
        <v>0.2010316710764416</v>
      </c>
      <c r="AF86" s="20">
        <v>0.10843531657267226</v>
      </c>
      <c r="AG86" s="20">
        <v>0.1501985811143596</v>
      </c>
      <c r="AH86" s="20">
        <v>0.29416149809160314</v>
      </c>
      <c r="AI86" s="20">
        <v>0.15506372067458035</v>
      </c>
      <c r="AJ86" s="20">
        <v>-0.08228185332562432</v>
      </c>
      <c r="AK86" s="20">
        <v>-0.05816340620562076</v>
      </c>
      <c r="AL86" s="20">
        <v>0.31368557953804316</v>
      </c>
      <c r="AM86" s="20">
        <v>0.0649363115023238</v>
      </c>
      <c r="AN86" s="20">
        <v>0.4202696760077502</v>
      </c>
      <c r="AO86" s="20">
        <v>0.33861019736842113</v>
      </c>
      <c r="AP86" s="20">
        <v>0.07619997151402927</v>
      </c>
      <c r="AQ86" s="20">
        <v>3.1296308773280717</v>
      </c>
      <c r="AR86" s="20">
        <v>3.394251925192519</v>
      </c>
      <c r="AS86" s="20"/>
      <c r="AT86" s="20"/>
      <c r="AU86" s="20"/>
      <c r="AV86" s="20"/>
      <c r="AW86" s="20"/>
      <c r="AX86" s="20"/>
      <c r="AY86" s="20"/>
      <c r="AZ86" s="20"/>
      <c r="BA86" s="20">
        <v>-0.6031034390184972</v>
      </c>
      <c r="BB86" s="20">
        <v>-0.5445522812747428</v>
      </c>
      <c r="BC86" s="20">
        <v>-0.07490329505640264</v>
      </c>
      <c r="BD86" s="20">
        <v>0.20402369980250157</v>
      </c>
      <c r="BE86" s="20">
        <v>0.2450462351387055</v>
      </c>
      <c r="BF86" s="20"/>
      <c r="BG86" s="20"/>
      <c r="BH86" s="20"/>
      <c r="BI86" s="20"/>
      <c r="BJ86" s="20"/>
      <c r="BK86" s="20"/>
      <c r="BL86" s="20">
        <v>-0.15111111111111106</v>
      </c>
      <c r="BM86" s="20">
        <v>-0.6414866225870943</v>
      </c>
      <c r="BN86" s="20">
        <v>-0.333278894793498</v>
      </c>
      <c r="BO86" s="20">
        <v>0.0012238352464550087</v>
      </c>
      <c r="BP86" s="20">
        <v>-0.0432520325203252</v>
      </c>
      <c r="BQ86" s="20">
        <v>-0.09450107432522767</v>
      </c>
      <c r="BR86" s="20">
        <v>-0.5003211687130514</v>
      </c>
      <c r="BS86" s="20">
        <v>0.013525790437189843</v>
      </c>
      <c r="BT86" s="20">
        <v>0.09191729371442618</v>
      </c>
      <c r="BU86" s="20">
        <v>0.19808294209702676</v>
      </c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>
        <v>-0.5847349971765035</v>
      </c>
      <c r="CH86" s="20">
        <v>-0.19950285822036415</v>
      </c>
      <c r="CI86" s="20">
        <v>-0.02397538723601566</v>
      </c>
      <c r="CJ86" s="20">
        <v>-0.02754324110972692</v>
      </c>
      <c r="CK86" s="20">
        <v>0.04048253282911625</v>
      </c>
      <c r="CL86" s="20">
        <v>0.020955623502045346</v>
      </c>
      <c r="CM86" s="20">
        <v>-0.009841215679062276</v>
      </c>
      <c r="CN86" s="20">
        <v>-0.08098456968111586</v>
      </c>
      <c r="CO86" s="20">
        <v>-0.05234697477200181</v>
      </c>
      <c r="CP86" s="20">
        <v>0.10701873664294584</v>
      </c>
      <c r="CQ86" s="20">
        <v>0.0020700666419307323</v>
      </c>
      <c r="CR86" s="20">
        <v>0.24086956890028235</v>
      </c>
      <c r="CS86" s="20">
        <v>0.3647107190336104</v>
      </c>
      <c r="CT86" s="20">
        <v>1.6564502435630146</v>
      </c>
      <c r="CU86" s="20"/>
      <c r="CV86" s="20"/>
      <c r="CW86" s="20"/>
      <c r="CX86" s="20"/>
      <c r="CY86" s="20"/>
      <c r="CZ86" s="20">
        <v>-0.5848932891435806</v>
      </c>
      <c r="DA86" s="20">
        <v>-0.2255990788720483</v>
      </c>
      <c r="DB86" s="20">
        <v>-0.07948128733604225</v>
      </c>
      <c r="DC86" s="20">
        <v>-0.37582375848307975</v>
      </c>
      <c r="DD86" s="20">
        <v>-0.1639530556266013</v>
      </c>
      <c r="DE86" s="20">
        <v>-0.016440287592056742</v>
      </c>
      <c r="DF86" s="20">
        <v>0.4090091882889979</v>
      </c>
      <c r="DG86" s="20">
        <v>0.5041766943385342</v>
      </c>
      <c r="DH86" s="20">
        <v>1.3590880223416448</v>
      </c>
      <c r="DI86" s="20">
        <v>2.2532823871906844</v>
      </c>
      <c r="DJ86" s="20">
        <v>0.1733713835731354</v>
      </c>
      <c r="DK86" s="20">
        <v>-0.7295275025391057</v>
      </c>
      <c r="DL86" s="20">
        <v>-0.015512132275942565</v>
      </c>
      <c r="DM86" s="20">
        <v>-0.19157130232632388</v>
      </c>
      <c r="DN86" s="20">
        <v>0.3786597416847817</v>
      </c>
      <c r="DO86" s="20">
        <v>0.4835344215755855</v>
      </c>
      <c r="DP86" s="20">
        <v>-0.4952896084822868</v>
      </c>
      <c r="DQ86" s="20">
        <v>-0.3139643784523221</v>
      </c>
      <c r="DR86" s="20">
        <v>1.0272587636142465</v>
      </c>
      <c r="DS86" s="20">
        <v>0.10599776299821614</v>
      </c>
      <c r="DT86" s="20">
        <v>0.3126359526354535</v>
      </c>
      <c r="DU86" s="20">
        <v>0.21392796195130806</v>
      </c>
      <c r="DV86" s="20">
        <v>0.14006696784445852</v>
      </c>
      <c r="DW86" s="20">
        <v>-0.31754700124150576</v>
      </c>
      <c r="DX86" s="20">
        <v>-0.2665091261893549</v>
      </c>
      <c r="DY86" s="20">
        <v>-0.21261858120257596</v>
      </c>
      <c r="DZ86" s="20">
        <v>-0.7018669900339347</v>
      </c>
      <c r="EA86" s="20">
        <v>-0.015728958803051134</v>
      </c>
      <c r="EB86" s="20">
        <v>-0.0027377953597038595</v>
      </c>
      <c r="EC86" s="20">
        <v>-0.023418675712420442</v>
      </c>
      <c r="ED86" s="20">
        <v>1.9279654744991654</v>
      </c>
      <c r="EE86" s="20">
        <v>-0.086955590638876</v>
      </c>
      <c r="EF86" s="20">
        <v>-0.020306494600580264</v>
      </c>
      <c r="EG86" s="20">
        <v>-0.5601092475613244</v>
      </c>
      <c r="EH86" s="20">
        <v>0.11503222646128816</v>
      </c>
      <c r="EI86" s="20">
        <v>0.04297639109667804</v>
      </c>
      <c r="EJ86" s="20">
        <v>0.04021641905109237</v>
      </c>
      <c r="EK86" s="20">
        <v>-0.044729674720464664</v>
      </c>
      <c r="EL86" s="20">
        <v>-0.03219702531744075</v>
      </c>
      <c r="EM86" s="20">
        <v>0.10270858011263202</v>
      </c>
      <c r="EN86" s="20">
        <v>0.0686598248571648</v>
      </c>
      <c r="EO86" s="20">
        <v>0.3462635729441953</v>
      </c>
      <c r="EP86" s="20">
        <v>0.4900384558821914</v>
      </c>
      <c r="EQ86" s="20">
        <v>0.3365873753728692</v>
      </c>
      <c r="ER86" s="20">
        <v>0.3162392994948625</v>
      </c>
      <c r="ES86" s="20">
        <v>0.06627853537287808</v>
      </c>
      <c r="ET86" s="20">
        <v>-0.2009990091840043</v>
      </c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8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</row>
    <row r="87">
      <c r="A87" s="1"/>
      <c r="B87" s="4"/>
      <c r="C87" s="23" t="s">
        <v>986</v>
      </c>
      <c r="D87" s="30">
        <f t="shared" si="1"/>
      </c>
      <c r="E87" s="30">
        <f t="shared" si="3"/>
      </c>
      <c r="F87" s="30">
        <f t="shared" si="5"/>
      </c>
      <c r="G87" s="30">
        <f t="shared" si="7"/>
      </c>
      <c r="H87" s="30">
        <f t="shared" si="9"/>
      </c>
      <c r="I87" s="30">
        <f t="shared" si="11"/>
      </c>
      <c r="J87" s="30">
        <f t="shared" si="13"/>
      </c>
      <c r="K87" s="29">
        <f t="shared" si="15"/>
      </c>
      <c r="M87" s="20">
        <v>0.14293104415033786</v>
      </c>
      <c r="N87" s="20">
        <v>0.10846779208284908</v>
      </c>
      <c r="O87" s="20">
        <v>0.10199409602988141</v>
      </c>
      <c r="P87" s="20">
        <v>0.05899008966493627</v>
      </c>
      <c r="Q87" s="20">
        <v>-0.01211752771105918</v>
      </c>
      <c r="R87" s="20">
        <v>-0.014420738630896228</v>
      </c>
      <c r="S87" s="20">
        <v>-0.008034335552013513</v>
      </c>
      <c r="T87" s="20">
        <v>-0.16795098213036203</v>
      </c>
      <c r="U87" s="20">
        <v>-0.14315046622210587</v>
      </c>
      <c r="V87" s="20">
        <v>-0.10772087637090204</v>
      </c>
      <c r="W87" s="20">
        <v>-0.06265893816948856</v>
      </c>
      <c r="X87" s="20">
        <v>0.07387673477667234</v>
      </c>
      <c r="Y87" s="20">
        <v>0.14563514485006146</v>
      </c>
      <c r="Z87" s="20">
        <v>0.19398374677868668</v>
      </c>
      <c r="AA87" s="20">
        <v>0.20218148845172704</v>
      </c>
      <c r="AB87" s="20">
        <v>0.3147456017573901</v>
      </c>
      <c r="AC87" s="20">
        <v>0.29727977700569647</v>
      </c>
      <c r="AD87" s="20">
        <v>0.2701408068613333</v>
      </c>
      <c r="AE87" s="20">
        <v>0.26649824038131775</v>
      </c>
      <c r="AF87" s="20">
        <v>0.12254734027903731</v>
      </c>
      <c r="AG87" s="20">
        <v>0.20892522235038202</v>
      </c>
      <c r="AH87" s="20">
        <v>0.43673002577319575</v>
      </c>
      <c r="AI87" s="20">
        <v>0.06830507117451166</v>
      </c>
      <c r="AJ87" s="20">
        <v>-0.15170970376653153</v>
      </c>
      <c r="AK87" s="20">
        <v>-0.14209821533329253</v>
      </c>
      <c r="AL87" s="20">
        <v>0.09846629202540015</v>
      </c>
      <c r="AM87" s="20">
        <v>0.029493340252975</v>
      </c>
      <c r="AN87" s="20">
        <v>0.3995295103944958</v>
      </c>
      <c r="AO87" s="20">
        <v>0.3316200657894737</v>
      </c>
      <c r="AP87" s="20">
        <v>0.0409147265463563</v>
      </c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>
        <v>-0.09105736261699555</v>
      </c>
      <c r="BD87" s="20">
        <v>0.0843310737978281</v>
      </c>
      <c r="BE87" s="20">
        <v>0.33686380410173694</v>
      </c>
      <c r="BF87" s="20"/>
      <c r="BG87" s="20"/>
      <c r="BH87" s="20"/>
      <c r="BI87" s="20"/>
      <c r="BJ87" s="20"/>
      <c r="BK87" s="20"/>
      <c r="BL87" s="20"/>
      <c r="BM87" s="20"/>
      <c r="BN87" s="20">
        <v>-0.5458637451164482</v>
      </c>
      <c r="BO87" s="20">
        <v>0.007170905963432622</v>
      </c>
      <c r="BP87" s="20">
        <v>-0.050283137962128056</v>
      </c>
      <c r="BQ87" s="20">
        <v>-0.2832487318596189</v>
      </c>
      <c r="BR87" s="20">
        <v>-0.41278533004632845</v>
      </c>
      <c r="BS87" s="20">
        <v>-0.027073040915802305</v>
      </c>
      <c r="BT87" s="20">
        <v>0.059293867823196005</v>
      </c>
      <c r="BU87" s="20">
        <v>0.20365995770331893</v>
      </c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>
        <v>-0.510067686739871</v>
      </c>
      <c r="CI87" s="20">
        <v>-0.1439136073536136</v>
      </c>
      <c r="CJ87" s="20">
        <v>-0.018016940738982877</v>
      </c>
      <c r="CK87" s="20">
        <v>0.033506781593109505</v>
      </c>
      <c r="CL87" s="20">
        <v>0.023050459675152665</v>
      </c>
      <c r="CM87" s="20">
        <v>-0.03254717078408097</v>
      </c>
      <c r="CN87" s="20">
        <v>-0.0638017887765262</v>
      </c>
      <c r="CO87" s="20">
        <v>-0.05169616535482348</v>
      </c>
      <c r="CP87" s="20">
        <v>0.0196786887042381</v>
      </c>
      <c r="CQ87" s="20">
        <v>0.04887874259889033</v>
      </c>
      <c r="CR87" s="20">
        <v>0.19472249493886162</v>
      </c>
      <c r="CS87" s="20">
        <v>0.3270963579215016</v>
      </c>
      <c r="CT87" s="20"/>
      <c r="CU87" s="20"/>
      <c r="CV87" s="20"/>
      <c r="CW87" s="20"/>
      <c r="CX87" s="20"/>
      <c r="CY87" s="20">
        <v>-0.5732520376630608</v>
      </c>
      <c r="CZ87" s="20">
        <v>-0.7964238112145732</v>
      </c>
      <c r="DA87" s="20">
        <v>-0.31459177951468487</v>
      </c>
      <c r="DB87" s="20">
        <v>-0.2893909301142612</v>
      </c>
      <c r="DC87" s="20">
        <v>-0.5090530468015813</v>
      </c>
      <c r="DD87" s="20">
        <v>-0.12761151984156693</v>
      </c>
      <c r="DE87" s="20">
        <v>-0.001</v>
      </c>
      <c r="DF87" s="20">
        <v>0.5479339946545477</v>
      </c>
      <c r="DG87" s="20">
        <v>0.5972757565013173</v>
      </c>
      <c r="DH87" s="20">
        <v>0.4951922369756921</v>
      </c>
      <c r="DI87" s="20">
        <v>0.40354377104377115</v>
      </c>
      <c r="DJ87" s="20">
        <v>-0.0527084124437742</v>
      </c>
      <c r="DK87" s="20">
        <v>-0.5163087933145514</v>
      </c>
      <c r="DL87" s="20">
        <v>2.0279685234293883</v>
      </c>
      <c r="DM87" s="20">
        <v>-0.2311977220860918</v>
      </c>
      <c r="DN87" s="20">
        <v>0.46026882068369057</v>
      </c>
      <c r="DO87" s="20">
        <v>0.7958794654762021</v>
      </c>
      <c r="DP87" s="20">
        <v>-0.4935650869075903</v>
      </c>
      <c r="DQ87" s="20">
        <v>-0.31913306746857467</v>
      </c>
      <c r="DR87" s="20">
        <v>1.154574574866002</v>
      </c>
      <c r="DS87" s="20">
        <v>0.15513656263983083</v>
      </c>
      <c r="DT87" s="20">
        <v>0.6222059336326953</v>
      </c>
      <c r="DU87" s="20">
        <v>0.13429498563172004</v>
      </c>
      <c r="DV87" s="20">
        <v>0.34628931269925656</v>
      </c>
      <c r="DW87" s="20">
        <v>-0.5716210765620416</v>
      </c>
      <c r="DX87" s="20">
        <v>-0.4431146130854385</v>
      </c>
      <c r="DY87" s="20">
        <v>-0.24115162091961545</v>
      </c>
      <c r="DZ87" s="20">
        <v>-0.6948308254648574</v>
      </c>
      <c r="EA87" s="20">
        <v>-0.09059235424220388</v>
      </c>
      <c r="EB87" s="20">
        <v>-0.01105696206079028</v>
      </c>
      <c r="EC87" s="20">
        <v>0.041033465686803695</v>
      </c>
      <c r="ED87" s="20">
        <v>1.896630949039357</v>
      </c>
      <c r="EE87" s="20">
        <v>-0.008086089284519234</v>
      </c>
      <c r="EF87" s="20">
        <v>-0.01784927768001675</v>
      </c>
      <c r="EG87" s="20">
        <v>-0.5741580165504272</v>
      </c>
      <c r="EH87" s="20">
        <v>-0.047640957679200825</v>
      </c>
      <c r="EI87" s="20">
        <v>0.06995600444422119</v>
      </c>
      <c r="EJ87" s="20">
        <v>0.13918972807287494</v>
      </c>
      <c r="EK87" s="20">
        <v>-0.03358950863823954</v>
      </c>
      <c r="EL87" s="20">
        <v>0.1852517396406549</v>
      </c>
      <c r="EM87" s="20">
        <v>0.1656231908437931</v>
      </c>
      <c r="EN87" s="20">
        <v>0.15385205026999685</v>
      </c>
      <c r="EO87" s="20"/>
      <c r="EP87" s="20"/>
      <c r="EQ87" s="20"/>
      <c r="ER87" s="20"/>
      <c r="ES87" s="20"/>
      <c r="ET87" s="20"/>
      <c r="EU87" s="20">
        <v>-0.14776515173823732</v>
      </c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8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</row>
    <row r="88">
      <c r="A88" s="1"/>
      <c r="B88" s="4"/>
      <c r="C88" s="23" t="s">
        <v>987</v>
      </c>
      <c r="D88" s="30">
        <f t="shared" si="1"/>
      </c>
      <c r="E88" s="30">
        <f t="shared" si="3"/>
      </c>
      <c r="F88" s="30">
        <f t="shared" si="5"/>
      </c>
      <c r="G88" s="30">
        <f t="shared" si="7"/>
      </c>
      <c r="H88" s="30">
        <f t="shared" si="9"/>
      </c>
      <c r="I88" s="30">
        <f t="shared" si="11"/>
      </c>
      <c r="J88" s="30">
        <f t="shared" si="13"/>
      </c>
      <c r="K88" s="29">
        <f t="shared" si="15"/>
      </c>
      <c r="M88" s="20">
        <v>0.0783479834942559</v>
      </c>
      <c r="N88" s="20">
        <v>0.05987073090976166</v>
      </c>
      <c r="O88" s="20">
        <v>0.04585410718367232</v>
      </c>
      <c r="P88" s="20">
        <v>0.017137716085084444</v>
      </c>
      <c r="Q88" s="20">
        <v>0.001</v>
      </c>
      <c r="R88" s="20">
        <v>0.024786966459437204</v>
      </c>
      <c r="S88" s="20">
        <v>0.00638437618803143</v>
      </c>
      <c r="T88" s="20">
        <v>-0.04884547308636875</v>
      </c>
      <c r="U88" s="20">
        <v>-0.052919473996126204</v>
      </c>
      <c r="V88" s="20">
        <v>-0.03128914572955114</v>
      </c>
      <c r="W88" s="20">
        <v>-0.012411888813657701</v>
      </c>
      <c r="X88" s="20">
        <v>0.059640207615594715</v>
      </c>
      <c r="Y88" s="20">
        <v>0.1082414052677836</v>
      </c>
      <c r="Z88" s="20">
        <v>0.10224102656928338</v>
      </c>
      <c r="AA88" s="20">
        <v>0.10038425753429193</v>
      </c>
      <c r="AB88" s="20">
        <v>0.1667150243621487</v>
      </c>
      <c r="AC88" s="20">
        <v>0.16823348308372754</v>
      </c>
      <c r="AD88" s="20">
        <v>0.11866790338033156</v>
      </c>
      <c r="AE88" s="20">
        <v>0.11731151323987331</v>
      </c>
      <c r="AF88" s="20">
        <v>0.02944491319622416</v>
      </c>
      <c r="AG88" s="20">
        <v>0.04601012378057174</v>
      </c>
      <c r="AH88" s="20">
        <v>0.09834151378050808</v>
      </c>
      <c r="AI88" s="20">
        <v>0.01843914932275388</v>
      </c>
      <c r="AJ88" s="20">
        <v>-0.050757269108817414</v>
      </c>
      <c r="AK88" s="20">
        <v>-0.06993423486116596</v>
      </c>
      <c r="AL88" s="20">
        <v>0.06777390680030276</v>
      </c>
      <c r="AM88" s="20">
        <v>-0.018595056817143584</v>
      </c>
      <c r="AN88" s="20">
        <v>0.07985234160592708</v>
      </c>
      <c r="AO88" s="20">
        <v>-0.025378981434168044</v>
      </c>
      <c r="AP88" s="20">
        <v>0.028743796176188594</v>
      </c>
      <c r="AQ88" s="20">
        <v>0.01808085208504003</v>
      </c>
      <c r="AR88" s="20">
        <v>-0.01576977633454657</v>
      </c>
      <c r="AS88" s="20">
        <v>0.03487412422155794</v>
      </c>
      <c r="AT88" s="20">
        <v>0.0018182596978691275</v>
      </c>
      <c r="AU88" s="20">
        <v>0.053116613842703164</v>
      </c>
      <c r="AV88" s="20">
        <v>0.017239488671493088</v>
      </c>
      <c r="AW88" s="20">
        <v>-0.05444206262056578</v>
      </c>
      <c r="AX88" s="20">
        <v>-0.07025140090691247</v>
      </c>
      <c r="AY88" s="20">
        <v>-0.08315024393481792</v>
      </c>
      <c r="AZ88" s="20">
        <v>-0.10175472383210656</v>
      </c>
      <c r="BA88" s="20">
        <v>-0.07149054540595376</v>
      </c>
      <c r="BB88" s="20">
        <v>-0.06588906321152102</v>
      </c>
      <c r="BC88" s="20">
        <v>-0.009997008376545657</v>
      </c>
      <c r="BD88" s="20">
        <v>0.046472686907352394</v>
      </c>
      <c r="BE88" s="20">
        <v>0.05411878266206599</v>
      </c>
      <c r="BF88" s="20">
        <v>0.08559719863366602</v>
      </c>
      <c r="BG88" s="20">
        <v>0.0362383870535554</v>
      </c>
      <c r="BH88" s="20">
        <v>-0.05529011373815792</v>
      </c>
      <c r="BI88" s="20">
        <v>-0.09623729069179578</v>
      </c>
      <c r="BJ88" s="20">
        <v>-0.09149822486600996</v>
      </c>
      <c r="BK88" s="20">
        <v>-0.07262641161452943</v>
      </c>
      <c r="BL88" s="20">
        <v>-0.024617737003058117</v>
      </c>
      <c r="BM88" s="20">
        <v>0.005904403552426066</v>
      </c>
      <c r="BN88" s="20">
        <v>0.004401221570281271</v>
      </c>
      <c r="BO88" s="20">
        <v>0.024128162384104073</v>
      </c>
      <c r="BP88" s="20">
        <v>-0.031191999591815803</v>
      </c>
      <c r="BQ88" s="20">
        <v>0.0025860821797121323</v>
      </c>
      <c r="BR88" s="20">
        <v>-0.0029500391243789366</v>
      </c>
      <c r="BS88" s="20">
        <v>0.021238323927839795</v>
      </c>
      <c r="BT88" s="20">
        <v>0.06511043576060692</v>
      </c>
      <c r="BU88" s="20">
        <v>0.025095604163571063</v>
      </c>
      <c r="BV88" s="20">
        <v>0.05019749139601372</v>
      </c>
      <c r="BW88" s="20">
        <v>-0.10497246780661643</v>
      </c>
      <c r="BX88" s="20">
        <v>-0.05627689315491767</v>
      </c>
      <c r="BY88" s="20">
        <v>-0.06110852283980624</v>
      </c>
      <c r="BZ88" s="20">
        <v>-0.11771608778178064</v>
      </c>
      <c r="CA88" s="20">
        <v>0.013907147415443527</v>
      </c>
      <c r="CB88" s="20">
        <v>-0.025950569516166453</v>
      </c>
      <c r="CC88" s="20">
        <v>0.04600848298324663</v>
      </c>
      <c r="CD88" s="20">
        <v>-0.001410027611287092</v>
      </c>
      <c r="CE88" s="20">
        <v>-0.021041837411192213</v>
      </c>
      <c r="CF88" s="20">
        <v>-0.003037083612384945</v>
      </c>
      <c r="CG88" s="20">
        <v>-0.05816891726972906</v>
      </c>
      <c r="CH88" s="20">
        <v>0.013420848755483623</v>
      </c>
      <c r="CI88" s="20">
        <v>-0.059612651091042225</v>
      </c>
      <c r="CJ88" s="20">
        <v>-0.05987830141132984</v>
      </c>
      <c r="CK88" s="20">
        <v>-0.03778280529311483</v>
      </c>
      <c r="CL88" s="20">
        <v>-0.01700791592341198</v>
      </c>
      <c r="CM88" s="20">
        <v>0.027176905653393982</v>
      </c>
      <c r="CN88" s="20">
        <v>-0.02786404664086027</v>
      </c>
      <c r="CO88" s="20">
        <v>0.0027490778136030907</v>
      </c>
      <c r="CP88" s="20">
        <v>0.09382643056185488</v>
      </c>
      <c r="CQ88" s="20">
        <v>0.014880885229138269</v>
      </c>
      <c r="CR88" s="20">
        <v>0.09719383545016379</v>
      </c>
      <c r="CS88" s="20">
        <v>0.09094657911673236</v>
      </c>
      <c r="CT88" s="20">
        <v>0.16872441534203286</v>
      </c>
      <c r="CU88" s="20">
        <v>0.1705612456338571</v>
      </c>
      <c r="CV88" s="20">
        <v>0.014564651335894966</v>
      </c>
      <c r="CW88" s="20">
        <v>-0.07328190938882864</v>
      </c>
      <c r="CX88" s="20">
        <v>-0.09126227134133827</v>
      </c>
      <c r="CY88" s="20">
        <v>-0.07849930728455759</v>
      </c>
      <c r="CZ88" s="20">
        <v>-0.11439932344792242</v>
      </c>
      <c r="DA88" s="20">
        <v>-0.09173594823376152</v>
      </c>
      <c r="DB88" s="20">
        <v>-0.04740934994991031</v>
      </c>
      <c r="DC88" s="20">
        <v>-0.05576785425312374</v>
      </c>
      <c r="DD88" s="20">
        <v>-0.03905857636885784</v>
      </c>
      <c r="DE88" s="20">
        <v>0.020825604136956586</v>
      </c>
      <c r="DF88" s="20">
        <v>0.4826830727821479</v>
      </c>
      <c r="DG88" s="20">
        <v>0.1398144947071505</v>
      </c>
      <c r="DH88" s="20">
        <v>0.3941445403948527</v>
      </c>
      <c r="DI88" s="20">
        <v>0.16112437010078395</v>
      </c>
      <c r="DJ88" s="20">
        <v>-0.07041640675336697</v>
      </c>
      <c r="DK88" s="20">
        <v>-0.4390936229992176</v>
      </c>
      <c r="DL88" s="20">
        <v>0.2774986358110253</v>
      </c>
      <c r="DM88" s="20">
        <v>-0.1769414230363785</v>
      </c>
      <c r="DN88" s="20">
        <v>0.05017679511240367</v>
      </c>
      <c r="DO88" s="20">
        <v>0.039195245069086615</v>
      </c>
      <c r="DP88" s="20">
        <v>-0.029020464968728583</v>
      </c>
      <c r="DQ88" s="20">
        <v>-0.0047102010503422415</v>
      </c>
      <c r="DR88" s="20">
        <v>1.032448945409406</v>
      </c>
      <c r="DS88" s="20">
        <v>0.06655366639844963</v>
      </c>
      <c r="DT88" s="20">
        <v>0.07113605323525124</v>
      </c>
      <c r="DU88" s="20">
        <v>0.003987160391168773</v>
      </c>
      <c r="DV88" s="20">
        <v>-0.04990169430975774</v>
      </c>
      <c r="DW88" s="20">
        <v>-0.060108726283651784</v>
      </c>
      <c r="DX88" s="20">
        <v>-0.07153076599951085</v>
      </c>
      <c r="DY88" s="20">
        <v>-0.030742442712403627</v>
      </c>
      <c r="DZ88" s="20">
        <v>-0.6068410087263861</v>
      </c>
      <c r="EA88" s="20">
        <v>0.02024772201883549</v>
      </c>
      <c r="EB88" s="20">
        <v>0.04144905063799326</v>
      </c>
      <c r="EC88" s="20">
        <v>0.05013163442169861</v>
      </c>
      <c r="ED88" s="20">
        <v>1.9838942239995248</v>
      </c>
      <c r="EE88" s="20">
        <v>-0.04232774495252222</v>
      </c>
      <c r="EF88" s="20">
        <v>-0.04949082064261542</v>
      </c>
      <c r="EG88" s="20">
        <v>-0.5880305651978538</v>
      </c>
      <c r="EH88" s="20">
        <v>-0.001</v>
      </c>
      <c r="EI88" s="20">
        <v>0.029983244681471854</v>
      </c>
      <c r="EJ88" s="20">
        <v>0.029579694606393012</v>
      </c>
      <c r="EK88" s="20">
        <v>-0.009043523734276051</v>
      </c>
      <c r="EL88" s="20">
        <v>0.01031797785793579</v>
      </c>
      <c r="EM88" s="20">
        <v>0.03443987645005072</v>
      </c>
      <c r="EN88" s="20">
        <v>0.02602584620878226</v>
      </c>
      <c r="EO88" s="20">
        <v>0.09419879865686306</v>
      </c>
      <c r="EP88" s="20">
        <v>0.08501209274381172</v>
      </c>
      <c r="EQ88" s="20">
        <v>0.02850594515495869</v>
      </c>
      <c r="ER88" s="20">
        <v>0.02365047059818866</v>
      </c>
      <c r="ES88" s="20">
        <v>-0.001</v>
      </c>
      <c r="ET88" s="20">
        <v>-0.022987169946744643</v>
      </c>
      <c r="EU88" s="20">
        <v>-0.023945479164425926</v>
      </c>
      <c r="EV88" s="20">
        <v>-0.011712551641363826</v>
      </c>
      <c r="EW88" s="20">
        <v>-0.003645678404950185</v>
      </c>
      <c r="EX88" s="20">
        <v>0.02620784057750781</v>
      </c>
      <c r="EY88" s="20">
        <v>-0.018078229145744015</v>
      </c>
      <c r="EZ88" s="20">
        <v>-0.038021970483828264</v>
      </c>
      <c r="FA88" s="20">
        <v>-0.021326641691988543</v>
      </c>
      <c r="FB88" s="20">
        <v>-0.012714836899333556</v>
      </c>
      <c r="FC88" s="20"/>
      <c r="FD88" s="20">
        <v>0.1724282862246507</v>
      </c>
      <c r="FE88" s="20">
        <v>0.171158860148777</v>
      </c>
      <c r="FF88" s="20">
        <v>0.18991630105461133</v>
      </c>
      <c r="FG88" s="20">
        <v>0.0027534760351337647</v>
      </c>
      <c r="FH88" s="20">
        <v>0.04346727704127385</v>
      </c>
      <c r="FI88" s="20">
        <v>-0.0014354760319769456</v>
      </c>
      <c r="FJ88" s="20">
        <v>-0.07748553524385858</v>
      </c>
      <c r="FK88" s="20">
        <v>-0.1326403856221109</v>
      </c>
      <c r="FL88" s="20">
        <v>-0.153167565986948</v>
      </c>
      <c r="FM88" s="20">
        <v>-0.09090091554610666</v>
      </c>
      <c r="FN88" s="20"/>
      <c r="FO88" s="20"/>
      <c r="FP88" s="20"/>
      <c r="FQ88" s="20"/>
      <c r="FR88" s="8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</row>
    <row r="89">
      <c r="A89" s="1"/>
      <c r="B89" s="4"/>
      <c r="C89" s="23" t="s">
        <v>988</v>
      </c>
      <c r="D89" s="30">
        <f t="shared" si="1"/>
      </c>
      <c r="E89" s="30">
        <f t="shared" si="3"/>
      </c>
      <c r="F89" s="30">
        <f t="shared" si="5"/>
      </c>
      <c r="G89" s="30">
        <f t="shared" si="7"/>
      </c>
      <c r="H89" s="30">
        <f t="shared" si="9"/>
      </c>
      <c r="I89" s="30">
        <f t="shared" si="11"/>
      </c>
      <c r="J89" s="30">
        <f t="shared" si="13"/>
      </c>
      <c r="K89" s="29">
        <f t="shared" si="15"/>
      </c>
      <c r="M89" s="20">
        <v>0.3600000000000001</v>
      </c>
      <c r="N89" s="20">
        <v>-0.11504424778761053</v>
      </c>
      <c r="O89" s="20">
        <v>0.36144578313253006</v>
      </c>
      <c r="P89" s="20">
        <v>0.20289855072463772</v>
      </c>
      <c r="Q89" s="20">
        <v>0.30188679245283</v>
      </c>
      <c r="R89" s="20">
        <v>3.8181818181818183</v>
      </c>
      <c r="S89" s="20"/>
      <c r="T89" s="20"/>
      <c r="U89" s="20">
        <v>-0.7380952380952381</v>
      </c>
      <c r="V89" s="20">
        <v>-0.48466257668711654</v>
      </c>
      <c r="W89" s="20">
        <v>-0.3063829787234043</v>
      </c>
      <c r="X89" s="20">
        <v>-0.12313432835820898</v>
      </c>
      <c r="Y89" s="20">
        <v>0.04280155642023359</v>
      </c>
      <c r="Z89" s="20">
        <v>-0.20923076923076928</v>
      </c>
      <c r="AA89" s="20">
        <v>0.15248226950354615</v>
      </c>
      <c r="AB89" s="20">
        <v>0.18987341772151886</v>
      </c>
      <c r="AC89" s="20">
        <v>0.1504854368932039</v>
      </c>
      <c r="AD89" s="20">
        <v>1.783783783783784</v>
      </c>
      <c r="AE89" s="20">
        <v>0.39622641509433953</v>
      </c>
      <c r="AF89" s="20">
        <v>0.2325581395348838</v>
      </c>
      <c r="AG89" s="20">
        <v>0.43333333333333335</v>
      </c>
      <c r="AH89" s="20">
        <v>0.5789473684210525</v>
      </c>
      <c r="AI89" s="20">
        <v>0.05555555555555561</v>
      </c>
      <c r="AJ89" s="20">
        <v>-0.28</v>
      </c>
      <c r="AK89" s="20">
        <v>-0.21875000000000003</v>
      </c>
      <c r="AL89" s="20">
        <v>0.23076923076923075</v>
      </c>
      <c r="AM89" s="20">
        <v>0.13043478260869565</v>
      </c>
      <c r="AN89" s="20">
        <v>1.8750000000000002</v>
      </c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>
        <v>-0.3636363636363636</v>
      </c>
      <c r="BD89" s="20">
        <v>1.2</v>
      </c>
      <c r="BE89" s="20"/>
      <c r="BF89" s="20"/>
      <c r="BG89" s="20"/>
      <c r="BH89" s="20"/>
      <c r="BI89" s="20"/>
      <c r="BJ89" s="20"/>
      <c r="BK89" s="20"/>
      <c r="BL89" s="20"/>
      <c r="BM89" s="20"/>
      <c r="BN89" s="20">
        <v>-0.524822695035461</v>
      </c>
      <c r="BO89" s="20">
        <v>0.28181818181818163</v>
      </c>
      <c r="BP89" s="20">
        <v>0.14583333333333348</v>
      </c>
      <c r="BQ89" s="20">
        <v>0.4999999999999999</v>
      </c>
      <c r="BR89" s="20">
        <v>-0.6631578947368421</v>
      </c>
      <c r="BS89" s="20">
        <v>0.010638297872340436</v>
      </c>
      <c r="BT89" s="20">
        <v>0.296551724137931</v>
      </c>
      <c r="BU89" s="20">
        <v>2.2222222222222223</v>
      </c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>
        <v>0.09375000000000008</v>
      </c>
      <c r="CJ89" s="20">
        <v>0.17073170731707318</v>
      </c>
      <c r="CK89" s="20">
        <v>1.0499999999999998</v>
      </c>
      <c r="CL89" s="20">
        <v>3.444444444444445</v>
      </c>
      <c r="CM89" s="20">
        <v>8</v>
      </c>
      <c r="CN89" s="20">
        <v>-0.8750000000000001</v>
      </c>
      <c r="CO89" s="20">
        <v>-0.6799999999999999</v>
      </c>
      <c r="CP89" s="20">
        <v>-0.4444444444444445</v>
      </c>
      <c r="CQ89" s="20">
        <v>0.8</v>
      </c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>
        <v>-0.8333333333333333</v>
      </c>
      <c r="DD89" s="20">
        <v>-0.09477756286266929</v>
      </c>
      <c r="DE89" s="20">
        <v>-0.1237288135593221</v>
      </c>
      <c r="DF89" s="20">
        <v>0.16370808678500987</v>
      </c>
      <c r="DG89" s="20">
        <v>3.875</v>
      </c>
      <c r="DH89" s="20">
        <v>0.44444444444444453</v>
      </c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>
        <v>-0.48101265822784817</v>
      </c>
      <c r="DZ89" s="20">
        <v>-0.7178571428571429</v>
      </c>
      <c r="EA89" s="20">
        <v>-0.05084745762711876</v>
      </c>
      <c r="EB89" s="20">
        <v>-0.010067114093959667</v>
      </c>
      <c r="EC89" s="20">
        <v>0.02054794520547947</v>
      </c>
      <c r="ED89" s="20">
        <v>1.4957264957264957</v>
      </c>
      <c r="EE89" s="20">
        <v>0.10377358490566026</v>
      </c>
      <c r="EF89" s="20">
        <v>0.13978494623655913</v>
      </c>
      <c r="EG89" s="20">
        <v>0.13414634146341475</v>
      </c>
      <c r="EH89" s="20">
        <v>-0.35433070866141736</v>
      </c>
      <c r="EI89" s="20">
        <v>0.04098360655737709</v>
      </c>
      <c r="EJ89" s="20">
        <v>0.08928571428571416</v>
      </c>
      <c r="EK89" s="20">
        <v>-0.10399999999999991</v>
      </c>
      <c r="EL89" s="20">
        <v>-0.1554054054054054</v>
      </c>
      <c r="EM89" s="20">
        <v>0.12977099236641215</v>
      </c>
      <c r="EN89" s="20">
        <v>0.11016949152542384</v>
      </c>
      <c r="EO89" s="20">
        <v>0.5526315789473684</v>
      </c>
      <c r="EP89" s="20"/>
      <c r="EQ89" s="20"/>
      <c r="ER89" s="20"/>
      <c r="ES89" s="20"/>
      <c r="ET89" s="20"/>
      <c r="EU89" s="20"/>
      <c r="EV89" s="20">
        <v>-0.48</v>
      </c>
      <c r="EW89" s="20">
        <v>0.13636363636363635</v>
      </c>
      <c r="EX89" s="20"/>
      <c r="EY89" s="20"/>
      <c r="EZ89" s="20"/>
      <c r="FA89" s="20">
        <v>-0.8333333333333333</v>
      </c>
      <c r="FB89" s="20">
        <v>-0.76</v>
      </c>
      <c r="FC89" s="20"/>
      <c r="FD89" s="20"/>
      <c r="FE89" s="20"/>
      <c r="FF89" s="20"/>
      <c r="FG89" s="20"/>
      <c r="FH89" s="20"/>
      <c r="FI89" s="20"/>
      <c r="FJ89" s="20"/>
      <c r="FK89" s="20"/>
      <c r="FL89" s="20">
        <v>-0.5952380952380952</v>
      </c>
      <c r="FM89" s="20">
        <v>-0.27586206896551724</v>
      </c>
      <c r="FN89" s="20"/>
      <c r="FO89" s="20"/>
      <c r="FP89" s="20"/>
      <c r="FQ89" s="20"/>
      <c r="FR89" s="8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</row>
    <row r="90">
      <c r="A90" s="1"/>
      <c r="B90" s="4"/>
      <c r="C90" s="34" t="s">
        <v>989</v>
      </c>
      <c r="D90" s="25">
        <f t="shared" si="1"/>
      </c>
      <c r="E90" s="25">
        <f t="shared" si="3"/>
      </c>
      <c r="F90" s="25">
        <f t="shared" si="5"/>
      </c>
      <c r="G90" s="25">
        <f t="shared" si="7"/>
      </c>
      <c r="H90" s="25">
        <f t="shared" si="9"/>
      </c>
      <c r="I90" s="25">
        <f t="shared" si="11"/>
      </c>
      <c r="J90" s="25">
        <f t="shared" si="13"/>
      </c>
      <c r="K90" s="33">
        <f t="shared" si="15"/>
      </c>
      <c r="L90" s="12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8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</row>
    <row r="91">
      <c r="A91" s="1"/>
      <c r="B91" s="4"/>
      <c r="C91" s="23" t="s">
        <v>990</v>
      </c>
      <c r="D91" s="31">
        <f t="shared" si="1"/>
      </c>
      <c r="E91" s="31">
        <f t="shared" si="3"/>
      </c>
      <c r="F91" s="31">
        <f t="shared" si="5"/>
      </c>
      <c r="G91" s="31">
        <f t="shared" si="7"/>
      </c>
      <c r="H91" s="31">
        <f t="shared" si="9"/>
      </c>
      <c r="I91" s="31">
        <f t="shared" si="11"/>
      </c>
      <c r="J91" s="31">
        <f t="shared" si="13"/>
      </c>
      <c r="K91" s="29">
        <f t="shared" si="15"/>
      </c>
      <c r="M91" s="26">
        <v>0.17437837837837838</v>
      </c>
      <c r="N91" s="26">
        <v>0.17463641652123327</v>
      </c>
      <c r="O91" s="26">
        <v>0.19864169582218563</v>
      </c>
      <c r="P91" s="26">
        <v>0.20643581371369651</v>
      </c>
      <c r="Q91" s="26">
        <v>0.20149122807017544</v>
      </c>
      <c r="R91" s="26">
        <v>0.18386243386243387</v>
      </c>
      <c r="S91" s="26">
        <v>0.17950341459002306</v>
      </c>
      <c r="T91" s="26">
        <v>0.16136405192905467</v>
      </c>
      <c r="U91" s="26">
        <v>0.18771405037499458</v>
      </c>
      <c r="V91" s="26">
        <v>0.21020295750180076</v>
      </c>
      <c r="W91" s="26">
        <v>0.21596285263711232</v>
      </c>
      <c r="X91" s="26">
        <v>0.24467000370782352</v>
      </c>
      <c r="Y91" s="26">
        <v>0.24184149184149184</v>
      </c>
      <c r="Z91" s="26">
        <v>0.24303273700864061</v>
      </c>
      <c r="AA91" s="26">
        <v>0.23047401023431188</v>
      </c>
      <c r="AB91" s="26">
        <v>0.21821589205397302</v>
      </c>
      <c r="AC91" s="26">
        <v>0.19383645596217824</v>
      </c>
      <c r="AD91" s="26">
        <v>0.1749462255454266</v>
      </c>
      <c r="AE91" s="26">
        <v>0.16539440203562342</v>
      </c>
      <c r="AF91" s="26">
        <v>0.15027465341354956</v>
      </c>
      <c r="AG91" s="26">
        <v>0.14009661835748793</v>
      </c>
      <c r="AH91" s="26">
        <v>0.12152726192244838</v>
      </c>
      <c r="AI91" s="26">
        <v>0.0946372239747634</v>
      </c>
      <c r="AJ91" s="26">
        <v>0.08204255319148936</v>
      </c>
      <c r="AK91" s="26">
        <v>0.08967213114754098</v>
      </c>
      <c r="AL91" s="26">
        <v>0.09235521235521235</v>
      </c>
      <c r="AM91" s="26">
        <v>0.06957473420888055</v>
      </c>
      <c r="AN91" s="26">
        <v>0.06164058795637743</v>
      </c>
      <c r="AO91" s="26">
        <v>0.04316672492135617</v>
      </c>
      <c r="AP91" s="26">
        <v>0.02722253950123739</v>
      </c>
      <c r="AQ91" s="26">
        <v>0.02881958152388472</v>
      </c>
      <c r="AR91" s="26">
        <v>-0.01</v>
      </c>
      <c r="AS91" s="26">
        <v>-0.013290460878885316</v>
      </c>
      <c r="AT91" s="26">
        <v>-0.03889789303079417</v>
      </c>
      <c r="AU91" s="26">
        <v>-0.06522793404461688</v>
      </c>
      <c r="AV91" s="26">
        <v>-0.09463641052088706</v>
      </c>
      <c r="AW91" s="26">
        <v>-0.1204851041392038</v>
      </c>
      <c r="AX91" s="26">
        <v>-0.1089952392883989</v>
      </c>
      <c r="AY91" s="26">
        <v>-0.09714419475655431</v>
      </c>
      <c r="AZ91" s="26">
        <v>-0.04633620689655173</v>
      </c>
      <c r="BA91" s="26">
        <v>-0.01</v>
      </c>
      <c r="BB91" s="26">
        <v>0.017798764983654194</v>
      </c>
      <c r="BC91" s="26">
        <v>0.05584016393442623</v>
      </c>
      <c r="BD91" s="26">
        <v>0.06334918478260869</v>
      </c>
      <c r="BE91" s="26">
        <v>0.05171184022824536</v>
      </c>
      <c r="BF91" s="26">
        <v>0.040762408001509716</v>
      </c>
      <c r="BG91" s="26">
        <v>-0.06742034943473793</v>
      </c>
      <c r="BH91" s="26">
        <v>-0.11149154718596191</v>
      </c>
      <c r="BI91" s="26">
        <v>-0.08365482233502539</v>
      </c>
      <c r="BJ91" s="26">
        <v>-0.12744374769457764</v>
      </c>
      <c r="BK91" s="26">
        <v>-0.04447801275595838</v>
      </c>
      <c r="BL91" s="26">
        <v>-0.01</v>
      </c>
      <c r="BM91" s="26">
        <v>-0.01</v>
      </c>
      <c r="BN91" s="26">
        <v>0.058465286236297195</v>
      </c>
      <c r="BO91" s="26">
        <v>0.11461844927980386</v>
      </c>
      <c r="BP91" s="26">
        <v>0.12178493957235823</v>
      </c>
      <c r="BQ91" s="26">
        <v>0.12949640287769784</v>
      </c>
      <c r="BR91" s="26">
        <v>0.14397905759162305</v>
      </c>
      <c r="BS91" s="26">
        <v>0.28916961947311665</v>
      </c>
      <c r="BT91" s="26">
        <v>0.2796299250279151</v>
      </c>
      <c r="BU91" s="26">
        <v>0.2529310344827586</v>
      </c>
      <c r="BV91" s="26">
        <v>0.19359615028687766</v>
      </c>
      <c r="BW91" s="26">
        <v>-0.1482008538320797</v>
      </c>
      <c r="BX91" s="26">
        <v>-0.1118421052631579</v>
      </c>
      <c r="BY91" s="26">
        <v>-0.13204801746089487</v>
      </c>
      <c r="BZ91" s="26">
        <v>-0.15771349862258954</v>
      </c>
      <c r="CA91" s="26">
        <v>-0.08775165206700476</v>
      </c>
      <c r="CB91" s="26">
        <v>-0.1904913848117422</v>
      </c>
      <c r="CC91" s="26">
        <v>-0.2506365372374284</v>
      </c>
      <c r="CD91" s="26">
        <v>-0.34380334585182654</v>
      </c>
      <c r="CE91" s="26">
        <v>-0.42727905358385526</v>
      </c>
      <c r="CF91" s="26">
        <v>-0.37303497363796134</v>
      </c>
      <c r="CG91" s="26">
        <v>-0.2984606485061502</v>
      </c>
      <c r="CH91" s="26">
        <v>-0.13186422605295894</v>
      </c>
      <c r="CI91" s="26">
        <v>-0.015166925783773832</v>
      </c>
      <c r="CJ91" s="26">
        <v>-0.01</v>
      </c>
      <c r="CK91" s="26">
        <v>0.014492984905464502</v>
      </c>
      <c r="CL91" s="26">
        <v>-0.042683490957023736</v>
      </c>
      <c r="CM91" s="26">
        <v>-0.10570040965240517</v>
      </c>
      <c r="CN91" s="26">
        <v>-0.12464449343859794</v>
      </c>
      <c r="CO91" s="26">
        <v>-0.12359730188335273</v>
      </c>
      <c r="CP91" s="26">
        <v>-0.04636709264441105</v>
      </c>
      <c r="CQ91" s="26">
        <v>0.01</v>
      </c>
      <c r="CR91" s="26">
        <v>0.05930751787070741</v>
      </c>
      <c r="CS91" s="26">
        <v>0.0672952003021</v>
      </c>
      <c r="CT91" s="26">
        <v>0.01</v>
      </c>
      <c r="CU91" s="26">
        <v>-0.1066538222436296</v>
      </c>
      <c r="CV91" s="26">
        <v>-0.32340447520878085</v>
      </c>
      <c r="CW91" s="26">
        <v>-0.4180396101073078</v>
      </c>
      <c r="CX91" s="26">
        <v>-0.3547970748553316</v>
      </c>
      <c r="CY91" s="26">
        <v>-0.24071552406233712</v>
      </c>
      <c r="CZ91" s="26">
        <v>-0.1476503168365105</v>
      </c>
      <c r="DA91" s="26">
        <v>-0.06787366715856513</v>
      </c>
      <c r="DB91" s="26">
        <v>-0.021351812062119033</v>
      </c>
      <c r="DC91" s="26">
        <v>-0.02874495176611334</v>
      </c>
      <c r="DD91" s="26">
        <v>0.04354580120165102</v>
      </c>
      <c r="DE91" s="26">
        <v>0.0984466046039733</v>
      </c>
      <c r="DF91" s="26">
        <v>0.11245025232618755</v>
      </c>
      <c r="DG91" s="26">
        <v>0.14265134196314996</v>
      </c>
      <c r="DH91" s="26">
        <v>0.0835397956421256</v>
      </c>
      <c r="DI91" s="26">
        <v>-0.03075108746789133</v>
      </c>
      <c r="DJ91" s="26">
        <v>-0.16881298992161253</v>
      </c>
      <c r="DK91" s="26">
        <v>-0.21264518056541062</v>
      </c>
      <c r="DL91" s="26">
        <v>-0.22910342785222476</v>
      </c>
      <c r="DM91" s="26">
        <v>-0.27374427081810077</v>
      </c>
      <c r="DN91" s="26">
        <v>-0.2792179693953818</v>
      </c>
      <c r="DO91" s="26">
        <v>-0.3495914380526953</v>
      </c>
      <c r="DP91" s="26">
        <v>-0.3239044183355546</v>
      </c>
      <c r="DQ91" s="26">
        <v>-0.19935947837269472</v>
      </c>
      <c r="DR91" s="26">
        <v>-0.13531844464484644</v>
      </c>
      <c r="DS91" s="26">
        <v>-0.11392803445603535</v>
      </c>
      <c r="DT91" s="26">
        <v>-0.13077241714239463</v>
      </c>
      <c r="DU91" s="26">
        <v>-0.15292180868479593</v>
      </c>
      <c r="DV91" s="26">
        <v>-0.14692944615490172</v>
      </c>
      <c r="DW91" s="26">
        <v>-0.14905919289599034</v>
      </c>
      <c r="DX91" s="26">
        <v>-0.11262299908434391</v>
      </c>
      <c r="DY91" s="26">
        <v>-0.07219952392794969</v>
      </c>
      <c r="DZ91" s="26">
        <v>-0.07219758392045954</v>
      </c>
      <c r="EA91" s="26">
        <v>-0.07284298611530943</v>
      </c>
      <c r="EB91" s="26">
        <v>-0.0654055690980124</v>
      </c>
      <c r="EC91" s="26">
        <v>-0.04961020932178742</v>
      </c>
      <c r="ED91" s="26">
        <v>0.02134726191033869</v>
      </c>
      <c r="EE91" s="26">
        <v>0.109373400749217</v>
      </c>
      <c r="EF91" s="26">
        <v>0.1434774251841014</v>
      </c>
      <c r="EG91" s="26">
        <v>0.12764911800590656</v>
      </c>
      <c r="EH91" s="26">
        <v>0.0740156524904447</v>
      </c>
      <c r="EI91" s="26">
        <v>0.0356553116017369</v>
      </c>
      <c r="EJ91" s="26">
        <v>0.04722257531460532</v>
      </c>
      <c r="EK91" s="26">
        <v>0.05236051502145923</v>
      </c>
      <c r="EL91" s="26">
        <v>0.09904258831297458</v>
      </c>
      <c r="EM91" s="26">
        <v>0.12922183193731424</v>
      </c>
      <c r="EN91" s="26">
        <v>0.12667185620267496</v>
      </c>
      <c r="EO91" s="26">
        <v>0.13576524233286755</v>
      </c>
      <c r="EP91" s="26">
        <v>0.09726072069134192</v>
      </c>
      <c r="EQ91" s="26">
        <v>0.013494318181818182</v>
      </c>
      <c r="ER91" s="26">
        <v>-0.05828445747800586</v>
      </c>
      <c r="ES91" s="26">
        <v>-0.1593070332360418</v>
      </c>
      <c r="ET91" s="26">
        <v>-0.21053625377643503</v>
      </c>
      <c r="EU91" s="26">
        <v>-0.18488641631896152</v>
      </c>
      <c r="EV91" s="26"/>
      <c r="EW91" s="26"/>
      <c r="EX91" s="26">
        <v>0.014847003440159334</v>
      </c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8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</row>
    <row r="92">
      <c r="A92" s="1"/>
      <c r="B92" s="4"/>
      <c r="C92" s="23" t="s">
        <v>991</v>
      </c>
      <c r="D92" s="31">
        <f t="shared" si="1"/>
      </c>
      <c r="E92" s="31">
        <f t="shared" si="3"/>
      </c>
      <c r="F92" s="31">
        <f t="shared" si="5"/>
      </c>
      <c r="G92" s="31">
        <f t="shared" si="7"/>
      </c>
      <c r="H92" s="31">
        <f t="shared" si="9"/>
      </c>
      <c r="I92" s="31">
        <f t="shared" si="11"/>
      </c>
      <c r="J92" s="31">
        <f t="shared" si="13"/>
      </c>
      <c r="K92" s="29">
        <f t="shared" si="15"/>
      </c>
      <c r="M92" s="26">
        <v>2.1728783116299955</v>
      </c>
      <c r="N92" s="26">
        <v>2.7440585009140768</v>
      </c>
      <c r="O92" s="26">
        <v>2.642935377875137</v>
      </c>
      <c r="P92" s="26">
        <v>3.548744460856721</v>
      </c>
      <c r="Q92" s="26">
        <v>4.116487455197133</v>
      </c>
      <c r="R92" s="26">
        <v>4.882903981264637</v>
      </c>
      <c r="S92" s="26">
        <v>19.08173076923077</v>
      </c>
      <c r="T92" s="26">
        <v>-141.2</v>
      </c>
      <c r="U92" s="26">
        <v>10.962025316455696</v>
      </c>
      <c r="V92" s="26">
        <v>3.7583333333333333</v>
      </c>
      <c r="W92" s="26">
        <v>2.168939727232732</v>
      </c>
      <c r="X92" s="26">
        <v>1.6865814696485624</v>
      </c>
      <c r="Y92" s="26">
        <v>1.3454170350722074</v>
      </c>
      <c r="Z92" s="26">
        <v>1.263124604680582</v>
      </c>
      <c r="AA92" s="26">
        <v>0.8624338624338624</v>
      </c>
      <c r="AB92" s="26">
        <v>0.8472060535506403</v>
      </c>
      <c r="AC92" s="26">
        <v>0.7679500520291364</v>
      </c>
      <c r="AD92" s="26">
        <v>0.6859437751004016</v>
      </c>
      <c r="AE92" s="26">
        <v>1.6268486916951082</v>
      </c>
      <c r="AF92" s="26">
        <v>1.8866995073891626</v>
      </c>
      <c r="AG92" s="26">
        <v>2.084188911704312</v>
      </c>
      <c r="AH92" s="26">
        <v>2.398826979472141</v>
      </c>
      <c r="AI92" s="26">
        <v>2.727272727272727</v>
      </c>
      <c r="AJ92" s="26">
        <v>2.5235602094240837</v>
      </c>
      <c r="AK92" s="26">
        <v>2.011029411764706</v>
      </c>
      <c r="AL92" s="26">
        <v>1.774480712166172</v>
      </c>
      <c r="AM92" s="26">
        <v>1.5892857142857142</v>
      </c>
      <c r="AN92" s="26">
        <v>1.6317991631799162</v>
      </c>
      <c r="AO92" s="26">
        <v>3.049382716049383</v>
      </c>
      <c r="AP92" s="26">
        <v>-4.333333333333333</v>
      </c>
      <c r="AQ92" s="26">
        <v>-2.212121212121212</v>
      </c>
      <c r="AR92" s="26">
        <v>0.01876172607879925</v>
      </c>
      <c r="AS92" s="26">
        <v>0.14691943127962084</v>
      </c>
      <c r="AT92" s="26">
        <v>0.3373493975903614</v>
      </c>
      <c r="AU92" s="26">
        <v>0.4908759124087591</v>
      </c>
      <c r="AV92" s="26">
        <v>1.0825958702064897</v>
      </c>
      <c r="AW92" s="26">
        <v>0.7758913412563667</v>
      </c>
      <c r="AX92" s="26">
        <v>0.6590909090909091</v>
      </c>
      <c r="AY92" s="26">
        <v>0.45010845986984815</v>
      </c>
      <c r="AZ92" s="26">
        <v>0.3036723163841808</v>
      </c>
      <c r="BA92" s="26">
        <v>0.03374777975133215</v>
      </c>
      <c r="BB92" s="26">
        <v>-0.24317617866004962</v>
      </c>
      <c r="BC92" s="26">
        <v>6.54</v>
      </c>
      <c r="BD92" s="26">
        <v>4.604938271604938</v>
      </c>
      <c r="BE92" s="26">
        <v>6.744186046511628</v>
      </c>
      <c r="BF92" s="26">
        <v>-2.602409638554217</v>
      </c>
      <c r="BG92" s="26">
        <v>0.5085271317829457</v>
      </c>
      <c r="BH92" s="26">
        <v>0.6129411764705882</v>
      </c>
      <c r="BI92" s="26">
        <v>0.557510148849797</v>
      </c>
      <c r="BJ92" s="26">
        <v>0.5841081994928149</v>
      </c>
      <c r="BK92" s="26">
        <v>0.3001132502831257</v>
      </c>
      <c r="BL92" s="26">
        <v>0.05246422893481717</v>
      </c>
      <c r="BM92" s="26">
        <v>0.04462809917355372</v>
      </c>
      <c r="BN92" s="26">
        <v>0.7757575757575758</v>
      </c>
      <c r="BO92" s="26">
        <v>0.7171620325982742</v>
      </c>
      <c r="BP92" s="26">
        <v>0.9492753623188406</v>
      </c>
      <c r="BQ92" s="26">
        <v>1.1685082872928176</v>
      </c>
      <c r="BR92" s="26">
        <v>1.9851380042462845</v>
      </c>
      <c r="BS92" s="26">
        <v>1.4710031347962382</v>
      </c>
      <c r="BT92" s="26">
        <v>1.3923749007148531</v>
      </c>
      <c r="BU92" s="26">
        <v>1.517063081695967</v>
      </c>
      <c r="BV92" s="26">
        <v>3.5337837837837838</v>
      </c>
      <c r="BW92" s="26">
        <v>0.31640625</v>
      </c>
      <c r="BX92" s="26">
        <v>0.277260018639329</v>
      </c>
      <c r="BY92" s="26">
        <v>0.2898203592814371</v>
      </c>
      <c r="BZ92" s="26">
        <v>0.37976782752902155</v>
      </c>
      <c r="CA92" s="26">
        <v>0.2384133611691023</v>
      </c>
      <c r="CB92" s="26">
        <v>0.43229543808834175</v>
      </c>
      <c r="CC92" s="26">
        <v>0.5903298350824587</v>
      </c>
      <c r="CD92" s="26">
        <v>0.7121640735502122</v>
      </c>
      <c r="CE92" s="26">
        <v>1.2460679857940131</v>
      </c>
      <c r="CF92" s="26">
        <v>1.3094194941394202</v>
      </c>
      <c r="CG92" s="26">
        <v>1.7700956817174862</v>
      </c>
      <c r="CH92" s="26">
        <v>5.455882352941177</v>
      </c>
      <c r="CI92" s="26">
        <v>-0.17142054680994567</v>
      </c>
      <c r="CJ92" s="26">
        <v>-0.06471397300419365</v>
      </c>
      <c r="CK92" s="26">
        <v>0.2345055530488766</v>
      </c>
      <c r="CL92" s="26">
        <v>-1.5082818174676553</v>
      </c>
      <c r="CM92" s="26">
        <v>-13.957353567225102</v>
      </c>
      <c r="CN92" s="26">
        <v>-79.93060017992546</v>
      </c>
      <c r="CO92" s="26">
        <v>-21.540115913693178</v>
      </c>
      <c r="CP92" s="26">
        <v>-2.544012462152793</v>
      </c>
      <c r="CQ92" s="26">
        <v>0.28863381858902576</v>
      </c>
      <c r="CR92" s="26">
        <v>3.0956260576244214</v>
      </c>
      <c r="CS92" s="26">
        <v>-3.274725142396108</v>
      </c>
      <c r="CT92" s="26">
        <v>-0.11306058508506685</v>
      </c>
      <c r="CU92" s="26">
        <v>0.27290662158623635</v>
      </c>
      <c r="CV92" s="26">
        <v>0.5920523906682347</v>
      </c>
      <c r="CW92" s="26">
        <v>0.7284206067886169</v>
      </c>
      <c r="CX92" s="26">
        <v>0.7343738967868293</v>
      </c>
      <c r="CY92" s="26">
        <v>1.536503962388551</v>
      </c>
      <c r="CZ92" s="26">
        <v>1.1979958273700337</v>
      </c>
      <c r="DA92" s="26">
        <v>1.2575161114594362</v>
      </c>
      <c r="DB92" s="26">
        <v>1.3716511777620046</v>
      </c>
      <c r="DC92" s="26">
        <v>-0.8874209448358128</v>
      </c>
      <c r="DD92" s="26">
        <v>0.26388859328941905</v>
      </c>
      <c r="DE92" s="26">
        <v>0.4956954324640649</v>
      </c>
      <c r="DF92" s="26">
        <v>0.5190891289870486</v>
      </c>
      <c r="DG92" s="26">
        <v>0.708788563469475</v>
      </c>
      <c r="DH92" s="26">
        <v>0.9133929248422454</v>
      </c>
      <c r="DI92" s="26">
        <v>-0.4458529423331542</v>
      </c>
      <c r="DJ92" s="26">
        <v>5.426321709786277</v>
      </c>
      <c r="DK92" s="26">
        <v>4.323462414578588</v>
      </c>
      <c r="DL92" s="26">
        <v>24.55952380952381</v>
      </c>
      <c r="DM92" s="26">
        <v>4.24780304950285</v>
      </c>
      <c r="DN92" s="26">
        <v>6.825</v>
      </c>
      <c r="DO92" s="26">
        <v>5.967497150771095</v>
      </c>
      <c r="DP92" s="26">
        <v>4.305669871401969</v>
      </c>
      <c r="DQ92" s="26">
        <v>4.833038732285174</v>
      </c>
      <c r="DR92" s="26">
        <v>15.119061166429587</v>
      </c>
      <c r="DS92" s="26">
        <v>8.50718357278576</v>
      </c>
      <c r="DT92" s="26">
        <v>7.48677969797743</v>
      </c>
      <c r="DU92" s="26">
        <v>3.6870127634458845</v>
      </c>
      <c r="DV92" s="26">
        <v>4.161798404641044</v>
      </c>
      <c r="DW92" s="26">
        <v>4.077712264150944</v>
      </c>
      <c r="DX92" s="26">
        <v>-13.742158747596815</v>
      </c>
      <c r="DY92" s="26">
        <v>-1.192424514365396</v>
      </c>
      <c r="DZ92" s="26">
        <v>-0.8238075866978541</v>
      </c>
      <c r="EA92" s="26">
        <v>-0.6073021162206246</v>
      </c>
      <c r="EB92" s="26">
        <v>-0.4828685359752839</v>
      </c>
      <c r="EC92" s="26">
        <v>-0.35029608164293813</v>
      </c>
      <c r="ED92" s="26">
        <v>0.1492796446377913</v>
      </c>
      <c r="EE92" s="26">
        <v>0.7154082042539851</v>
      </c>
      <c r="EF92" s="26">
        <v>0.9596005996702526</v>
      </c>
      <c r="EG92" s="26">
        <v>0.88851409001258</v>
      </c>
      <c r="EH92" s="26">
        <v>0.5332167832167832</v>
      </c>
      <c r="EI92" s="26">
        <v>0.2271133619010518</v>
      </c>
      <c r="EJ92" s="26">
        <v>0.3038854805725971</v>
      </c>
      <c r="EK92" s="26">
        <v>0.35785198555956677</v>
      </c>
      <c r="EL92" s="26">
        <v>0.6122448979591837</v>
      </c>
      <c r="EM92" s="26">
        <v>0.6778880226789511</v>
      </c>
      <c r="EN92" s="26">
        <v>0.715427657873701</v>
      </c>
      <c r="EO92" s="26">
        <v>0.816452896948253</v>
      </c>
      <c r="EP92" s="26">
        <v>0.8210598761183757</v>
      </c>
      <c r="EQ92" s="26">
        <v>-3.3777777777777778</v>
      </c>
      <c r="ER92" s="26">
        <v>1.618320610687023</v>
      </c>
      <c r="ES92" s="26">
        <v>2.7072</v>
      </c>
      <c r="ET92" s="26">
        <v>4.16044776119403</v>
      </c>
      <c r="EU92" s="26">
        <v>-153.3846153846154</v>
      </c>
      <c r="EV92" s="26"/>
      <c r="EW92" s="26"/>
      <c r="EX92" s="26">
        <v>0.3557483731019523</v>
      </c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8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</row>
    <row r="93">
      <c r="A93" s="1"/>
      <c r="B93" s="4"/>
      <c r="C93" s="23" t="s">
        <v>992</v>
      </c>
      <c r="D93" s="31">
        <f t="shared" si="1"/>
      </c>
      <c r="E93" s="31">
        <f t="shared" si="3"/>
      </c>
      <c r="F93" s="31">
        <f t="shared" si="5"/>
      </c>
      <c r="G93" s="31">
        <f t="shared" si="7"/>
      </c>
      <c r="H93" s="31">
        <f t="shared" si="9"/>
      </c>
      <c r="I93" s="31">
        <f t="shared" si="11"/>
      </c>
      <c r="J93" s="31">
        <f t="shared" si="13"/>
      </c>
      <c r="K93" s="29">
        <f t="shared" si="15"/>
      </c>
      <c r="M93" s="26">
        <v>0.06988876147120247</v>
      </c>
      <c r="N93" s="26">
        <v>0.06573185257847533</v>
      </c>
      <c r="O93" s="26">
        <v>0.07077740754646142</v>
      </c>
      <c r="P93" s="26">
        <v>0.07081610215204313</v>
      </c>
      <c r="Q93" s="26">
        <v>0.06775671298822739</v>
      </c>
      <c r="R93" s="26">
        <v>0.06156035572142241</v>
      </c>
      <c r="S93" s="26">
        <v>0.05860586265349155</v>
      </c>
      <c r="T93" s="26">
        <v>0.05214272631124924</v>
      </c>
      <c r="U93" s="26">
        <v>0.06415917402101695</v>
      </c>
      <c r="V93" s="26">
        <v>0.08789024437775265</v>
      </c>
      <c r="W93" s="26">
        <v>0.1091674047829938</v>
      </c>
      <c r="X93" s="26">
        <v>0.156479724922931</v>
      </c>
      <c r="Y93" s="26">
        <v>0.20521465497864688</v>
      </c>
      <c r="Z93" s="26">
        <v>0.37486859888872204</v>
      </c>
      <c r="AA93" s="26">
        <v>0.35748600551424514</v>
      </c>
      <c r="AB93" s="26">
        <v>0.33609661478778924</v>
      </c>
      <c r="AC93" s="26">
        <v>0.2876893890173861</v>
      </c>
      <c r="AD93" s="26">
        <v>0.2478235635519443</v>
      </c>
      <c r="AE93" s="26">
        <v>0.23251276381255895</v>
      </c>
      <c r="AF93" s="26">
        <v>0.19927159209157128</v>
      </c>
      <c r="AG93" s="26">
        <v>0.1867319155199058</v>
      </c>
      <c r="AH93" s="26">
        <v>0.15809818322381136</v>
      </c>
      <c r="AI93" s="26">
        <v>0.11782215056430609</v>
      </c>
      <c r="AJ93" s="26">
        <v>0.10460523460219627</v>
      </c>
      <c r="AK93" s="26">
        <v>0.126036866359447</v>
      </c>
      <c r="AL93" s="26">
        <v>0.14713842822695733</v>
      </c>
      <c r="AM93" s="26">
        <v>0.11498113792568859</v>
      </c>
      <c r="AN93" s="26">
        <v>0.1061282246652879</v>
      </c>
      <c r="AO93" s="26">
        <v>0.07029026750142288</v>
      </c>
      <c r="AP93" s="26">
        <v>0.04174451191032228</v>
      </c>
      <c r="AQ93" s="26">
        <v>0.0424616100511866</v>
      </c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>
        <v>0.023576961940047155</v>
      </c>
      <c r="BC93" s="26">
        <v>0.07664182252847701</v>
      </c>
      <c r="BD93" s="26">
        <v>0.08921310691222195</v>
      </c>
      <c r="BE93" s="26">
        <v>0.0708838482596793</v>
      </c>
      <c r="BF93" s="26">
        <v>0.053076469431885195</v>
      </c>
      <c r="BG93" s="26"/>
      <c r="BH93" s="26"/>
      <c r="BI93" s="26"/>
      <c r="BJ93" s="26"/>
      <c r="BK93" s="26"/>
      <c r="BL93" s="26"/>
      <c r="BM93" s="26"/>
      <c r="BN93" s="26">
        <v>0.07503810528784148</v>
      </c>
      <c r="BO93" s="26">
        <v>0.14824797843665768</v>
      </c>
      <c r="BP93" s="26">
        <v>0.15753397202068384</v>
      </c>
      <c r="BQ93" s="26">
        <v>0.1695051091965538</v>
      </c>
      <c r="BR93" s="26">
        <v>0.16219122953094645</v>
      </c>
      <c r="BS93" s="26">
        <v>0.28782163339160305</v>
      </c>
      <c r="BT93" s="26">
        <v>0.23886088022891402</v>
      </c>
      <c r="BU93" s="26">
        <v>0.17981466954304764</v>
      </c>
      <c r="BV93" s="26">
        <v>0.12097520355292377</v>
      </c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>
        <v>0.011034397094437433</v>
      </c>
      <c r="CL93" s="26"/>
      <c r="CM93" s="26"/>
      <c r="CN93" s="26"/>
      <c r="CO93" s="26"/>
      <c r="CP93" s="26"/>
      <c r="CQ93" s="26">
        <v>0.01</v>
      </c>
      <c r="CR93" s="26">
        <v>0.04182739907840778</v>
      </c>
      <c r="CS93" s="26">
        <v>0.043289513359221855</v>
      </c>
      <c r="CT93" s="26">
        <v>0.01</v>
      </c>
      <c r="CU93" s="26"/>
      <c r="CV93" s="26"/>
      <c r="CW93" s="26"/>
      <c r="CX93" s="26"/>
      <c r="CY93" s="26"/>
      <c r="CZ93" s="26"/>
      <c r="DA93" s="26"/>
      <c r="DB93" s="26"/>
      <c r="DC93" s="26"/>
      <c r="DD93" s="26">
        <v>0.03547167549618738</v>
      </c>
      <c r="DE93" s="26">
        <v>0.08717055074786</v>
      </c>
      <c r="DF93" s="26">
        <v>0.10395257864260195</v>
      </c>
      <c r="DG93" s="26">
        <v>0.134517665752183</v>
      </c>
      <c r="DH93" s="26">
        <v>0.07258694617334624</v>
      </c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>
        <v>0.02084731884814469</v>
      </c>
      <c r="EE93" s="26">
        <v>0.10680309739367153</v>
      </c>
      <c r="EF93" s="26">
        <v>0.14059604676531423</v>
      </c>
      <c r="EG93" s="26">
        <v>0.12464255465407953</v>
      </c>
      <c r="EH93" s="26">
        <v>0.07286801333126276</v>
      </c>
      <c r="EI93" s="26">
        <v>0.03685860961484966</v>
      </c>
      <c r="EJ93" s="26">
        <v>0.0491987816183287</v>
      </c>
      <c r="EK93" s="26">
        <v>0.054497223596679314</v>
      </c>
      <c r="EL93" s="26">
        <v>0.10722097528199116</v>
      </c>
      <c r="EM93" s="26">
        <v>0.14244865742326537</v>
      </c>
      <c r="EN93" s="26">
        <v>0.1398852784420375</v>
      </c>
      <c r="EO93" s="26">
        <v>0.15099710438922243</v>
      </c>
      <c r="EP93" s="26">
        <v>0.10196581196581196</v>
      </c>
      <c r="EQ93" s="26">
        <v>0.013397027975109731</v>
      </c>
      <c r="ER93" s="26"/>
      <c r="ES93" s="26"/>
      <c r="ET93" s="26"/>
      <c r="EU93" s="26"/>
      <c r="EV93" s="26"/>
      <c r="EW93" s="26"/>
      <c r="EX93" s="26">
        <v>0.01483402176862544</v>
      </c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8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</row>
    <row r="94">
      <c r="A94" s="1"/>
      <c r="B94" s="4"/>
      <c r="C94" s="23" t="s">
        <v>993</v>
      </c>
      <c r="D94" s="31">
        <f t="shared" si="1"/>
      </c>
      <c r="E94" s="31">
        <f t="shared" si="3"/>
      </c>
      <c r="F94" s="31">
        <f t="shared" si="5"/>
      </c>
      <c r="G94" s="31">
        <f t="shared" si="7"/>
      </c>
      <c r="H94" s="31">
        <f t="shared" si="9"/>
      </c>
      <c r="I94" s="31">
        <f t="shared" si="11"/>
      </c>
      <c r="J94" s="31">
        <f t="shared" si="13"/>
      </c>
      <c r="K94" s="29">
        <f t="shared" si="15"/>
      </c>
      <c r="M94" s="26">
        <v>0.08484412806396184</v>
      </c>
      <c r="N94" s="26">
        <v>0.07950745283052182</v>
      </c>
      <c r="O94" s="26">
        <v>0.08599950816692387</v>
      </c>
      <c r="P94" s="26">
        <v>0.08619328822461558</v>
      </c>
      <c r="Q94" s="26">
        <v>0.08295713099064611</v>
      </c>
      <c r="R94" s="26">
        <v>0.07569651687106542</v>
      </c>
      <c r="S94" s="26">
        <v>0.07240269690468894</v>
      </c>
      <c r="T94" s="26">
        <v>0.06434771829917861</v>
      </c>
      <c r="U94" s="26">
        <v>0.07887412200169042</v>
      </c>
      <c r="V94" s="26">
        <v>0.10913322568865463</v>
      </c>
      <c r="W94" s="26">
        <v>0.13719062540002339</v>
      </c>
      <c r="X94" s="26">
        <v>0.19965960665658095</v>
      </c>
      <c r="Y94" s="26">
        <v>0.273327106385017</v>
      </c>
      <c r="Z94" s="26">
        <v>0.5871457132776667</v>
      </c>
      <c r="AA94" s="26">
        <v>0.5633269699163979</v>
      </c>
      <c r="AB94" s="26">
        <v>0.5481902753191971</v>
      </c>
      <c r="AC94" s="26">
        <v>0.4914975802512987</v>
      </c>
      <c r="AD94" s="26">
        <v>0.4524982779632279</v>
      </c>
      <c r="AE94" s="26">
        <v>0.47002366552721536</v>
      </c>
      <c r="AF94" s="26">
        <v>0.43371583874377173</v>
      </c>
      <c r="AG94" s="26">
        <v>0.4326882087134453</v>
      </c>
      <c r="AH94" s="26">
        <v>0.41072504518979713</v>
      </c>
      <c r="AI94" s="26">
        <v>0.345203488372093</v>
      </c>
      <c r="AJ94" s="26">
        <v>0.3463141255927576</v>
      </c>
      <c r="AK94" s="26">
        <v>0.4737571453317166</v>
      </c>
      <c r="AL94" s="26">
        <v>0.6526959179218511</v>
      </c>
      <c r="AM94" s="26">
        <v>0.5801825293350718</v>
      </c>
      <c r="AN94" s="26">
        <v>0.6236008954269268</v>
      </c>
      <c r="AO94" s="26">
        <v>0.4648099360180655</v>
      </c>
      <c r="AP94" s="26">
        <v>0.30322307039864294</v>
      </c>
      <c r="AQ94" s="26">
        <v>0.3400093153237075</v>
      </c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>
        <v>0.2151009657594381</v>
      </c>
      <c r="BC94" s="26">
        <v>0.6475247524752475</v>
      </c>
      <c r="BD94" s="26">
        <v>0.7939548744146445</v>
      </c>
      <c r="BE94" s="26">
        <v>0.6407423773751657</v>
      </c>
      <c r="BF94" s="26">
        <v>0.47161572052401746</v>
      </c>
      <c r="BG94" s="26"/>
      <c r="BH94" s="26"/>
      <c r="BI94" s="26"/>
      <c r="BJ94" s="26"/>
      <c r="BK94" s="26"/>
      <c r="BL94" s="26"/>
      <c r="BM94" s="26"/>
      <c r="BN94" s="26">
        <v>0.2544394381129075</v>
      </c>
      <c r="BO94" s="26">
        <v>0.5692541856925418</v>
      </c>
      <c r="BP94" s="26">
        <v>0.704553603442094</v>
      </c>
      <c r="BQ94" s="26">
        <v>0.893724910204944</v>
      </c>
      <c r="BR94" s="26">
        <v>0.9542763829352929</v>
      </c>
      <c r="BS94" s="26">
        <v>2.135867091488393</v>
      </c>
      <c r="BT94" s="26">
        <v>1.9920454545454545</v>
      </c>
      <c r="BU94" s="26">
        <v>1.6036292085701793</v>
      </c>
      <c r="BV94" s="26">
        <v>1.283750613647521</v>
      </c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>
        <v>0.02193244919535092</v>
      </c>
      <c r="CL94" s="26"/>
      <c r="CM94" s="26"/>
      <c r="CN94" s="26"/>
      <c r="CO94" s="26"/>
      <c r="CP94" s="26"/>
      <c r="CQ94" s="26">
        <v>0.014889769366495664</v>
      </c>
      <c r="CR94" s="26">
        <v>0.09308177880845538</v>
      </c>
      <c r="CS94" s="26">
        <v>0.09738713562862283</v>
      </c>
      <c r="CT94" s="26">
        <v>0.011700153646987732</v>
      </c>
      <c r="CU94" s="26"/>
      <c r="CV94" s="26"/>
      <c r="CW94" s="26"/>
      <c r="CX94" s="26"/>
      <c r="CY94" s="26"/>
      <c r="CZ94" s="26"/>
      <c r="DA94" s="26"/>
      <c r="DB94" s="26"/>
      <c r="DC94" s="26"/>
      <c r="DD94" s="26">
        <v>0.06361286765151501</v>
      </c>
      <c r="DE94" s="26">
        <v>0.1667943672602362</v>
      </c>
      <c r="DF94" s="26">
        <v>0.20570839212563527</v>
      </c>
      <c r="DG94" s="26">
        <v>0.2766617180012403</v>
      </c>
      <c r="DH94" s="26">
        <v>0.15485573726720767</v>
      </c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>
        <v>0.029388631339773336</v>
      </c>
      <c r="EE94" s="26">
        <v>0.14961821446021867</v>
      </c>
      <c r="EF94" s="26">
        <v>0.1958389207507745</v>
      </c>
      <c r="EG94" s="26">
        <v>0.17375870562980875</v>
      </c>
      <c r="EH94" s="26">
        <v>0.10088147253874014</v>
      </c>
      <c r="EI94" s="26">
        <v>0.05149721756028619</v>
      </c>
      <c r="EJ94" s="26">
        <v>0.07042787540996037</v>
      </c>
      <c r="EK94" s="26">
        <v>0.0804586038961039</v>
      </c>
      <c r="EL94" s="26">
        <v>0.16340225277239157</v>
      </c>
      <c r="EM94" s="26">
        <v>0.22673398757881763</v>
      </c>
      <c r="EN94" s="26">
        <v>0.2289002557544757</v>
      </c>
      <c r="EO94" s="26">
        <v>0.2540949759119064</v>
      </c>
      <c r="EP94" s="26">
        <v>0.17582903463522476</v>
      </c>
      <c r="EQ94" s="26">
        <v>0.023101006109608194</v>
      </c>
      <c r="ER94" s="26"/>
      <c r="ES94" s="26"/>
      <c r="ET94" s="26"/>
      <c r="EU94" s="26"/>
      <c r="EV94" s="26"/>
      <c r="EW94" s="26"/>
      <c r="EX94" s="26">
        <v>0.024416873449131515</v>
      </c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8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</row>
    <row r="95">
      <c r="A95" s="1"/>
      <c r="B95" s="4"/>
      <c r="C95" s="23" t="s">
        <v>994</v>
      </c>
      <c r="D95" s="31">
        <f t="shared" si="1"/>
      </c>
      <c r="E95" s="31">
        <f t="shared" si="3"/>
      </c>
      <c r="F95" s="31">
        <f t="shared" si="5"/>
      </c>
      <c r="G95" s="31">
        <f t="shared" si="7"/>
      </c>
      <c r="H95" s="31">
        <f t="shared" si="9"/>
      </c>
      <c r="I95" s="31">
        <f t="shared" si="11"/>
      </c>
      <c r="J95" s="31">
        <f t="shared" si="13"/>
      </c>
      <c r="K95" s="29">
        <f t="shared" si="15"/>
      </c>
      <c r="M95" s="26">
        <v>9.850431778929188</v>
      </c>
      <c r="N95" s="26">
        <v>11.157643814026793</v>
      </c>
      <c r="O95" s="26">
        <v>12.271287994751804</v>
      </c>
      <c r="P95" s="26">
        <v>13.407118807118808</v>
      </c>
      <c r="Q95" s="26">
        <v>14.155930470347649</v>
      </c>
      <c r="R95" s="26">
        <v>13.97118944965762</v>
      </c>
      <c r="S95" s="26">
        <v>13.714886164623467</v>
      </c>
      <c r="T95" s="26">
        <v>13.673529411764706</v>
      </c>
      <c r="U95" s="26">
        <v>11.351861042183623</v>
      </c>
      <c r="V95" s="26">
        <v>8.311976595355642</v>
      </c>
      <c r="W95" s="26">
        <v>6.257252307156539</v>
      </c>
      <c r="X95" s="26">
        <v>4.623185871655884</v>
      </c>
      <c r="Y95" s="26">
        <v>3.382945108365404</v>
      </c>
      <c r="Z95" s="26">
        <v>1.635978835978836</v>
      </c>
      <c r="AA95" s="26">
        <v>1.7516287114442202</v>
      </c>
      <c r="AB95" s="26">
        <v>1.861921458625526</v>
      </c>
      <c r="AC95" s="26">
        <v>2.0787263497923396</v>
      </c>
      <c r="AD95" s="26">
        <v>2.26294964028777</v>
      </c>
      <c r="AE95" s="26">
        <v>2.338508839354343</v>
      </c>
      <c r="AF95" s="26">
        <v>2.610049261083744</v>
      </c>
      <c r="AG95" s="26">
        <v>2.6596371882086167</v>
      </c>
      <c r="AH95" s="26">
        <v>2.8090267983074755</v>
      </c>
      <c r="AI95" s="26">
        <v>3.404536082474227</v>
      </c>
      <c r="AJ95" s="26">
        <v>3.086031042128603</v>
      </c>
      <c r="AK95" s="26">
        <v>2.203435114503817</v>
      </c>
      <c r="AL95" s="26">
        <v>1.519402985074627</v>
      </c>
      <c r="AM95" s="26">
        <v>1.3246977547495682</v>
      </c>
      <c r="AN95" s="26">
        <v>1.1454212454212453</v>
      </c>
      <c r="AO95" s="26">
        <v>1.394750656167979</v>
      </c>
      <c r="AP95" s="26">
        <v>1.8421875</v>
      </c>
      <c r="AQ95" s="26">
        <v>1.7598360655737706</v>
      </c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>
        <v>1.1172566371681416</v>
      </c>
      <c r="BD95" s="26">
        <v>0.9490909090909091</v>
      </c>
      <c r="BE95" s="26">
        <v>0.9947252747252747</v>
      </c>
      <c r="BF95" s="26">
        <v>1.351032448377581</v>
      </c>
      <c r="BG95" s="26"/>
      <c r="BH95" s="26"/>
      <c r="BI95" s="26"/>
      <c r="BJ95" s="26"/>
      <c r="BK95" s="26"/>
      <c r="BL95" s="26"/>
      <c r="BM95" s="26"/>
      <c r="BN95" s="26">
        <v>3.105349794238683</v>
      </c>
      <c r="BO95" s="26">
        <v>1.2303370786516854</v>
      </c>
      <c r="BP95" s="26">
        <v>1.0387337057728119</v>
      </c>
      <c r="BQ95" s="26">
        <v>0.8535617673579802</v>
      </c>
      <c r="BR95" s="26">
        <v>0.4958495460440986</v>
      </c>
      <c r="BS95" s="26">
        <v>0.17126480703095148</v>
      </c>
      <c r="BT95" s="26">
        <v>0.08759894459102903</v>
      </c>
      <c r="BU95" s="26">
        <v>0.020016207455429497</v>
      </c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>
        <v>7.341127554179566</v>
      </c>
      <c r="CI95" s="26">
        <v>3.080550284420227</v>
      </c>
      <c r="CJ95" s="26">
        <v>2.430720288543562</v>
      </c>
      <c r="CK95" s="26">
        <v>2.2624329620080488</v>
      </c>
      <c r="CL95" s="26">
        <v>2.2237907929479777</v>
      </c>
      <c r="CM95" s="26">
        <v>2.434108650845662</v>
      </c>
      <c r="CN95" s="26">
        <v>2.345957121782317</v>
      </c>
      <c r="CO95" s="26">
        <v>2.193930096799933</v>
      </c>
      <c r="CP95" s="26">
        <v>1.9945251857271282</v>
      </c>
      <c r="CQ95" s="26">
        <v>1.7758593898775368</v>
      </c>
      <c r="CR95" s="26">
        <v>1.9021566711938176</v>
      </c>
      <c r="CS95" s="26">
        <v>2.3557727674615414</v>
      </c>
      <c r="CT95" s="26">
        <v>3.295346395691427</v>
      </c>
      <c r="CU95" s="26"/>
      <c r="CV95" s="26"/>
      <c r="CW95" s="26"/>
      <c r="CX95" s="26"/>
      <c r="CY95" s="26">
        <v>107.88935880788969</v>
      </c>
      <c r="CZ95" s="26">
        <v>47.4392039093268</v>
      </c>
      <c r="DA95" s="26">
        <v>9.613009084344583</v>
      </c>
      <c r="DB95" s="26">
        <v>6.592172706373454</v>
      </c>
      <c r="DC95" s="26">
        <v>4.476333381349467</v>
      </c>
      <c r="DD95" s="26">
        <v>1.9535170965709139</v>
      </c>
      <c r="DE95" s="26">
        <v>1.5291436078388083</v>
      </c>
      <c r="DF95" s="26">
        <v>1.3865550973282452</v>
      </c>
      <c r="DG95" s="26">
        <v>1.365399085938381</v>
      </c>
      <c r="DH95" s="26">
        <v>2.0019104589142676</v>
      </c>
      <c r="DI95" s="26">
        <v>2.382680924307759</v>
      </c>
      <c r="DJ95" s="26">
        <v>3.279088552188552</v>
      </c>
      <c r="DK95" s="26">
        <v>3.5479004027828633</v>
      </c>
      <c r="DL95" s="26">
        <v>3.0325514866979657</v>
      </c>
      <c r="DM95" s="26">
        <v>7.377859309525894</v>
      </c>
      <c r="DN95" s="26">
        <v>7.252136229749632</v>
      </c>
      <c r="DO95" s="26">
        <v>10.874953115805337</v>
      </c>
      <c r="DP95" s="26">
        <v>19.847838497170343</v>
      </c>
      <c r="DQ95" s="26">
        <v>10.176991371764412</v>
      </c>
      <c r="DR95" s="26">
        <v>6.967433496916218</v>
      </c>
      <c r="DS95" s="26">
        <v>7.774977023978612</v>
      </c>
      <c r="DT95" s="26">
        <v>9.005496723023066</v>
      </c>
      <c r="DU95" s="26">
        <v>14.653462471801367</v>
      </c>
      <c r="DV95" s="26">
        <v>16.71612314746053</v>
      </c>
      <c r="DW95" s="26">
        <v>22.154197427831633</v>
      </c>
      <c r="DX95" s="26">
        <v>9.409827845409211</v>
      </c>
      <c r="DY95" s="26">
        <v>5.123324629446703</v>
      </c>
      <c r="DZ95" s="26">
        <v>3.7380178623656497</v>
      </c>
      <c r="EA95" s="26">
        <v>2.8701069894475095</v>
      </c>
      <c r="EB95" s="26">
        <v>2.4792862334703454</v>
      </c>
      <c r="EC95" s="26">
        <v>2.310031555289014</v>
      </c>
      <c r="ED95" s="26">
        <v>2.261832604465398</v>
      </c>
      <c r="EE95" s="26">
        <v>2.209714663455008</v>
      </c>
      <c r="EF95" s="26">
        <v>2.2937830899513236</v>
      </c>
      <c r="EG95" s="26">
        <v>2.376636958558665</v>
      </c>
      <c r="EH95" s="26">
        <v>2.453519983769527</v>
      </c>
      <c r="EI95" s="26">
        <v>2.20682261208577</v>
      </c>
      <c r="EJ95" s="26">
        <v>2.2200757575757577</v>
      </c>
      <c r="EK95" s="26">
        <v>2.3841315916787615</v>
      </c>
      <c r="EL95" s="26">
        <v>2.1655579146025006</v>
      </c>
      <c r="EM95" s="26">
        <v>2.3887882219705547</v>
      </c>
      <c r="EN95" s="26">
        <v>2.6136363636363638</v>
      </c>
      <c r="EO95" s="26">
        <v>2.837890625</v>
      </c>
      <c r="EP95" s="26"/>
      <c r="EQ95" s="26"/>
      <c r="ER95" s="26"/>
      <c r="ES95" s="26">
        <v>5.270588235294118</v>
      </c>
      <c r="ET95" s="26"/>
      <c r="EU95" s="26">
        <v>5.002172338884866</v>
      </c>
      <c r="EV95" s="26">
        <v>4.300868486352357</v>
      </c>
      <c r="EW95" s="26"/>
      <c r="EX95" s="26">
        <v>3.605296117373412</v>
      </c>
      <c r="EY95" s="26"/>
      <c r="EZ95" s="26"/>
      <c r="FA95" s="26"/>
      <c r="FB95" s="26"/>
      <c r="FC95" s="26"/>
      <c r="FD95" s="26"/>
      <c r="FE95" s="26"/>
      <c r="FF95" s="26">
        <v>6.161531279178338</v>
      </c>
      <c r="FG95" s="26"/>
      <c r="FH95" s="26"/>
      <c r="FI95" s="26"/>
      <c r="FJ95" s="26">
        <v>14.855871886120996</v>
      </c>
      <c r="FK95" s="26"/>
      <c r="FL95" s="26"/>
      <c r="FM95" s="26"/>
      <c r="FN95" s="26">
        <v>1.4163081736409855</v>
      </c>
      <c r="FO95" s="26"/>
      <c r="FP95" s="26"/>
      <c r="FQ95" s="26"/>
      <c r="FR95" s="8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</row>
    <row r="96">
      <c r="A96" s="1"/>
      <c r="B96" s="4"/>
      <c r="C96" s="23" t="s">
        <v>995</v>
      </c>
      <c r="D96" s="31">
        <f t="shared" si="1"/>
      </c>
      <c r="E96" s="31">
        <f t="shared" si="3"/>
      </c>
      <c r="F96" s="31">
        <f t="shared" si="5"/>
      </c>
      <c r="G96" s="31">
        <f t="shared" si="7"/>
      </c>
      <c r="H96" s="31">
        <f t="shared" si="9"/>
      </c>
      <c r="I96" s="31">
        <f t="shared" si="11"/>
      </c>
      <c r="J96" s="31">
        <f t="shared" si="13"/>
      </c>
      <c r="K96" s="29">
        <f t="shared" si="15"/>
      </c>
      <c r="M96" s="26">
        <v>21.481732580037665</v>
      </c>
      <c r="N96" s="26">
        <v>29.82422327540811</v>
      </c>
      <c r="O96" s="26">
        <v>41.322974963181146</v>
      </c>
      <c r="P96" s="26">
        <v>63.27673098751419</v>
      </c>
      <c r="Q96" s="26">
        <v>94.98799313893653</v>
      </c>
      <c r="R96" s="26">
        <v>140.53163265306122</v>
      </c>
      <c r="S96" s="26">
        <v>2192.736</v>
      </c>
      <c r="T96" s="26"/>
      <c r="U96" s="26">
        <v>280.0897959183674</v>
      </c>
      <c r="V96" s="26">
        <v>37.662137531068765</v>
      </c>
      <c r="W96" s="26">
        <v>13.863966049382716</v>
      </c>
      <c r="X96" s="26">
        <v>7.25576289791438</v>
      </c>
      <c r="Y96" s="26">
        <v>4.225044270174551</v>
      </c>
      <c r="Z96" s="26">
        <v>1.8409742895805141</v>
      </c>
      <c r="AA96" s="26">
        <v>1.999473511023363</v>
      </c>
      <c r="AB96" s="26">
        <v>2.175419909873003</v>
      </c>
      <c r="AC96" s="26">
        <v>2.525</v>
      </c>
      <c r="AD96" s="26">
        <v>2.872602739726027</v>
      </c>
      <c r="AE96" s="26">
        <v>3.1204102564102563</v>
      </c>
      <c r="AF96" s="26">
        <v>3.715568022440393</v>
      </c>
      <c r="AG96" s="26">
        <v>3.9031613976705493</v>
      </c>
      <c r="AH96" s="26">
        <v>4.4159645232815965</v>
      </c>
      <c r="AI96" s="26">
        <v>6.424902723735409</v>
      </c>
      <c r="AJ96" s="26">
        <v>5.545019920318725</v>
      </c>
      <c r="AK96" s="26">
        <v>3.3661807580174927</v>
      </c>
      <c r="AL96" s="26">
        <v>2.115935334872979</v>
      </c>
      <c r="AM96" s="26">
        <v>1.8571428571428572</v>
      </c>
      <c r="AN96" s="26">
        <v>1.6244155844155843</v>
      </c>
      <c r="AO96" s="26">
        <v>2.3409691629955947</v>
      </c>
      <c r="AP96" s="26">
        <v>4.210714285714285</v>
      </c>
      <c r="AQ96" s="26">
        <v>4.08952380952381</v>
      </c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>
        <v>2.078189300411523</v>
      </c>
      <c r="BD96" s="26">
        <v>1.6899280575539568</v>
      </c>
      <c r="BE96" s="26">
        <v>1.9508620689655172</v>
      </c>
      <c r="BF96" s="26">
        <v>4.446601941747573</v>
      </c>
      <c r="BG96" s="26"/>
      <c r="BH96" s="26"/>
      <c r="BI96" s="26"/>
      <c r="BJ96" s="26"/>
      <c r="BK96" s="26"/>
      <c r="BL96" s="26"/>
      <c r="BM96" s="26"/>
      <c r="BN96" s="26">
        <v>8.930177514792899</v>
      </c>
      <c r="BO96" s="26">
        <v>1.7950819672131149</v>
      </c>
      <c r="BP96" s="26">
        <v>1.543015214384509</v>
      </c>
      <c r="BQ96" s="26">
        <v>1.2826558265582655</v>
      </c>
      <c r="BR96" s="26">
        <v>0.6597066436583261</v>
      </c>
      <c r="BS96" s="26">
        <v>0.2198136341343796</v>
      </c>
      <c r="BT96" s="26">
        <v>0.12315845257021728</v>
      </c>
      <c r="BU96" s="26">
        <v>0.0325</v>
      </c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>
        <v>6.702148905025228</v>
      </c>
      <c r="CJ96" s="26">
        <v>6.172387470863911</v>
      </c>
      <c r="CK96" s="26">
        <v>7.891856290797149</v>
      </c>
      <c r="CL96" s="26">
        <v>21.555389046525885</v>
      </c>
      <c r="CM96" s="26"/>
      <c r="CN96" s="26"/>
      <c r="CO96" s="26"/>
      <c r="CP96" s="26">
        <v>33.167387113658705</v>
      </c>
      <c r="CQ96" s="26">
        <v>12.34611682741679</v>
      </c>
      <c r="CR96" s="26">
        <v>24.855207771181867</v>
      </c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>
        <v>26.27101369863014</v>
      </c>
      <c r="DD96" s="26">
        <v>3.1801050110181013</v>
      </c>
      <c r="DE96" s="26">
        <v>2.282745286789959</v>
      </c>
      <c r="DF96" s="26">
        <v>2.027910718037158</v>
      </c>
      <c r="DG96" s="26">
        <v>2.049484260911312</v>
      </c>
      <c r="DH96" s="26">
        <v>4.091303526313432</v>
      </c>
      <c r="DI96" s="26">
        <v>6.250638766519824</v>
      </c>
      <c r="DJ96" s="26">
        <v>24.812466242038216</v>
      </c>
      <c r="DK96" s="26">
        <v>54.58769577464789</v>
      </c>
      <c r="DL96" s="26">
        <v>13.704387553041018</v>
      </c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>
        <v>18.45202243059386</v>
      </c>
      <c r="DZ96" s="26">
        <v>7.670197054124306</v>
      </c>
      <c r="EA96" s="26">
        <v>4.539867560767034</v>
      </c>
      <c r="EB96" s="26">
        <v>3.63661590130682</v>
      </c>
      <c r="EC96" s="26">
        <v>3.356445895845252</v>
      </c>
      <c r="ED96" s="26">
        <v>3.302223386447565</v>
      </c>
      <c r="EE96" s="26">
        <v>3.168020460535142</v>
      </c>
      <c r="EF96" s="26">
        <v>3.3431033644968804</v>
      </c>
      <c r="EG96" s="26">
        <v>3.6104115530748797</v>
      </c>
      <c r="EH96" s="26">
        <v>3.8053492762743866</v>
      </c>
      <c r="EI96" s="26">
        <v>3.372356270479595</v>
      </c>
      <c r="EJ96" s="26">
        <v>3.4852329038652132</v>
      </c>
      <c r="EK96" s="26">
        <v>3.8350194552529184</v>
      </c>
      <c r="EL96" s="26">
        <v>3.379896907216495</v>
      </c>
      <c r="EM96" s="26">
        <v>4.3090909090909095</v>
      </c>
      <c r="EN96" s="26">
        <v>5.449477351916376</v>
      </c>
      <c r="EO96" s="26">
        <v>7.272272272272272</v>
      </c>
      <c r="EP96" s="26"/>
      <c r="EQ96" s="26"/>
      <c r="ER96" s="26"/>
      <c r="ES96" s="26"/>
      <c r="ET96" s="26"/>
      <c r="EU96" s="26">
        <v>58.05042016806723</v>
      </c>
      <c r="EV96" s="26">
        <v>27.40316205533597</v>
      </c>
      <c r="EW96" s="26">
        <v>17.680306905370845</v>
      </c>
      <c r="EX96" s="26">
        <v>13.460253841015364</v>
      </c>
      <c r="EY96" s="26">
        <v>17.42236842105263</v>
      </c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>
        <v>1.990929081913139</v>
      </c>
      <c r="FO96" s="26"/>
      <c r="FP96" s="26"/>
      <c r="FQ96" s="26"/>
      <c r="FR96" s="8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</row>
    <row r="97">
      <c r="A97" s="1"/>
      <c r="B97" s="4"/>
      <c r="C97" s="23" t="s">
        <v>996</v>
      </c>
      <c r="D97" s="31">
        <f t="shared" si="1"/>
      </c>
      <c r="E97" s="31">
        <f t="shared" si="3"/>
      </c>
      <c r="F97" s="31">
        <f t="shared" si="5"/>
      </c>
      <c r="G97" s="31">
        <f t="shared" si="7"/>
      </c>
      <c r="H97" s="31">
        <f t="shared" si="9"/>
      </c>
      <c r="I97" s="31">
        <f t="shared" si="11"/>
      </c>
      <c r="J97" s="31">
        <f t="shared" si="13"/>
      </c>
      <c r="K97" s="29">
        <f t="shared" si="15"/>
      </c>
      <c r="M97" s="26">
        <v>2.0552792792792793</v>
      </c>
      <c r="N97" s="26">
        <v>2.1964785728136516</v>
      </c>
      <c r="O97" s="26">
        <v>2.309800370446594</v>
      </c>
      <c r="P97" s="26">
        <v>2.395033510912528</v>
      </c>
      <c r="Q97" s="26">
        <v>2.428859649122807</v>
      </c>
      <c r="R97" s="26">
        <v>2.428941798941799</v>
      </c>
      <c r="S97" s="26">
        <v>2.479236579078287</v>
      </c>
      <c r="T97" s="26">
        <v>2.5076887913695374</v>
      </c>
      <c r="U97" s="26">
        <v>2.3799193653270905</v>
      </c>
      <c r="V97" s="26">
        <v>1.9261133002838864</v>
      </c>
      <c r="W97" s="26">
        <v>1.5741808305589626</v>
      </c>
      <c r="X97" s="26">
        <v>1.225435669262143</v>
      </c>
      <c r="Y97" s="26">
        <v>0.8848061029879212</v>
      </c>
      <c r="Z97" s="26">
        <v>0.4139223560910308</v>
      </c>
      <c r="AA97" s="26">
        <v>0.409130083490439</v>
      </c>
      <c r="AB97" s="26">
        <v>0.3980659670164918</v>
      </c>
      <c r="AC97" s="26">
        <v>0.39437926807914553</v>
      </c>
      <c r="AD97" s="26">
        <v>0.38662296425279113</v>
      </c>
      <c r="AE97" s="26">
        <v>0.3518852648623641</v>
      </c>
      <c r="AF97" s="26">
        <v>0.34648182055976984</v>
      </c>
      <c r="AG97" s="26">
        <v>0.32378191856452726</v>
      </c>
      <c r="AH97" s="26">
        <v>0.295884712524142</v>
      </c>
      <c r="AI97" s="26">
        <v>0.2741490951353146</v>
      </c>
      <c r="AJ97" s="26">
        <v>0.23690212765957447</v>
      </c>
      <c r="AK97" s="26">
        <v>0.18927868852459018</v>
      </c>
      <c r="AL97" s="26">
        <v>0.1414980694980695</v>
      </c>
      <c r="AM97" s="26">
        <v>0.11991869918699187</v>
      </c>
      <c r="AN97" s="26">
        <v>0.09884621463568832</v>
      </c>
      <c r="AO97" s="26">
        <v>0.09286962600489339</v>
      </c>
      <c r="AP97" s="26">
        <v>0.08977727013135352</v>
      </c>
      <c r="AQ97" s="26">
        <v>0.08476115278326095</v>
      </c>
      <c r="AR97" s="26">
        <v>0.05069951973272082</v>
      </c>
      <c r="AS97" s="26">
        <v>0.012604501607717042</v>
      </c>
      <c r="AT97" s="26">
        <v>-0.024403797175272055</v>
      </c>
      <c r="AU97" s="26">
        <v>-0.062027158098933076</v>
      </c>
      <c r="AV97" s="26">
        <v>-0.09308922124806601</v>
      </c>
      <c r="AW97" s="26">
        <v>-0.07250197732665437</v>
      </c>
      <c r="AX97" s="26">
        <v>-0.03432723628163368</v>
      </c>
      <c r="AY97" s="26">
        <v>0.012265917602996255</v>
      </c>
      <c r="AZ97" s="26">
        <v>0.04737068965517242</v>
      </c>
      <c r="BA97" s="26">
        <v>0.06814555360965169</v>
      </c>
      <c r="BB97" s="26">
        <v>0.08274609516890664</v>
      </c>
      <c r="BC97" s="26">
        <v>0.08623633879781421</v>
      </c>
      <c r="BD97" s="26">
        <v>0.07978940217391305</v>
      </c>
      <c r="BE97" s="26">
        <v>0.08070613409415121</v>
      </c>
      <c r="BF97" s="26">
        <v>0.08643140215134931</v>
      </c>
      <c r="BG97" s="26">
        <v>0.11243576567317574</v>
      </c>
      <c r="BH97" s="26">
        <v>0.146287181682003</v>
      </c>
      <c r="BI97" s="26">
        <v>0.16694416243654822</v>
      </c>
      <c r="BJ97" s="26">
        <v>0.1949834009590557</v>
      </c>
      <c r="BK97" s="26">
        <v>0.21792547834843906</v>
      </c>
      <c r="BL97" s="26">
        <v>0.2239849506192193</v>
      </c>
      <c r="BM97" s="26">
        <v>0.2319571865443425</v>
      </c>
      <c r="BN97" s="26">
        <v>0.2297807551766139</v>
      </c>
      <c r="BO97" s="26">
        <v>0.20134845234446827</v>
      </c>
      <c r="BP97" s="26">
        <v>0.17285404400371862</v>
      </c>
      <c r="BQ97" s="26">
        <v>0.14489514771161793</v>
      </c>
      <c r="BR97" s="26">
        <v>0.11773945180166308</v>
      </c>
      <c r="BS97" s="26">
        <v>0.0690494530888923</v>
      </c>
      <c r="BT97" s="26">
        <v>0.03707130323815601</v>
      </c>
      <c r="BU97" s="26">
        <v>0.01</v>
      </c>
      <c r="BV97" s="26">
        <v>-0.015620951323338886</v>
      </c>
      <c r="BW97" s="26">
        <v>0.01093718235413702</v>
      </c>
      <c r="BX97" s="26">
        <v>0.08691729323308271</v>
      </c>
      <c r="BY97" s="26">
        <v>0.19694434339759911</v>
      </c>
      <c r="BZ97" s="26">
        <v>0.29500688705234157</v>
      </c>
      <c r="CA97" s="26">
        <v>0.38619947748578454</v>
      </c>
      <c r="CB97" s="26">
        <v>0.5008934269304404</v>
      </c>
      <c r="CC97" s="26">
        <v>0.6183640992998091</v>
      </c>
      <c r="CD97" s="26">
        <v>0.7708091498805053</v>
      </c>
      <c r="CE97" s="26">
        <v>0.8559322894919972</v>
      </c>
      <c r="CF97" s="26">
        <v>0.8902314235500879</v>
      </c>
      <c r="CG97" s="26">
        <v>0.9248664207712693</v>
      </c>
      <c r="CH97" s="26">
        <v>0.8427880575795272</v>
      </c>
      <c r="CI97" s="26">
        <v>0.7315392886167906</v>
      </c>
      <c r="CJ97" s="26">
        <v>0.6340646234674822</v>
      </c>
      <c r="CK97" s="26">
        <v>0.5650076625887438</v>
      </c>
      <c r="CL97" s="26">
        <v>0.5170497455612812</v>
      </c>
      <c r="CM97" s="26">
        <v>0.5437901372025488</v>
      </c>
      <c r="CN97" s="26">
        <v>0.556450944754115</v>
      </c>
      <c r="CO97" s="26">
        <v>0.5403669743150034</v>
      </c>
      <c r="CP97" s="26">
        <v>0.5194578356011824</v>
      </c>
      <c r="CQ97" s="26">
        <v>0.496140206929672</v>
      </c>
      <c r="CR97" s="26">
        <v>0.5141998212821908</v>
      </c>
      <c r="CS97" s="26">
        <v>0.584837688063932</v>
      </c>
      <c r="CT97" s="26">
        <v>0.6725182202156873</v>
      </c>
      <c r="CU97" s="26">
        <v>0.8424189293017845</v>
      </c>
      <c r="CV97" s="26">
        <v>1.085619538746348</v>
      </c>
      <c r="CW97" s="26">
        <v>1.2028042116571716</v>
      </c>
      <c r="CX97" s="26">
        <v>1.207656499058779</v>
      </c>
      <c r="CY97" s="26">
        <v>1.1779990494424926</v>
      </c>
      <c r="CZ97" s="26">
        <v>1.118479246859196</v>
      </c>
      <c r="DA97" s="26">
        <v>0.9859635292420695</v>
      </c>
      <c r="DB97" s="26">
        <v>0.8959688099504748</v>
      </c>
      <c r="DC97" s="26">
        <v>0.8155719987081576</v>
      </c>
      <c r="DD97" s="26">
        <v>0.6845439108358438</v>
      </c>
      <c r="DE97" s="26">
        <v>0.5902273932930527</v>
      </c>
      <c r="DF97" s="26">
        <v>0.5466488321852673</v>
      </c>
      <c r="DG97" s="26">
        <v>0.5156164828070302</v>
      </c>
      <c r="DH97" s="26">
        <v>0.53946852158261</v>
      </c>
      <c r="DI97" s="26">
        <v>0.5986846407912649</v>
      </c>
      <c r="DJ97" s="26">
        <v>0.6816134518477044</v>
      </c>
      <c r="DK97" s="26">
        <v>0.7237043731560667</v>
      </c>
      <c r="DL97" s="26">
        <v>0.7173319019767528</v>
      </c>
      <c r="DM97" s="26">
        <v>0.7362942700014775</v>
      </c>
      <c r="DN97" s="26">
        <v>0.7748240431139609</v>
      </c>
      <c r="DO97" s="26">
        <v>0.8355917313163779</v>
      </c>
      <c r="DP97" s="26">
        <v>0.8824699468429639</v>
      </c>
      <c r="DQ97" s="26">
        <v>0.8675460798643742</v>
      </c>
      <c r="DR97" s="26">
        <v>0.8682270012200944</v>
      </c>
      <c r="DS97" s="26">
        <v>0.9139399983571956</v>
      </c>
      <c r="DT97" s="26">
        <v>0.9774074056439825</v>
      </c>
      <c r="DU97" s="26">
        <v>1.0501391774606972</v>
      </c>
      <c r="DV97" s="26">
        <v>1.060337969062257</v>
      </c>
      <c r="DW97" s="26">
        <v>0.9917333505760753</v>
      </c>
      <c r="DX97" s="26">
        <v>0.9242087948002978</v>
      </c>
      <c r="DY97" s="26">
        <v>0.8389614189371347</v>
      </c>
      <c r="DZ97" s="26">
        <v>0.7818360146476696</v>
      </c>
      <c r="EA97" s="26">
        <v>0.7733924625005878</v>
      </c>
      <c r="EB97" s="26">
        <v>0.749506753309835</v>
      </c>
      <c r="EC97" s="26">
        <v>0.7354167967753275</v>
      </c>
      <c r="ED97" s="26">
        <v>0.7263653909214409</v>
      </c>
      <c r="EE97" s="26">
        <v>0.7310063303494798</v>
      </c>
      <c r="EF97" s="26">
        <v>0.7326224312192089</v>
      </c>
      <c r="EG97" s="26">
        <v>0.7346303834707352</v>
      </c>
      <c r="EH97" s="26">
        <v>0.7336892555966754</v>
      </c>
      <c r="EI97" s="26">
        <v>0.6923735551342426</v>
      </c>
      <c r="EJ97" s="26">
        <v>0.6705097241642304</v>
      </c>
      <c r="EK97" s="26">
        <v>0.6507758336084516</v>
      </c>
      <c r="EL97" s="26">
        <v>0.6061274347969627</v>
      </c>
      <c r="EM97" s="26">
        <v>0.5699270467441232</v>
      </c>
      <c r="EN97" s="26">
        <v>0.5533932488854292</v>
      </c>
      <c r="EO97" s="26">
        <v>0.5343090387585496</v>
      </c>
      <c r="EP97" s="26">
        <v>0.5531550627751508</v>
      </c>
      <c r="EQ97" s="26">
        <v>0.5841441761363636</v>
      </c>
      <c r="ER97" s="26">
        <v>0.6073680351906159</v>
      </c>
      <c r="ES97" s="26">
        <v>0.6327087844835703</v>
      </c>
      <c r="ET97" s="26">
        <v>0.644070996978852</v>
      </c>
      <c r="EU97" s="26">
        <v>0.6405192396847473</v>
      </c>
      <c r="EV97" s="26">
        <v>0.6307314410480349</v>
      </c>
      <c r="EW97" s="26">
        <v>0.624819233550253</v>
      </c>
      <c r="EX97" s="26">
        <v>0.608063250648802</v>
      </c>
      <c r="EY97" s="26">
        <v>0.6201873536299766</v>
      </c>
      <c r="EZ97" s="26"/>
      <c r="FA97" s="26"/>
      <c r="FB97" s="26">
        <v>0.5794031441513456</v>
      </c>
      <c r="FC97" s="26"/>
      <c r="FD97" s="26"/>
      <c r="FE97" s="26"/>
      <c r="FF97" s="26">
        <v>0.6618192759001104</v>
      </c>
      <c r="FG97" s="26"/>
      <c r="FH97" s="26"/>
      <c r="FI97" s="26"/>
      <c r="FJ97" s="26">
        <v>0.7246137823294567</v>
      </c>
      <c r="FK97" s="26"/>
      <c r="FL97" s="26"/>
      <c r="FM97" s="26"/>
      <c r="FN97" s="26">
        <v>0.38894855547202234</v>
      </c>
      <c r="FO97" s="26"/>
      <c r="FP97" s="26"/>
      <c r="FQ97" s="26"/>
      <c r="FR97" s="8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</row>
    <row r="98">
      <c r="A98" s="1"/>
      <c r="B98" s="4"/>
      <c r="C98" s="23" t="s">
        <v>997</v>
      </c>
      <c r="D98" s="31">
        <f t="shared" si="1"/>
      </c>
      <c r="E98" s="31">
        <f t="shared" si="3"/>
      </c>
      <c r="F98" s="31">
        <f t="shared" si="5"/>
      </c>
      <c r="G98" s="31">
        <f t="shared" si="7"/>
      </c>
      <c r="H98" s="31">
        <f t="shared" si="9"/>
      </c>
      <c r="I98" s="31">
        <f t="shared" si="11"/>
      </c>
      <c r="J98" s="31">
        <f t="shared" si="13"/>
      </c>
      <c r="K98" s="29">
        <f t="shared" si="15"/>
      </c>
      <c r="M98" s="26">
        <v>25.6102379883251</v>
      </c>
      <c r="N98" s="26">
        <v>34.51322364411944</v>
      </c>
      <c r="O98" s="26">
        <v>30.73198247535597</v>
      </c>
      <c r="P98" s="26">
        <v>41.17193500738552</v>
      </c>
      <c r="Q98" s="26">
        <v>49.621863799283155</v>
      </c>
      <c r="R98" s="26">
        <v>64.50632318501171</v>
      </c>
      <c r="S98" s="26">
        <v>263.55</v>
      </c>
      <c r="T98" s="26"/>
      <c r="U98" s="26">
        <v>138.98126582278482</v>
      </c>
      <c r="V98" s="26">
        <v>34.4380303030303</v>
      </c>
      <c r="W98" s="26">
        <v>15.809678838539375</v>
      </c>
      <c r="X98" s="26">
        <v>8.447284345047922</v>
      </c>
      <c r="Y98" s="26">
        <v>4.92236958443855</v>
      </c>
      <c r="Z98" s="26">
        <v>2.1512966476913347</v>
      </c>
      <c r="AA98" s="26">
        <v>1.5309649785840262</v>
      </c>
      <c r="AB98" s="26">
        <v>1.5454598370197905</v>
      </c>
      <c r="AC98" s="26">
        <v>1.5624696496704822</v>
      </c>
      <c r="AD98" s="26">
        <v>1.5159036144578313</v>
      </c>
      <c r="AE98" s="26">
        <v>3.4612059158134243</v>
      </c>
      <c r="AF98" s="26">
        <v>4.350082101806239</v>
      </c>
      <c r="AG98" s="26">
        <v>4.816837782340863</v>
      </c>
      <c r="AH98" s="26">
        <v>5.840469208211144</v>
      </c>
      <c r="AI98" s="26">
        <v>7.9004784688995215</v>
      </c>
      <c r="AJ98" s="26">
        <v>7.286910994764398</v>
      </c>
      <c r="AK98" s="26">
        <v>4.244852941176471</v>
      </c>
      <c r="AL98" s="26">
        <v>2.7186943620178043</v>
      </c>
      <c r="AM98" s="26">
        <v>2.7392857142857143</v>
      </c>
      <c r="AN98" s="26">
        <v>2.61673640167364</v>
      </c>
      <c r="AO98" s="26">
        <v>6.560493827160494</v>
      </c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>
        <v>10.1</v>
      </c>
      <c r="BD98" s="26">
        <v>5.8</v>
      </c>
      <c r="BE98" s="26">
        <v>10.525581395348837</v>
      </c>
      <c r="BF98" s="26"/>
      <c r="BG98" s="26"/>
      <c r="BH98" s="26"/>
      <c r="BI98" s="26"/>
      <c r="BJ98" s="26"/>
      <c r="BK98" s="26"/>
      <c r="BL98" s="26"/>
      <c r="BM98" s="26"/>
      <c r="BN98" s="26">
        <v>3.048888888888889</v>
      </c>
      <c r="BO98" s="26">
        <v>1.2598274209012463</v>
      </c>
      <c r="BP98" s="26">
        <v>1.347342995169082</v>
      </c>
      <c r="BQ98" s="26">
        <v>1.3074585635359115</v>
      </c>
      <c r="BR98" s="26">
        <v>1.6233545647558387</v>
      </c>
      <c r="BS98" s="26">
        <v>0.3512539184952978</v>
      </c>
      <c r="BT98" s="26">
        <v>0.1845909451945989</v>
      </c>
      <c r="BU98" s="26">
        <v>0.05108583247156153</v>
      </c>
      <c r="BV98" s="26">
        <v>-0.2851351351351351</v>
      </c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>
        <v>8.268047635718482</v>
      </c>
      <c r="CJ98" s="26">
        <v>8.421110307040214</v>
      </c>
      <c r="CK98" s="26">
        <v>9.142177077840536</v>
      </c>
      <c r="CL98" s="26">
        <v>18.270687623502113</v>
      </c>
      <c r="CM98" s="26">
        <v>71.80550421956778</v>
      </c>
      <c r="CN98" s="26">
        <v>356.8345199845778</v>
      </c>
      <c r="CO98" s="26">
        <v>94.17331191955869</v>
      </c>
      <c r="CP98" s="26">
        <v>28.500971960156217</v>
      </c>
      <c r="CQ98" s="26">
        <v>14.9263644773358</v>
      </c>
      <c r="CR98" s="26">
        <v>26.839267983817646</v>
      </c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>
        <v>25.178531505780498</v>
      </c>
      <c r="DD98" s="26">
        <v>4.148352417235104</v>
      </c>
      <c r="DE98" s="26">
        <v>2.97189551785445</v>
      </c>
      <c r="DF98" s="26">
        <v>2.5234222270816145</v>
      </c>
      <c r="DG98" s="26">
        <v>2.561932198607606</v>
      </c>
      <c r="DH98" s="26">
        <v>5.898347332563867</v>
      </c>
      <c r="DI98" s="26">
        <v>8.680190868214412</v>
      </c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>
        <v>112.77113979675913</v>
      </c>
      <c r="DY98" s="26">
        <v>13.856021592964339</v>
      </c>
      <c r="DZ98" s="26">
        <v>8.921107957434613</v>
      </c>
      <c r="EA98" s="26">
        <v>6.447880629195864</v>
      </c>
      <c r="EB98" s="26">
        <v>5.533370226195408</v>
      </c>
      <c r="EC98" s="26">
        <v>5.192754189240267</v>
      </c>
      <c r="ED98" s="26">
        <v>5.079413364082472</v>
      </c>
      <c r="EE98" s="26">
        <v>4.781490952199003</v>
      </c>
      <c r="EF98" s="26">
        <v>4.899899224060879</v>
      </c>
      <c r="EG98" s="26">
        <v>5.113466170873894</v>
      </c>
      <c r="EH98" s="26">
        <v>5.285576923076923</v>
      </c>
      <c r="EI98" s="26">
        <v>4.410206466692637</v>
      </c>
      <c r="EJ98" s="26">
        <v>4.314846625766871</v>
      </c>
      <c r="EK98" s="26">
        <v>4.447653429602888</v>
      </c>
      <c r="EL98" s="26">
        <v>3.746857142857143</v>
      </c>
      <c r="EM98" s="26">
        <v>2.98979447200567</v>
      </c>
      <c r="EN98" s="26">
        <v>3.125499600319744</v>
      </c>
      <c r="EO98" s="26">
        <v>3.2131800088456437</v>
      </c>
      <c r="EP98" s="26">
        <v>4.669649002064694</v>
      </c>
      <c r="EQ98" s="26"/>
      <c r="ER98" s="26"/>
      <c r="ES98" s="26"/>
      <c r="ET98" s="26"/>
      <c r="EU98" s="26">
        <v>531.3846153846154</v>
      </c>
      <c r="EV98" s="26">
        <v>22.221153846153847</v>
      </c>
      <c r="EW98" s="26">
        <v>14.050813008130081</v>
      </c>
      <c r="EX98" s="26">
        <v>14.569775849602314</v>
      </c>
      <c r="EY98" s="26">
        <v>6620.5</v>
      </c>
      <c r="EZ98" s="26"/>
      <c r="FA98" s="26"/>
      <c r="FB98" s="26">
        <v>33.80051813471503</v>
      </c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>
        <v>2.6746676514032495</v>
      </c>
      <c r="FO98" s="26"/>
      <c r="FP98" s="26"/>
      <c r="FQ98" s="26"/>
      <c r="FR98" s="8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</row>
    <row r="99">
      <c r="A99" s="1"/>
      <c r="B99" s="4"/>
      <c r="FR99" s="8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</row>
    <row r="100">
      <c r="A100" s="1"/>
      <c r="B100" s="4"/>
      <c r="C100" s="11" t="s">
        <v>92</v>
      </c>
      <c r="FR100" s="8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</row>
    <row r="101">
      <c r="A101" s="1"/>
      <c r="B101" s="4"/>
      <c r="FR101" s="8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</row>
    <row r="102">
      <c r="A102" s="1"/>
      <c r="B102" s="4"/>
      <c r="FR102" s="8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</row>
    <row r="103">
      <c r="A103" s="1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9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FD5" r:id="rId148"/>
    <hyperlink ref="FE5" r:id="rId149"/>
    <hyperlink ref="FF5" r:id="rId150"/>
    <hyperlink ref="FG5" r:id="rId151"/>
    <hyperlink ref="FH5" r:id="rId152"/>
    <hyperlink ref="FI5" r:id="rId153"/>
    <hyperlink ref="FJ5" r:id="rId154"/>
    <hyperlink ref="FK5" r:id="rId155"/>
    <hyperlink ref="FL5" r:id="rId156"/>
    <hyperlink ref="FM5" r:id="rId157"/>
    <hyperlink ref="FN5" r:id="rId158"/>
    <hyperlink ref="FO5" r:id="rId159"/>
    <hyperlink ref="FP5" r:id="rId160"/>
    <hyperlink ref="FQ5" r:id="rId161"/>
  </hyperlinks>
  <pageMargins left="0.7" right="0.7" top="0.75" bottom="0.75" header="0.3" footer="0.3"/>
  <drawing r:id="rId16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2:H4"/>
  <sheetViews>
    <sheetView showGridLines="0" workbookViewId="0"/>
  </sheetViews>
  <sheetFormatPr defaultRowHeight="15"/>
  <cols>
    <col min="1" max="1" width="2.85546875" customWidth="1"/>
    <col min="2" max="2" width="2.7109375" customWidth="1"/>
    <col min="3" max="3" width="19" customWidth="1"/>
    <col min="4" max="4" width="12.7109375" customWidth="1"/>
    <col min="7" max="7" width="2.5703125" customWidth="1"/>
  </cols>
  <sheetData>
    <row r="1" ht="15" customHeight="1"/>
    <row r="2" ht="10" customHeight="1">
      <c r="A2" s="48"/>
      <c r="B2" s="47"/>
      <c r="C2" s="47"/>
      <c r="D2" s="47"/>
      <c r="E2" s="47"/>
      <c r="F2" s="47"/>
      <c r="G2" s="47"/>
      <c r="H2" s="51"/>
    </row>
    <row r="3">
      <c r="A3" s="48"/>
      <c r="C3" s="52" t="s">
        <v>998</v>
      </c>
      <c r="E3" s="54" t="s">
        <v>999</v>
      </c>
      <c r="H3" s="51"/>
    </row>
    <row r="4" ht="9" customHeight="1">
      <c r="A4" s="48"/>
      <c r="B4" s="49"/>
      <c r="C4" s="49"/>
      <c r="D4" s="49"/>
      <c r="E4" s="49"/>
      <c r="F4" s="49"/>
      <c r="G4" s="49"/>
      <c r="H4" s="51"/>
    </row>
  </sheetData>
  <hyperlinks>
    <hyperlink ref="E3" r:id="rId1" display="www.pitchbook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E15"/>
  <sheetViews>
    <sheetView showGridLines="0" workbookViewId="0">
      <selection sqref="A1"/>
    </sheetView>
  </sheetViews>
  <sheetFormatPr defaultRowHeight="15"/>
  <cols>
    <col min="1" max="1" width="10.5703125" customWidth="1"/>
    <col min="2" max="2" width="49.140625" customWidth="1"/>
    <col min="3" max="3" width="27.7109375" customWidth="1"/>
    <col min="4" max="4" width="4.5703125" customWidth="1"/>
    <col min="5" max="5" width="22.140625" customWidth="1"/>
  </cols>
  <sheetData>
    <row r="1">
      <c r="A1" s="55" t="s">
        <v>1000</v>
      </c>
    </row>
    <row r="3">
      <c r="A3" s="56" t="s">
        <v>1001</v>
      </c>
    </row>
    <row r="4">
      <c r="A4" s="57" t="s">
        <v>1002</v>
      </c>
    </row>
    <row r="6">
      <c r="A6" s="56" t="s">
        <v>1003</v>
      </c>
      <c r="C6" s="57" t="s">
        <v>1004</v>
      </c>
      <c r="E6" s="56" t="s">
        <v>1005</v>
      </c>
    </row>
    <row r="8">
      <c r="A8" s="56" t="s">
        <v>1006</v>
      </c>
    </row>
    <row r="9">
      <c r="A9" s="58" t="s">
        <v>1007</v>
      </c>
      <c r="B9" s="56" t="s">
        <v>1008</v>
      </c>
    </row>
    <row r="10">
      <c r="A10" s="58" t="s">
        <v>1009</v>
      </c>
      <c r="B10" s="56" t="s">
        <v>1010</v>
      </c>
    </row>
    <row r="11">
      <c r="A11" s="58" t="s">
        <v>1011</v>
      </c>
      <c r="B11" s="56" t="s">
        <v>1012</v>
      </c>
    </row>
    <row r="13">
      <c r="A13" s="56" t="s">
        <v>1013</v>
      </c>
      <c r="B13" s="57" t="s">
        <v>1002</v>
      </c>
    </row>
    <row r="15">
      <c r="A15" s="11" t="s">
        <v>92</v>
      </c>
    </row>
  </sheetData>
  <sheetProtection algorithmName="SHA-512" hashValue="mXpf4+dOHb7yo2OdNGky74+Dyi1iFrVNdvRIiHxVurX7mtpYXv5CXVVgW1Q71tVWdDSZ2V5SeqS0FIc7Iw7IhQ==" saltValue="33/ykN4HDJ2B7ZHXKQrKLQ==" spinCount="100000" sheet="1" objects="1" scenarios="1"/>
  <hyperlinks>
    <hyperlink ref="A4" r:id="rId1" display="support@pitchbook.com"/>
    <hyperlink ref="C6" r:id="rId2" display="the PitchBook subscription agreement."/>
    <hyperlink ref="B13" r:id="rId3" display="support@pitchbook.com"/>
  </hyperlinks>
  <pageMargins left="0.7" right="0.7" top="0.75" bottom="0.75" header="0.3" footer="0.3"/>
</worksheet>
</file>